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6.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codeName="{C999D3B4-68BB-379E-E534-F0D661931E69}"/>
  <workbookPr showInkAnnotation="0" updateLinks="never" codeName="ThisWorkbook" defaultThemeVersion="124226"/>
  <mc:AlternateContent xmlns:mc="http://schemas.openxmlformats.org/markup-compatibility/2006">
    <mc:Choice Requires="x15">
      <x15ac:absPath xmlns:x15ac="http://schemas.microsoft.com/office/spreadsheetml/2010/11/ac" url="C:\Users\Monika Lewenski\Courses\Chapter 1. Models and Analysis\B. Project Finance Models and Exercises\B. Project Finance Model Exercises\"/>
    </mc:Choice>
  </mc:AlternateContent>
  <bookViews>
    <workbookView xWindow="0" yWindow="10" windowWidth="15190" windowHeight="8450"/>
  </bookViews>
  <sheets>
    <sheet name="Discussion" sheetId="5" r:id="rId1"/>
    <sheet name="Varying Time Periods Complete" sheetId="14" r:id="rId2"/>
    <sheet name="Simple Case Exercise" sheetId="10" r:id="rId3"/>
    <sheet name="Simple Case Complete " sheetId="16" r:id="rId4"/>
    <sheet name="Varying Time Period Exercise" sheetId="17" r:id="rId5"/>
    <sheet name="Changing Expenditures" sheetId="11" r:id="rId6"/>
    <sheet name="Model Sheet" sheetId="15" r:id="rId7"/>
    <sheet name="Sheet4" sheetId="13" r:id="rId8"/>
  </sheets>
  <functionGroups builtInGroupCount="18"/>
  <externalReferences>
    <externalReference r:id="rId9"/>
  </externalReferences>
  <definedNames>
    <definedName name="comment2">Discussion!$AA$3</definedName>
    <definedName name="comment3">Discussion!$AA$3</definedName>
    <definedName name="FUND_COMP">'Model Sheet'!$E$104</definedName>
    <definedName name="FUND_DIFF">'Model Sheet'!$G$104</definedName>
    <definedName name="FUND_FIXED">'Model Sheet'!$F$104</definedName>
    <definedName name="master_sheet">'[1]Master Scenario'!$N$3</definedName>
    <definedName name="months">'Model Sheet'!$F$27</definedName>
    <definedName name="months_in_period">'Model Sheet'!$F$27</definedName>
    <definedName name="periods_in_year">'Model Sheet'!$F$28</definedName>
  </definedNames>
  <calcPr calcId="162913" calcMode="autoNoTable" iterate="1" calcOnSave="0"/>
</workbook>
</file>

<file path=xl/calcChain.xml><?xml version="1.0" encoding="utf-8"?>
<calcChain xmlns="http://schemas.openxmlformats.org/spreadsheetml/2006/main">
  <c r="G11" i="14" l="1"/>
  <c r="F36" i="14"/>
  <c r="E30" i="14"/>
  <c r="F9" i="14"/>
  <c r="E64" i="14"/>
  <c r="E71" i="14" s="1"/>
  <c r="E77" i="14" s="1"/>
  <c r="E68" i="14"/>
  <c r="E74" i="14" s="1"/>
  <c r="E55" i="14"/>
  <c r="E61" i="14"/>
  <c r="E29" i="17" l="1"/>
  <c r="F28" i="17"/>
  <c r="OA26" i="17"/>
  <c r="NW26" i="17"/>
  <c r="NK26" i="17"/>
  <c r="NG26" i="17"/>
  <c r="MU26" i="17"/>
  <c r="MQ26" i="17"/>
  <c r="ME26" i="17"/>
  <c r="MA26" i="17"/>
  <c r="LO26" i="17"/>
  <c r="LK26" i="17"/>
  <c r="KY26" i="17"/>
  <c r="KU26" i="17"/>
  <c r="KI26" i="17"/>
  <c r="KE26" i="17"/>
  <c r="JS26" i="17"/>
  <c r="JO26" i="17"/>
  <c r="JC26" i="17"/>
  <c r="IY26" i="17"/>
  <c r="IM26" i="17"/>
  <c r="II26" i="17"/>
  <c r="HW26" i="17"/>
  <c r="HS26" i="17"/>
  <c r="HG26" i="17"/>
  <c r="HC26" i="17"/>
  <c r="GQ26" i="17"/>
  <c r="GM26" i="17"/>
  <c r="GA26" i="17"/>
  <c r="FW26" i="17"/>
  <c r="FK26" i="17"/>
  <c r="FG26" i="17"/>
  <c r="EU26" i="17"/>
  <c r="EQ26" i="17"/>
  <c r="EE26" i="17"/>
  <c r="EA26" i="17"/>
  <c r="DO26" i="17"/>
  <c r="DK26" i="17"/>
  <c r="CY26" i="17"/>
  <c r="CU26" i="17"/>
  <c r="CI26" i="17"/>
  <c r="CE26" i="17"/>
  <c r="BS26" i="17"/>
  <c r="BO26" i="17"/>
  <c r="BC26" i="17"/>
  <c r="AY26" i="17"/>
  <c r="AM26" i="17"/>
  <c r="AI26" i="17"/>
  <c r="W26" i="17"/>
  <c r="S26" i="17"/>
  <c r="G26" i="17"/>
  <c r="F25" i="17"/>
  <c r="G25" i="17" s="1"/>
  <c r="H25" i="17" s="1"/>
  <c r="I25" i="17" s="1"/>
  <c r="J25" i="17" s="1"/>
  <c r="K25" i="17" s="1"/>
  <c r="L25" i="17" s="1"/>
  <c r="M25" i="17" s="1"/>
  <c r="N25" i="17" s="1"/>
  <c r="O25" i="17" s="1"/>
  <c r="P25" i="17" s="1"/>
  <c r="Q25" i="17" s="1"/>
  <c r="R25" i="17" s="1"/>
  <c r="S25" i="17" s="1"/>
  <c r="T25" i="17" s="1"/>
  <c r="U25" i="17" s="1"/>
  <c r="V25" i="17" s="1"/>
  <c r="W25" i="17" s="1"/>
  <c r="X25" i="17" s="1"/>
  <c r="Y25" i="17" s="1"/>
  <c r="Z25" i="17" s="1"/>
  <c r="AA25" i="17" s="1"/>
  <c r="AB25" i="17" s="1"/>
  <c r="AC25" i="17" s="1"/>
  <c r="AD25" i="17" s="1"/>
  <c r="AE25" i="17" s="1"/>
  <c r="AF25" i="17" s="1"/>
  <c r="AG25" i="17" s="1"/>
  <c r="AH25" i="17" s="1"/>
  <c r="AI25" i="17" s="1"/>
  <c r="AJ25" i="17" s="1"/>
  <c r="AK25" i="17" s="1"/>
  <c r="AL25" i="17" s="1"/>
  <c r="AM25" i="17" s="1"/>
  <c r="AN25" i="17" s="1"/>
  <c r="AO25" i="17" s="1"/>
  <c r="AP25" i="17" s="1"/>
  <c r="AQ25" i="17" s="1"/>
  <c r="AR25" i="17" s="1"/>
  <c r="AS25" i="17" s="1"/>
  <c r="AT25" i="17" s="1"/>
  <c r="AU25" i="17" s="1"/>
  <c r="AV25" i="17" s="1"/>
  <c r="AW25" i="17" s="1"/>
  <c r="AX25" i="17" s="1"/>
  <c r="AY25" i="17" s="1"/>
  <c r="AZ25" i="17" s="1"/>
  <c r="BA25" i="17" s="1"/>
  <c r="BB25" i="17" s="1"/>
  <c r="BC25" i="17" s="1"/>
  <c r="BD25" i="17" s="1"/>
  <c r="BE25" i="17" s="1"/>
  <c r="BF25" i="17" s="1"/>
  <c r="BG25" i="17" s="1"/>
  <c r="BH25" i="17" s="1"/>
  <c r="BI25" i="17" s="1"/>
  <c r="BJ25" i="17" s="1"/>
  <c r="BK25" i="17" s="1"/>
  <c r="BL25" i="17" s="1"/>
  <c r="BM25" i="17" s="1"/>
  <c r="BN25" i="17" s="1"/>
  <c r="BO25" i="17" s="1"/>
  <c r="BP25" i="17" s="1"/>
  <c r="BQ25" i="17" s="1"/>
  <c r="BR25" i="17" s="1"/>
  <c r="BS25" i="17" s="1"/>
  <c r="BT25" i="17" s="1"/>
  <c r="BU25" i="17" s="1"/>
  <c r="BV25" i="17" s="1"/>
  <c r="BW25" i="17" s="1"/>
  <c r="BX25" i="17" s="1"/>
  <c r="BY25" i="17" s="1"/>
  <c r="BZ25" i="17" s="1"/>
  <c r="CA25" i="17" s="1"/>
  <c r="CB25" i="17" s="1"/>
  <c r="CC25" i="17" s="1"/>
  <c r="CD25" i="17" s="1"/>
  <c r="CE25" i="17" s="1"/>
  <c r="CF25" i="17" s="1"/>
  <c r="CG25" i="17" s="1"/>
  <c r="CH25" i="17" s="1"/>
  <c r="CI25" i="17" s="1"/>
  <c r="CJ25" i="17" s="1"/>
  <c r="CK25" i="17" s="1"/>
  <c r="CL25" i="17" s="1"/>
  <c r="CM25" i="17" s="1"/>
  <c r="CN25" i="17" s="1"/>
  <c r="CO25" i="17" s="1"/>
  <c r="CP25" i="17" s="1"/>
  <c r="CQ25" i="17" s="1"/>
  <c r="CR25" i="17" s="1"/>
  <c r="CS25" i="17" s="1"/>
  <c r="CT25" i="17" s="1"/>
  <c r="CU25" i="17" s="1"/>
  <c r="CV25" i="17" s="1"/>
  <c r="CW25" i="17" s="1"/>
  <c r="CX25" i="17" s="1"/>
  <c r="CY25" i="17" s="1"/>
  <c r="CZ25" i="17" s="1"/>
  <c r="DA25" i="17" s="1"/>
  <c r="DB25" i="17" s="1"/>
  <c r="DC25" i="17" s="1"/>
  <c r="DD25" i="17" s="1"/>
  <c r="DE25" i="17" s="1"/>
  <c r="DF25" i="17" s="1"/>
  <c r="DG25" i="17" s="1"/>
  <c r="DH25" i="17" s="1"/>
  <c r="DI25" i="17" s="1"/>
  <c r="DJ25" i="17" s="1"/>
  <c r="DK25" i="17" s="1"/>
  <c r="DL25" i="17" s="1"/>
  <c r="DM25" i="17" s="1"/>
  <c r="DN25" i="17" s="1"/>
  <c r="DO25" i="17" s="1"/>
  <c r="DP25" i="17" s="1"/>
  <c r="DQ25" i="17" s="1"/>
  <c r="DR25" i="17" s="1"/>
  <c r="DS25" i="17" s="1"/>
  <c r="DT25" i="17" s="1"/>
  <c r="DU25" i="17" s="1"/>
  <c r="DV25" i="17" s="1"/>
  <c r="DW25" i="17" s="1"/>
  <c r="DX25" i="17" s="1"/>
  <c r="DY25" i="17" s="1"/>
  <c r="DZ25" i="17" s="1"/>
  <c r="EA25" i="17" s="1"/>
  <c r="EB25" i="17" s="1"/>
  <c r="EC25" i="17" s="1"/>
  <c r="ED25" i="17" s="1"/>
  <c r="EE25" i="17" s="1"/>
  <c r="EF25" i="17" s="1"/>
  <c r="EG25" i="17" s="1"/>
  <c r="EH25" i="17" s="1"/>
  <c r="EI25" i="17" s="1"/>
  <c r="EJ25" i="17" s="1"/>
  <c r="EK25" i="17" s="1"/>
  <c r="EL25" i="17" s="1"/>
  <c r="EM25" i="17" s="1"/>
  <c r="EN25" i="17" s="1"/>
  <c r="EO25" i="17" s="1"/>
  <c r="EP25" i="17" s="1"/>
  <c r="EQ25" i="17" s="1"/>
  <c r="ER25" i="17" s="1"/>
  <c r="ES25" i="17" s="1"/>
  <c r="ET25" i="17" s="1"/>
  <c r="EU25" i="17" s="1"/>
  <c r="EV25" i="17" s="1"/>
  <c r="EW25" i="17" s="1"/>
  <c r="EX25" i="17" s="1"/>
  <c r="EY25" i="17" s="1"/>
  <c r="EZ25" i="17" s="1"/>
  <c r="FA25" i="17" s="1"/>
  <c r="FB25" i="17" s="1"/>
  <c r="FC25" i="17" s="1"/>
  <c r="FD25" i="17" s="1"/>
  <c r="FE25" i="17" s="1"/>
  <c r="FF25" i="17" s="1"/>
  <c r="FG25" i="17" s="1"/>
  <c r="FH25" i="17" s="1"/>
  <c r="FI25" i="17" s="1"/>
  <c r="FJ25" i="17" s="1"/>
  <c r="FK25" i="17" s="1"/>
  <c r="FL25" i="17" s="1"/>
  <c r="FM25" i="17" s="1"/>
  <c r="FN25" i="17" s="1"/>
  <c r="FO25" i="17" s="1"/>
  <c r="FP25" i="17" s="1"/>
  <c r="FQ25" i="17" s="1"/>
  <c r="FR25" i="17" s="1"/>
  <c r="FS25" i="17" s="1"/>
  <c r="FT25" i="17" s="1"/>
  <c r="FU25" i="17" s="1"/>
  <c r="FV25" i="17" s="1"/>
  <c r="FW25" i="17" s="1"/>
  <c r="FX25" i="17" s="1"/>
  <c r="FY25" i="17" s="1"/>
  <c r="FZ25" i="17" s="1"/>
  <c r="GA25" i="17" s="1"/>
  <c r="GB25" i="17" s="1"/>
  <c r="GC25" i="17" s="1"/>
  <c r="GD25" i="17" s="1"/>
  <c r="GE25" i="17" s="1"/>
  <c r="GF25" i="17" s="1"/>
  <c r="GG25" i="17" s="1"/>
  <c r="GH25" i="17" s="1"/>
  <c r="GI25" i="17" s="1"/>
  <c r="GJ25" i="17" s="1"/>
  <c r="GK25" i="17" s="1"/>
  <c r="GL25" i="17" s="1"/>
  <c r="GM25" i="17" s="1"/>
  <c r="GN25" i="17" s="1"/>
  <c r="GO25" i="17" s="1"/>
  <c r="GP25" i="17" s="1"/>
  <c r="GQ25" i="17" s="1"/>
  <c r="GR25" i="17" s="1"/>
  <c r="GS25" i="17" s="1"/>
  <c r="GT25" i="17" s="1"/>
  <c r="GU25" i="17" s="1"/>
  <c r="GV25" i="17" s="1"/>
  <c r="GW25" i="17" s="1"/>
  <c r="GX25" i="17" s="1"/>
  <c r="GY25" i="17" s="1"/>
  <c r="GZ25" i="17" s="1"/>
  <c r="HA25" i="17" s="1"/>
  <c r="HB25" i="17" s="1"/>
  <c r="HC25" i="17" s="1"/>
  <c r="HD25" i="17" s="1"/>
  <c r="HE25" i="17" s="1"/>
  <c r="HF25" i="17" s="1"/>
  <c r="HG25" i="17" s="1"/>
  <c r="HH25" i="17" s="1"/>
  <c r="HI25" i="17" s="1"/>
  <c r="HJ25" i="17" s="1"/>
  <c r="HK25" i="17" s="1"/>
  <c r="HL25" i="17" s="1"/>
  <c r="HM25" i="17" s="1"/>
  <c r="HN25" i="17" s="1"/>
  <c r="HO25" i="17" s="1"/>
  <c r="HP25" i="17" s="1"/>
  <c r="HQ25" i="17" s="1"/>
  <c r="HR25" i="17" s="1"/>
  <c r="HS25" i="17" s="1"/>
  <c r="HT25" i="17" s="1"/>
  <c r="HU25" i="17" s="1"/>
  <c r="HV25" i="17" s="1"/>
  <c r="HW25" i="17" s="1"/>
  <c r="HX25" i="17" s="1"/>
  <c r="HY25" i="17" s="1"/>
  <c r="HZ25" i="17" s="1"/>
  <c r="IA25" i="17" s="1"/>
  <c r="IB25" i="17" s="1"/>
  <c r="IC25" i="17" s="1"/>
  <c r="ID25" i="17" s="1"/>
  <c r="IE25" i="17" s="1"/>
  <c r="IF25" i="17" s="1"/>
  <c r="IG25" i="17" s="1"/>
  <c r="IH25" i="17" s="1"/>
  <c r="II25" i="17" s="1"/>
  <c r="IJ25" i="17" s="1"/>
  <c r="IK25" i="17" s="1"/>
  <c r="IL25" i="17" s="1"/>
  <c r="IM25" i="17" s="1"/>
  <c r="IN25" i="17" s="1"/>
  <c r="IO25" i="17" s="1"/>
  <c r="IP25" i="17" s="1"/>
  <c r="IQ25" i="17" s="1"/>
  <c r="IR25" i="17" s="1"/>
  <c r="IS25" i="17" s="1"/>
  <c r="IT25" i="17" s="1"/>
  <c r="IU25" i="17" s="1"/>
  <c r="IV25" i="17" s="1"/>
  <c r="IW25" i="17" s="1"/>
  <c r="IX25" i="17" s="1"/>
  <c r="IY25" i="17" s="1"/>
  <c r="IZ25" i="17" s="1"/>
  <c r="JA25" i="17" s="1"/>
  <c r="JB25" i="17" s="1"/>
  <c r="JC25" i="17" s="1"/>
  <c r="JD25" i="17" s="1"/>
  <c r="JE25" i="17" s="1"/>
  <c r="JF25" i="17" s="1"/>
  <c r="JG25" i="17" s="1"/>
  <c r="JH25" i="17" s="1"/>
  <c r="JI25" i="17" s="1"/>
  <c r="JJ25" i="17" s="1"/>
  <c r="JK25" i="17" s="1"/>
  <c r="JL25" i="17" s="1"/>
  <c r="JM25" i="17" s="1"/>
  <c r="JN25" i="17" s="1"/>
  <c r="JO25" i="17" s="1"/>
  <c r="JP25" i="17" s="1"/>
  <c r="JQ25" i="17" s="1"/>
  <c r="JR25" i="17" s="1"/>
  <c r="JS25" i="17" s="1"/>
  <c r="JT25" i="17" s="1"/>
  <c r="JU25" i="17" s="1"/>
  <c r="JV25" i="17" s="1"/>
  <c r="JW25" i="17" s="1"/>
  <c r="JX25" i="17" s="1"/>
  <c r="JY25" i="17" s="1"/>
  <c r="JZ25" i="17" s="1"/>
  <c r="KA25" i="17" s="1"/>
  <c r="KB25" i="17" s="1"/>
  <c r="KC25" i="17" s="1"/>
  <c r="KD25" i="17" s="1"/>
  <c r="KE25" i="17" s="1"/>
  <c r="KF25" i="17" s="1"/>
  <c r="KG25" i="17" s="1"/>
  <c r="KH25" i="17" s="1"/>
  <c r="KI25" i="17" s="1"/>
  <c r="KJ25" i="17" s="1"/>
  <c r="KK25" i="17" s="1"/>
  <c r="KL25" i="17" s="1"/>
  <c r="KM25" i="17" s="1"/>
  <c r="KN25" i="17" s="1"/>
  <c r="KO25" i="17" s="1"/>
  <c r="KP25" i="17" s="1"/>
  <c r="KQ25" i="17" s="1"/>
  <c r="KR25" i="17" s="1"/>
  <c r="KS25" i="17" s="1"/>
  <c r="KT25" i="17" s="1"/>
  <c r="KU25" i="17" s="1"/>
  <c r="KV25" i="17" s="1"/>
  <c r="KW25" i="17" s="1"/>
  <c r="KX25" i="17" s="1"/>
  <c r="KY25" i="17" s="1"/>
  <c r="KZ25" i="17" s="1"/>
  <c r="LA25" i="17" s="1"/>
  <c r="LB25" i="17" s="1"/>
  <c r="LC25" i="17" s="1"/>
  <c r="LD25" i="17" s="1"/>
  <c r="LE25" i="17" s="1"/>
  <c r="LF25" i="17" s="1"/>
  <c r="LG25" i="17" s="1"/>
  <c r="LH25" i="17" s="1"/>
  <c r="LI25" i="17" s="1"/>
  <c r="LJ25" i="17" s="1"/>
  <c r="LK25" i="17" s="1"/>
  <c r="LL25" i="17" s="1"/>
  <c r="LM25" i="17" s="1"/>
  <c r="LN25" i="17" s="1"/>
  <c r="LO25" i="17" s="1"/>
  <c r="LP25" i="17" s="1"/>
  <c r="LQ25" i="17" s="1"/>
  <c r="LR25" i="17" s="1"/>
  <c r="LS25" i="17" s="1"/>
  <c r="LT25" i="17" s="1"/>
  <c r="LU25" i="17" s="1"/>
  <c r="LV25" i="17" s="1"/>
  <c r="LW25" i="17" s="1"/>
  <c r="LX25" i="17" s="1"/>
  <c r="LY25" i="17" s="1"/>
  <c r="LZ25" i="17" s="1"/>
  <c r="MA25" i="17" s="1"/>
  <c r="MB25" i="17" s="1"/>
  <c r="MC25" i="17" s="1"/>
  <c r="MD25" i="17" s="1"/>
  <c r="ME25" i="17" s="1"/>
  <c r="MF25" i="17" s="1"/>
  <c r="MG25" i="17" s="1"/>
  <c r="MH25" i="17" s="1"/>
  <c r="MI25" i="17" s="1"/>
  <c r="MJ25" i="17" s="1"/>
  <c r="MK25" i="17" s="1"/>
  <c r="ML25" i="17" s="1"/>
  <c r="MM25" i="17" s="1"/>
  <c r="MN25" i="17" s="1"/>
  <c r="MO25" i="17" s="1"/>
  <c r="MP25" i="17" s="1"/>
  <c r="MQ25" i="17" s="1"/>
  <c r="MR25" i="17" s="1"/>
  <c r="MS25" i="17" s="1"/>
  <c r="MT25" i="17" s="1"/>
  <c r="MU25" i="17" s="1"/>
  <c r="MV25" i="17" s="1"/>
  <c r="MW25" i="17" s="1"/>
  <c r="MX25" i="17" s="1"/>
  <c r="MY25" i="17" s="1"/>
  <c r="MZ25" i="17" s="1"/>
  <c r="NA25" i="17" s="1"/>
  <c r="NB25" i="17" s="1"/>
  <c r="NC25" i="17" s="1"/>
  <c r="ND25" i="17" s="1"/>
  <c r="NE25" i="17" s="1"/>
  <c r="NF25" i="17" s="1"/>
  <c r="NG25" i="17" s="1"/>
  <c r="NH25" i="17" s="1"/>
  <c r="NI25" i="17" s="1"/>
  <c r="NJ25" i="17" s="1"/>
  <c r="NK25" i="17" s="1"/>
  <c r="NL25" i="17" s="1"/>
  <c r="NM25" i="17" s="1"/>
  <c r="NN25" i="17" s="1"/>
  <c r="NO25" i="17" s="1"/>
  <c r="NP25" i="17" s="1"/>
  <c r="NQ25" i="17" s="1"/>
  <c r="NR25" i="17" s="1"/>
  <c r="NS25" i="17" s="1"/>
  <c r="NT25" i="17" s="1"/>
  <c r="NU25" i="17" s="1"/>
  <c r="NV25" i="17" s="1"/>
  <c r="NW25" i="17" s="1"/>
  <c r="NX25" i="17" s="1"/>
  <c r="NY25" i="17" s="1"/>
  <c r="NZ25" i="17" s="1"/>
  <c r="OA25" i="17" s="1"/>
  <c r="OB25" i="17" s="1"/>
  <c r="OC25" i="17" s="1"/>
  <c r="OD25" i="17" s="1"/>
  <c r="OE25" i="17" s="1"/>
  <c r="OF25" i="17" s="1"/>
  <c r="OG25" i="17" s="1"/>
  <c r="OH25" i="17" s="1"/>
  <c r="OI25" i="17" s="1"/>
  <c r="E16" i="17"/>
  <c r="F10" i="17"/>
  <c r="F8" i="17"/>
  <c r="F7" i="17"/>
  <c r="F6" i="17"/>
  <c r="OI26" i="17" s="1"/>
  <c r="G35" i="16"/>
  <c r="E30" i="16"/>
  <c r="E26" i="16"/>
  <c r="F22" i="16"/>
  <c r="G21" i="16"/>
  <c r="H18" i="16"/>
  <c r="G18" i="16"/>
  <c r="F14" i="16"/>
  <c r="F10" i="16"/>
  <c r="E29" i="16" s="1"/>
  <c r="F8" i="16"/>
  <c r="F7" i="16"/>
  <c r="F6" i="16"/>
  <c r="F19" i="16" s="1"/>
  <c r="G19" i="16" s="1"/>
  <c r="F50" i="14"/>
  <c r="F55" i="14" s="1"/>
  <c r="E32" i="14"/>
  <c r="F31" i="14" s="1"/>
  <c r="E30" i="10"/>
  <c r="E26" i="10"/>
  <c r="F23" i="16" l="1"/>
  <c r="K26" i="17"/>
  <c r="AA26" i="17"/>
  <c r="AQ26" i="17"/>
  <c r="BG26" i="17"/>
  <c r="BW26" i="17"/>
  <c r="CM26" i="17"/>
  <c r="DC26" i="17"/>
  <c r="DS26" i="17"/>
  <c r="EI26" i="17"/>
  <c r="EY26" i="17"/>
  <c r="FO26" i="17"/>
  <c r="GE26" i="17"/>
  <c r="GU26" i="17"/>
  <c r="HK26" i="17"/>
  <c r="IA26" i="17"/>
  <c r="IQ26" i="17"/>
  <c r="JG26" i="17"/>
  <c r="JW26" i="17"/>
  <c r="KM26" i="17"/>
  <c r="LC26" i="17"/>
  <c r="LS26" i="17"/>
  <c r="MI26" i="17"/>
  <c r="MY26" i="17"/>
  <c r="NO26" i="17"/>
  <c r="OE26" i="17"/>
  <c r="E17" i="17"/>
  <c r="E18" i="17" s="1"/>
  <c r="O26" i="17"/>
  <c r="AE26" i="17"/>
  <c r="AU26" i="17"/>
  <c r="BK26" i="17"/>
  <c r="CA26" i="17"/>
  <c r="CQ26" i="17"/>
  <c r="DG26" i="17"/>
  <c r="DW26" i="17"/>
  <c r="EM26" i="17"/>
  <c r="FC26" i="17"/>
  <c r="FS26" i="17"/>
  <c r="GI26" i="17"/>
  <c r="GY26" i="17"/>
  <c r="HO26" i="17"/>
  <c r="IE26" i="17"/>
  <c r="IU26" i="17"/>
  <c r="JK26" i="17"/>
  <c r="KA26" i="17"/>
  <c r="KQ26" i="17"/>
  <c r="LG26" i="17"/>
  <c r="LW26" i="17"/>
  <c r="MM26" i="17"/>
  <c r="NC26" i="17"/>
  <c r="NS26" i="17"/>
  <c r="H18" i="17"/>
  <c r="E19" i="17"/>
  <c r="H17" i="17"/>
  <c r="H26" i="17"/>
  <c r="L26" i="17"/>
  <c r="P26" i="17"/>
  <c r="T26" i="17"/>
  <c r="X26" i="17"/>
  <c r="AB26" i="17"/>
  <c r="AF26" i="17"/>
  <c r="AJ26" i="17"/>
  <c r="AN26" i="17"/>
  <c r="AR26" i="17"/>
  <c r="AV26" i="17"/>
  <c r="AZ26" i="17"/>
  <c r="BD26" i="17"/>
  <c r="BH26" i="17"/>
  <c r="BL26" i="17"/>
  <c r="BP26" i="17"/>
  <c r="BT26" i="17"/>
  <c r="BX26" i="17"/>
  <c r="CB26" i="17"/>
  <c r="CF26" i="17"/>
  <c r="CJ26" i="17"/>
  <c r="CN26" i="17"/>
  <c r="CR26" i="17"/>
  <c r="CV26" i="17"/>
  <c r="CZ26" i="17"/>
  <c r="DD26" i="17"/>
  <c r="DH26" i="17"/>
  <c r="DL26" i="17"/>
  <c r="DP26" i="17"/>
  <c r="DT26" i="17"/>
  <c r="DX26" i="17"/>
  <c r="EB26" i="17"/>
  <c r="EF26" i="17"/>
  <c r="EJ26" i="17"/>
  <c r="EN26" i="17"/>
  <c r="ER26" i="17"/>
  <c r="EV26" i="17"/>
  <c r="EZ26" i="17"/>
  <c r="FD26" i="17"/>
  <c r="FH26" i="17"/>
  <c r="FL26" i="17"/>
  <c r="FP26" i="17"/>
  <c r="FT26" i="17"/>
  <c r="FX26" i="17"/>
  <c r="GB26" i="17"/>
  <c r="GF26" i="17"/>
  <c r="GJ26" i="17"/>
  <c r="GN26" i="17"/>
  <c r="GR26" i="17"/>
  <c r="GV26" i="17"/>
  <c r="GZ26" i="17"/>
  <c r="HD26" i="17"/>
  <c r="HH26" i="17"/>
  <c r="HL26" i="17"/>
  <c r="HP26" i="17"/>
  <c r="HT26" i="17"/>
  <c r="HX26" i="17"/>
  <c r="IB26" i="17"/>
  <c r="IF26" i="17"/>
  <c r="IJ26" i="17"/>
  <c r="IN26" i="17"/>
  <c r="IR26" i="17"/>
  <c r="IV26" i="17"/>
  <c r="IZ26" i="17"/>
  <c r="JD26" i="17"/>
  <c r="JH26" i="17"/>
  <c r="JL26" i="17"/>
  <c r="JP26" i="17"/>
  <c r="JT26" i="17"/>
  <c r="JX26" i="17"/>
  <c r="KB26" i="17"/>
  <c r="KF26" i="17"/>
  <c r="KJ26" i="17"/>
  <c r="KN26" i="17"/>
  <c r="KR26" i="17"/>
  <c r="KV26" i="17"/>
  <c r="KZ26" i="17"/>
  <c r="LD26" i="17"/>
  <c r="LH26" i="17"/>
  <c r="LL26" i="17"/>
  <c r="LP26" i="17"/>
  <c r="LT26" i="17"/>
  <c r="LX26" i="17"/>
  <c r="MB26" i="17"/>
  <c r="MF26" i="17"/>
  <c r="MJ26" i="17"/>
  <c r="MN26" i="17"/>
  <c r="MR26" i="17"/>
  <c r="MV26" i="17"/>
  <c r="MZ26" i="17"/>
  <c r="ND26" i="17"/>
  <c r="NH26" i="17"/>
  <c r="NL26" i="17"/>
  <c r="NP26" i="17"/>
  <c r="NT26" i="17"/>
  <c r="NX26" i="17"/>
  <c r="OB26" i="17"/>
  <c r="OF26" i="17"/>
  <c r="E26" i="17"/>
  <c r="I26" i="17"/>
  <c r="M26" i="17"/>
  <c r="Q26" i="17"/>
  <c r="U26" i="17"/>
  <c r="Y26" i="17"/>
  <c r="AC26" i="17"/>
  <c r="AG26" i="17"/>
  <c r="AK26" i="17"/>
  <c r="AO26" i="17"/>
  <c r="AS26" i="17"/>
  <c r="AW26" i="17"/>
  <c r="BA26" i="17"/>
  <c r="BE26" i="17"/>
  <c r="BI26" i="17"/>
  <c r="BM26" i="17"/>
  <c r="BQ26" i="17"/>
  <c r="BU26" i="17"/>
  <c r="BY26" i="17"/>
  <c r="CC26" i="17"/>
  <c r="CG26" i="17"/>
  <c r="CK26" i="17"/>
  <c r="CO26" i="17"/>
  <c r="CS26" i="17"/>
  <c r="CW26" i="17"/>
  <c r="DA26" i="17"/>
  <c r="DE26" i="17"/>
  <c r="DI26" i="17"/>
  <c r="DM26" i="17"/>
  <c r="DQ26" i="17"/>
  <c r="DU26" i="17"/>
  <c r="DY26" i="17"/>
  <c r="EC26" i="17"/>
  <c r="EG26" i="17"/>
  <c r="EK26" i="17"/>
  <c r="EO26" i="17"/>
  <c r="ES26" i="17"/>
  <c r="EW26" i="17"/>
  <c r="FA26" i="17"/>
  <c r="FE26" i="17"/>
  <c r="FI26" i="17"/>
  <c r="FM26" i="17"/>
  <c r="FQ26" i="17"/>
  <c r="FU26" i="17"/>
  <c r="FY26" i="17"/>
  <c r="GC26" i="17"/>
  <c r="GG26" i="17"/>
  <c r="GK26" i="17"/>
  <c r="GO26" i="17"/>
  <c r="GS26" i="17"/>
  <c r="GW26" i="17"/>
  <c r="HA26" i="17"/>
  <c r="HE26" i="17"/>
  <c r="HI26" i="17"/>
  <c r="HM26" i="17"/>
  <c r="HQ26" i="17"/>
  <c r="HU26" i="17"/>
  <c r="HY26" i="17"/>
  <c r="IC26" i="17"/>
  <c r="IG26" i="17"/>
  <c r="IK26" i="17"/>
  <c r="IO26" i="17"/>
  <c r="IS26" i="17"/>
  <c r="IW26" i="17"/>
  <c r="JA26" i="17"/>
  <c r="JE26" i="17"/>
  <c r="JI26" i="17"/>
  <c r="JM26" i="17"/>
  <c r="JQ26" i="17"/>
  <c r="JU26" i="17"/>
  <c r="JY26" i="17"/>
  <c r="KC26" i="17"/>
  <c r="KG26" i="17"/>
  <c r="KK26" i="17"/>
  <c r="KO26" i="17"/>
  <c r="KS26" i="17"/>
  <c r="KW26" i="17"/>
  <c r="LA26" i="17"/>
  <c r="LE26" i="17"/>
  <c r="LI26" i="17"/>
  <c r="LM26" i="17"/>
  <c r="LQ26" i="17"/>
  <c r="LU26" i="17"/>
  <c r="LY26" i="17"/>
  <c r="MC26" i="17"/>
  <c r="MG26" i="17"/>
  <c r="MK26" i="17"/>
  <c r="MO26" i="17"/>
  <c r="MS26" i="17"/>
  <c r="MW26" i="17"/>
  <c r="NA26" i="17"/>
  <c r="NE26" i="17"/>
  <c r="NI26" i="17"/>
  <c r="NM26" i="17"/>
  <c r="NQ26" i="17"/>
  <c r="NU26" i="17"/>
  <c r="NY26" i="17"/>
  <c r="OC26" i="17"/>
  <c r="OG26" i="17"/>
  <c r="F26" i="17"/>
  <c r="J26" i="17"/>
  <c r="N26" i="17"/>
  <c r="R26" i="17"/>
  <c r="V26" i="17"/>
  <c r="Z26" i="17"/>
  <c r="AD26" i="17"/>
  <c r="AH26" i="17"/>
  <c r="AL26" i="17"/>
  <c r="AP26" i="17"/>
  <c r="AT26" i="17"/>
  <c r="AX26" i="17"/>
  <c r="BB26" i="17"/>
  <c r="BF26" i="17"/>
  <c r="BJ26" i="17"/>
  <c r="BN26" i="17"/>
  <c r="BR26" i="17"/>
  <c r="BV26" i="17"/>
  <c r="BZ26" i="17"/>
  <c r="CD26" i="17"/>
  <c r="CH26" i="17"/>
  <c r="CL26" i="17"/>
  <c r="CP26" i="17"/>
  <c r="CT26" i="17"/>
  <c r="CX26" i="17"/>
  <c r="DB26" i="17"/>
  <c r="DF26" i="17"/>
  <c r="DJ26" i="17"/>
  <c r="DN26" i="17"/>
  <c r="DR26" i="17"/>
  <c r="DV26" i="17"/>
  <c r="DZ26" i="17"/>
  <c r="ED26" i="17"/>
  <c r="EH26" i="17"/>
  <c r="EL26" i="17"/>
  <c r="EP26" i="17"/>
  <c r="ET26" i="17"/>
  <c r="EX26" i="17"/>
  <c r="FB26" i="17"/>
  <c r="FF26" i="17"/>
  <c r="FJ26" i="17"/>
  <c r="FN26" i="17"/>
  <c r="FR26" i="17"/>
  <c r="FV26" i="17"/>
  <c r="FZ26" i="17"/>
  <c r="GD26" i="17"/>
  <c r="GH26" i="17"/>
  <c r="GL26" i="17"/>
  <c r="GP26" i="17"/>
  <c r="GT26" i="17"/>
  <c r="GX26" i="17"/>
  <c r="HB26" i="17"/>
  <c r="HF26" i="17"/>
  <c r="HJ26" i="17"/>
  <c r="HN26" i="17"/>
  <c r="HR26" i="17"/>
  <c r="HV26" i="17"/>
  <c r="HZ26" i="17"/>
  <c r="ID26" i="17"/>
  <c r="IH26" i="17"/>
  <c r="IL26" i="17"/>
  <c r="IP26" i="17"/>
  <c r="IT26" i="17"/>
  <c r="IX26" i="17"/>
  <c r="JB26" i="17"/>
  <c r="JF26" i="17"/>
  <c r="JJ26" i="17"/>
  <c r="JN26" i="17"/>
  <c r="JR26" i="17"/>
  <c r="JV26" i="17"/>
  <c r="JZ26" i="17"/>
  <c r="KD26" i="17"/>
  <c r="KH26" i="17"/>
  <c r="KL26" i="17"/>
  <c r="KP26" i="17"/>
  <c r="KT26" i="17"/>
  <c r="KX26" i="17"/>
  <c r="LB26" i="17"/>
  <c r="LF26" i="17"/>
  <c r="LJ26" i="17"/>
  <c r="LN26" i="17"/>
  <c r="LR26" i="17"/>
  <c r="LV26" i="17"/>
  <c r="LZ26" i="17"/>
  <c r="MD26" i="17"/>
  <c r="MH26" i="17"/>
  <c r="ML26" i="17"/>
  <c r="MP26" i="17"/>
  <c r="MT26" i="17"/>
  <c r="MX26" i="17"/>
  <c r="NB26" i="17"/>
  <c r="NF26" i="17"/>
  <c r="NJ26" i="17"/>
  <c r="NN26" i="17"/>
  <c r="NR26" i="17"/>
  <c r="NV26" i="17"/>
  <c r="NZ26" i="17"/>
  <c r="OD26" i="17"/>
  <c r="OH26" i="17"/>
  <c r="F29" i="17"/>
  <c r="G22" i="16"/>
  <c r="H19" i="16"/>
  <c r="I19" i="16" s="1"/>
  <c r="J19" i="16" s="1"/>
  <c r="K19" i="16" s="1"/>
  <c r="L19" i="16" s="1"/>
  <c r="M19" i="16" s="1"/>
  <c r="N19" i="16" s="1"/>
  <c r="O19" i="16" s="1"/>
  <c r="P19" i="16" s="1"/>
  <c r="Q19" i="16" s="1"/>
  <c r="R19" i="16" s="1"/>
  <c r="S19" i="16" s="1"/>
  <c r="T19" i="16" s="1"/>
  <c r="U19" i="16" s="1"/>
  <c r="V19" i="16" s="1"/>
  <c r="W19" i="16" s="1"/>
  <c r="X19" i="16" s="1"/>
  <c r="Y19" i="16" s="1"/>
  <c r="Z19" i="16" s="1"/>
  <c r="AA19" i="16" s="1"/>
  <c r="AB19" i="16" s="1"/>
  <c r="AC19" i="16" s="1"/>
  <c r="AD19" i="16" s="1"/>
  <c r="AE19" i="16" s="1"/>
  <c r="AF19" i="16" s="1"/>
  <c r="AG19" i="16" s="1"/>
  <c r="AH19" i="16" s="1"/>
  <c r="AI19" i="16" s="1"/>
  <c r="AJ19" i="16" s="1"/>
  <c r="AK19" i="16" s="1"/>
  <c r="AL19" i="16" s="1"/>
  <c r="AM19" i="16" s="1"/>
  <c r="AN19" i="16" s="1"/>
  <c r="AO19" i="16" s="1"/>
  <c r="AP19" i="16" s="1"/>
  <c r="AQ19" i="16" s="1"/>
  <c r="AR19" i="16" s="1"/>
  <c r="AS19" i="16" s="1"/>
  <c r="AT19" i="16" s="1"/>
  <c r="AU19" i="16" s="1"/>
  <c r="AV19" i="16" s="1"/>
  <c r="AW19" i="16" s="1"/>
  <c r="AX19" i="16" s="1"/>
  <c r="AY19" i="16" s="1"/>
  <c r="AZ19" i="16" s="1"/>
  <c r="BA19" i="16" s="1"/>
  <c r="BB19" i="16" s="1"/>
  <c r="BC19" i="16" s="1"/>
  <c r="BD19" i="16" s="1"/>
  <c r="BE19" i="16" s="1"/>
  <c r="BF19" i="16" s="1"/>
  <c r="BG19" i="16" s="1"/>
  <c r="BH19" i="16" s="1"/>
  <c r="BI19" i="16" s="1"/>
  <c r="BJ19" i="16" s="1"/>
  <c r="BK19" i="16" s="1"/>
  <c r="BL19" i="16" s="1"/>
  <c r="BM19" i="16" s="1"/>
  <c r="BN19" i="16" s="1"/>
  <c r="BO19" i="16" s="1"/>
  <c r="BP19" i="16" s="1"/>
  <c r="BQ19" i="16" s="1"/>
  <c r="BR19" i="16" s="1"/>
  <c r="BS19" i="16" s="1"/>
  <c r="BT19" i="16" s="1"/>
  <c r="BU19" i="16" s="1"/>
  <c r="BV19" i="16" s="1"/>
  <c r="BW19" i="16" s="1"/>
  <c r="BX19" i="16" s="1"/>
  <c r="BY19" i="16" s="1"/>
  <c r="BZ19" i="16" s="1"/>
  <c r="CA19" i="16" s="1"/>
  <c r="CB19" i="16" s="1"/>
  <c r="CC19" i="16" s="1"/>
  <c r="CD19" i="16" s="1"/>
  <c r="CE19" i="16" s="1"/>
  <c r="CF19" i="16" s="1"/>
  <c r="CG19" i="16" s="1"/>
  <c r="CH19" i="16" s="1"/>
  <c r="CI19" i="16" s="1"/>
  <c r="CJ19" i="16" s="1"/>
  <c r="CK19" i="16" s="1"/>
  <c r="CL19" i="16" s="1"/>
  <c r="CM19" i="16" s="1"/>
  <c r="CN19" i="16" s="1"/>
  <c r="CO19" i="16" s="1"/>
  <c r="CP19" i="16" s="1"/>
  <c r="CQ19" i="16" s="1"/>
  <c r="CR19" i="16" s="1"/>
  <c r="CS19" i="16" s="1"/>
  <c r="CT19" i="16" s="1"/>
  <c r="CU19" i="16" s="1"/>
  <c r="CV19" i="16" s="1"/>
  <c r="CW19" i="16" s="1"/>
  <c r="CX19" i="16" s="1"/>
  <c r="CY19" i="16" s="1"/>
  <c r="CZ19" i="16" s="1"/>
  <c r="DA19" i="16" s="1"/>
  <c r="DB19" i="16" s="1"/>
  <c r="DC19" i="16" s="1"/>
  <c r="DD19" i="16" s="1"/>
  <c r="DE19" i="16" s="1"/>
  <c r="DF19" i="16" s="1"/>
  <c r="DG19" i="16" s="1"/>
  <c r="DH19" i="16" s="1"/>
  <c r="DI19" i="16" s="1"/>
  <c r="DJ19" i="16" s="1"/>
  <c r="DK19" i="16" s="1"/>
  <c r="DL19" i="16" s="1"/>
  <c r="DM19" i="16" s="1"/>
  <c r="DN19" i="16" s="1"/>
  <c r="DO19" i="16" s="1"/>
  <c r="DP19" i="16" s="1"/>
  <c r="DQ19" i="16" s="1"/>
  <c r="DR19" i="16" s="1"/>
  <c r="DS19" i="16" s="1"/>
  <c r="DT19" i="16" s="1"/>
  <c r="DU19" i="16" s="1"/>
  <c r="DV19" i="16" s="1"/>
  <c r="DW19" i="16" s="1"/>
  <c r="DX19" i="16" s="1"/>
  <c r="DY19" i="16" s="1"/>
  <c r="DZ19" i="16" s="1"/>
  <c r="EA19" i="16" s="1"/>
  <c r="EB19" i="16" s="1"/>
  <c r="EC19" i="16" s="1"/>
  <c r="ED19" i="16" s="1"/>
  <c r="EE19" i="16" s="1"/>
  <c r="EF19" i="16" s="1"/>
  <c r="EG19" i="16" s="1"/>
  <c r="EH19" i="16" s="1"/>
  <c r="EI19" i="16" s="1"/>
  <c r="EJ19" i="16" s="1"/>
  <c r="EK19" i="16" s="1"/>
  <c r="EL19" i="16" s="1"/>
  <c r="EM19" i="16" s="1"/>
  <c r="EN19" i="16" s="1"/>
  <c r="EO19" i="16" s="1"/>
  <c r="EP19" i="16" s="1"/>
  <c r="EQ19" i="16" s="1"/>
  <c r="ER19" i="16" s="1"/>
  <c r="ES19" i="16" s="1"/>
  <c r="ET19" i="16" s="1"/>
  <c r="EU19" i="16" s="1"/>
  <c r="EV19" i="16" s="1"/>
  <c r="EW19" i="16" s="1"/>
  <c r="EX19" i="16" s="1"/>
  <c r="EY19" i="16" s="1"/>
  <c r="EZ19" i="16" s="1"/>
  <c r="FA19" i="16" s="1"/>
  <c r="FB19" i="16" s="1"/>
  <c r="FC19" i="16" s="1"/>
  <c r="FD19" i="16" s="1"/>
  <c r="FE19" i="16" s="1"/>
  <c r="FF19" i="16" s="1"/>
  <c r="FG19" i="16" s="1"/>
  <c r="FH19" i="16" s="1"/>
  <c r="FI19" i="16" s="1"/>
  <c r="FJ19" i="16" s="1"/>
  <c r="FK19" i="16" s="1"/>
  <c r="FL19" i="16" s="1"/>
  <c r="FM19" i="16" s="1"/>
  <c r="FN19" i="16" s="1"/>
  <c r="FO19" i="16" s="1"/>
  <c r="FP19" i="16" s="1"/>
  <c r="FQ19" i="16" s="1"/>
  <c r="FR19" i="16" s="1"/>
  <c r="FS19" i="16" s="1"/>
  <c r="FT19" i="16" s="1"/>
  <c r="FU19" i="16" s="1"/>
  <c r="FV19" i="16" s="1"/>
  <c r="FW19" i="16" s="1"/>
  <c r="FX19" i="16" s="1"/>
  <c r="FY19" i="16" s="1"/>
  <c r="FZ19" i="16" s="1"/>
  <c r="GA19" i="16" s="1"/>
  <c r="GB19" i="16" s="1"/>
  <c r="GC19" i="16" s="1"/>
  <c r="GD19" i="16" s="1"/>
  <c r="GE19" i="16" s="1"/>
  <c r="GF19" i="16" s="1"/>
  <c r="GG19" i="16" s="1"/>
  <c r="GH19" i="16" s="1"/>
  <c r="GI19" i="16" s="1"/>
  <c r="GJ19" i="16" s="1"/>
  <c r="GK19" i="16" s="1"/>
  <c r="GL19" i="16" s="1"/>
  <c r="GM19" i="16" s="1"/>
  <c r="GN19" i="16" s="1"/>
  <c r="GO19" i="16" s="1"/>
  <c r="GP19" i="16" s="1"/>
  <c r="GQ19" i="16" s="1"/>
  <c r="GR19" i="16" s="1"/>
  <c r="GS19" i="16" s="1"/>
  <c r="GT19" i="16" s="1"/>
  <c r="GU19" i="16" s="1"/>
  <c r="GV19" i="16" s="1"/>
  <c r="GW19" i="16" s="1"/>
  <c r="GX19" i="16" s="1"/>
  <c r="GY19" i="16" s="1"/>
  <c r="GZ19" i="16" s="1"/>
  <c r="HA19" i="16" s="1"/>
  <c r="HB19" i="16" s="1"/>
  <c r="HC19" i="16" s="1"/>
  <c r="HD19" i="16" s="1"/>
  <c r="HE19" i="16" s="1"/>
  <c r="HF19" i="16" s="1"/>
  <c r="HG19" i="16" s="1"/>
  <c r="HH19" i="16" s="1"/>
  <c r="HI19" i="16" s="1"/>
  <c r="HJ19" i="16" s="1"/>
  <c r="HK19" i="16" s="1"/>
  <c r="HL19" i="16" s="1"/>
  <c r="HM19" i="16" s="1"/>
  <c r="HN19" i="16" s="1"/>
  <c r="HO19" i="16" s="1"/>
  <c r="HP19" i="16" s="1"/>
  <c r="HQ19" i="16" s="1"/>
  <c r="HR19" i="16" s="1"/>
  <c r="HS19" i="16" s="1"/>
  <c r="HT19" i="16" s="1"/>
  <c r="HU19" i="16" s="1"/>
  <c r="HV19" i="16" s="1"/>
  <c r="HW19" i="16" s="1"/>
  <c r="HX19" i="16" s="1"/>
  <c r="HY19" i="16" s="1"/>
  <c r="HZ19" i="16" s="1"/>
  <c r="IA19" i="16" s="1"/>
  <c r="IB19" i="16" s="1"/>
  <c r="IC19" i="16" s="1"/>
  <c r="ID19" i="16" s="1"/>
  <c r="IE19" i="16" s="1"/>
  <c r="IF19" i="16" s="1"/>
  <c r="IG19" i="16" s="1"/>
  <c r="IH19" i="16" s="1"/>
  <c r="II19" i="16" s="1"/>
  <c r="IJ19" i="16" s="1"/>
  <c r="IK19" i="16" s="1"/>
  <c r="IL19" i="16" s="1"/>
  <c r="IM19" i="16" s="1"/>
  <c r="IN19" i="16" s="1"/>
  <c r="IO19" i="16" s="1"/>
  <c r="IP19" i="16" s="1"/>
  <c r="IQ19" i="16" s="1"/>
  <c r="IR19" i="16" s="1"/>
  <c r="IS19" i="16" s="1"/>
  <c r="IT19" i="16" s="1"/>
  <c r="IU19" i="16" s="1"/>
  <c r="IV19" i="16" s="1"/>
  <c r="E27" i="16"/>
  <c r="E25" i="16"/>
  <c r="G25" i="16" s="1"/>
  <c r="I18" i="16"/>
  <c r="G29" i="16"/>
  <c r="G30" i="16" s="1"/>
  <c r="M8" i="15"/>
  <c r="N7" i="15" s="1"/>
  <c r="I10" i="15"/>
  <c r="F21" i="15"/>
  <c r="H21" i="15"/>
  <c r="G21" i="15"/>
  <c r="G26" i="16" l="1"/>
  <c r="G37" i="16" s="1"/>
  <c r="G40" i="16"/>
  <c r="E20" i="17"/>
  <c r="H19" i="17"/>
  <c r="G28" i="17"/>
  <c r="I25" i="16"/>
  <c r="J18" i="16"/>
  <c r="H25" i="16"/>
  <c r="G32" i="16"/>
  <c r="G36" i="16" s="1"/>
  <c r="G38" i="16" s="1"/>
  <c r="H35" i="16" s="1"/>
  <c r="IT27" i="16"/>
  <c r="IP27" i="16"/>
  <c r="IL27" i="16"/>
  <c r="IH27" i="16"/>
  <c r="ID27" i="16"/>
  <c r="HZ27" i="16"/>
  <c r="HV27" i="16"/>
  <c r="HR27" i="16"/>
  <c r="HN27" i="16"/>
  <c r="HJ27" i="16"/>
  <c r="HF27" i="16"/>
  <c r="HB27" i="16"/>
  <c r="GX27" i="16"/>
  <c r="GT27" i="16"/>
  <c r="GP27" i="16"/>
  <c r="GL27" i="16"/>
  <c r="GH27" i="16"/>
  <c r="GD27" i="16"/>
  <c r="FZ27" i="16"/>
  <c r="FV27" i="16"/>
  <c r="FR27" i="16"/>
  <c r="FN27" i="16"/>
  <c r="FJ27" i="16"/>
  <c r="FF27" i="16"/>
  <c r="FB27" i="16"/>
  <c r="EX27" i="16"/>
  <c r="ET27" i="16"/>
  <c r="EP27" i="16"/>
  <c r="EL27" i="16"/>
  <c r="EH27" i="16"/>
  <c r="ED27" i="16"/>
  <c r="DZ27" i="16"/>
  <c r="DV27" i="16"/>
  <c r="DR27" i="16"/>
  <c r="DN27" i="16"/>
  <c r="DJ27" i="16"/>
  <c r="DF27" i="16"/>
  <c r="DB27" i="16"/>
  <c r="CX27" i="16"/>
  <c r="CT27" i="16"/>
  <c r="CP27" i="16"/>
  <c r="CL27" i="16"/>
  <c r="CH27" i="16"/>
  <c r="CD27" i="16"/>
  <c r="BZ27" i="16"/>
  <c r="BV27" i="16"/>
  <c r="BR27" i="16"/>
  <c r="BN27" i="16"/>
  <c r="BJ27" i="16"/>
  <c r="BF27" i="16"/>
  <c r="BB27" i="16"/>
  <c r="AX27" i="16"/>
  <c r="AT27" i="16"/>
  <c r="AP27" i="16"/>
  <c r="AL27" i="16"/>
  <c r="AH27" i="16"/>
  <c r="AD27" i="16"/>
  <c r="Z27" i="16"/>
  <c r="V27" i="16"/>
  <c r="R27" i="16"/>
  <c r="N27" i="16"/>
  <c r="J27" i="16"/>
  <c r="IS27" i="16"/>
  <c r="IO27" i="16"/>
  <c r="IK27" i="16"/>
  <c r="IG27" i="16"/>
  <c r="IC27" i="16"/>
  <c r="HY27" i="16"/>
  <c r="HU27" i="16"/>
  <c r="HQ27" i="16"/>
  <c r="HM27" i="16"/>
  <c r="HI27" i="16"/>
  <c r="HE27" i="16"/>
  <c r="HA27" i="16"/>
  <c r="GW27" i="16"/>
  <c r="GS27" i="16"/>
  <c r="GO27" i="16"/>
  <c r="GK27" i="16"/>
  <c r="GG27" i="16"/>
  <c r="GC27" i="16"/>
  <c r="FY27" i="16"/>
  <c r="FU27" i="16"/>
  <c r="FQ27" i="16"/>
  <c r="FM27" i="16"/>
  <c r="FI27" i="16"/>
  <c r="FE27" i="16"/>
  <c r="FA27" i="16"/>
  <c r="EW27" i="16"/>
  <c r="ES27" i="16"/>
  <c r="EO27" i="16"/>
  <c r="EK27" i="16"/>
  <c r="EG27" i="16"/>
  <c r="EC27" i="16"/>
  <c r="DY27" i="16"/>
  <c r="DU27" i="16"/>
  <c r="DQ27" i="16"/>
  <c r="DM27" i="16"/>
  <c r="DI27" i="16"/>
  <c r="DE27" i="16"/>
  <c r="DA27" i="16"/>
  <c r="CW27" i="16"/>
  <c r="CS27" i="16"/>
  <c r="CO27" i="16"/>
  <c r="CK27" i="16"/>
  <c r="CG27" i="16"/>
  <c r="CC27" i="16"/>
  <c r="BY27" i="16"/>
  <c r="BU27" i="16"/>
  <c r="BQ27" i="16"/>
  <c r="BM27" i="16"/>
  <c r="BI27" i="16"/>
  <c r="BE27" i="16"/>
  <c r="BA27" i="16"/>
  <c r="AW27" i="16"/>
  <c r="AS27" i="16"/>
  <c r="AO27" i="16"/>
  <c r="AK27" i="16"/>
  <c r="AG27" i="16"/>
  <c r="AC27" i="16"/>
  <c r="Y27" i="16"/>
  <c r="U27" i="16"/>
  <c r="Q27" i="16"/>
  <c r="M27" i="16"/>
  <c r="I27" i="16"/>
  <c r="IV27" i="16"/>
  <c r="IR27" i="16"/>
  <c r="IN27" i="16"/>
  <c r="IJ27" i="16"/>
  <c r="IF27" i="16"/>
  <c r="IB27" i="16"/>
  <c r="HX27" i="16"/>
  <c r="HT27" i="16"/>
  <c r="HP27" i="16"/>
  <c r="HL27" i="16"/>
  <c r="HH27" i="16"/>
  <c r="HD27" i="16"/>
  <c r="GZ27" i="16"/>
  <c r="GV27" i="16"/>
  <c r="GR27" i="16"/>
  <c r="GN27" i="16"/>
  <c r="GJ27" i="16"/>
  <c r="GF27" i="16"/>
  <c r="GB27" i="16"/>
  <c r="FX27" i="16"/>
  <c r="FT27" i="16"/>
  <c r="FP27" i="16"/>
  <c r="FL27" i="16"/>
  <c r="FH27" i="16"/>
  <c r="FD27" i="16"/>
  <c r="EZ27" i="16"/>
  <c r="EV27" i="16"/>
  <c r="ER27" i="16"/>
  <c r="EN27" i="16"/>
  <c r="EJ27" i="16"/>
  <c r="EF27" i="16"/>
  <c r="EB27" i="16"/>
  <c r="DX27" i="16"/>
  <c r="DT27" i="16"/>
  <c r="DP27" i="16"/>
  <c r="DL27" i="16"/>
  <c r="DH27" i="16"/>
  <c r="DD27" i="16"/>
  <c r="CZ27" i="16"/>
  <c r="CV27" i="16"/>
  <c r="CR27" i="16"/>
  <c r="CN27" i="16"/>
  <c r="CJ27" i="16"/>
  <c r="CF27" i="16"/>
  <c r="CB27" i="16"/>
  <c r="BX27" i="16"/>
  <c r="BT27" i="16"/>
  <c r="BP27" i="16"/>
  <c r="BL27" i="16"/>
  <c r="BH27" i="16"/>
  <c r="BD27" i="16"/>
  <c r="AZ27" i="16"/>
  <c r="AV27" i="16"/>
  <c r="AR27" i="16"/>
  <c r="AN27" i="16"/>
  <c r="AJ27" i="16"/>
  <c r="AF27" i="16"/>
  <c r="AB27" i="16"/>
  <c r="X27" i="16"/>
  <c r="T27" i="16"/>
  <c r="P27" i="16"/>
  <c r="L27" i="16"/>
  <c r="H27" i="16"/>
  <c r="II27" i="16"/>
  <c r="HS27" i="16"/>
  <c r="HC27" i="16"/>
  <c r="GM27" i="16"/>
  <c r="FW27" i="16"/>
  <c r="FG27" i="16"/>
  <c r="EQ27" i="16"/>
  <c r="EA27" i="16"/>
  <c r="DK27" i="16"/>
  <c r="CU27" i="16"/>
  <c r="CE27" i="16"/>
  <c r="BO27" i="16"/>
  <c r="AY27" i="16"/>
  <c r="AI27" i="16"/>
  <c r="S27" i="16"/>
  <c r="IU27" i="16"/>
  <c r="IE27" i="16"/>
  <c r="HO27" i="16"/>
  <c r="GY27" i="16"/>
  <c r="GI27" i="16"/>
  <c r="FS27" i="16"/>
  <c r="FC27" i="16"/>
  <c r="EM27" i="16"/>
  <c r="DW27" i="16"/>
  <c r="DG27" i="16"/>
  <c r="CQ27" i="16"/>
  <c r="CA27" i="16"/>
  <c r="BK27" i="16"/>
  <c r="AU27" i="16"/>
  <c r="AE27" i="16"/>
  <c r="O27" i="16"/>
  <c r="IQ27" i="16"/>
  <c r="IA27" i="16"/>
  <c r="HK27" i="16"/>
  <c r="GU27" i="16"/>
  <c r="GE27" i="16"/>
  <c r="FO27" i="16"/>
  <c r="EY27" i="16"/>
  <c r="EI27" i="16"/>
  <c r="DS27" i="16"/>
  <c r="DC27" i="16"/>
  <c r="CM27" i="16"/>
  <c r="BW27" i="16"/>
  <c r="BG27" i="16"/>
  <c r="AQ27" i="16"/>
  <c r="AA27" i="16"/>
  <c r="K27" i="16"/>
  <c r="IM27" i="16"/>
  <c r="GA27" i="16"/>
  <c r="DO27" i="16"/>
  <c r="BC27" i="16"/>
  <c r="HW27" i="16"/>
  <c r="FK27" i="16"/>
  <c r="CY27" i="16"/>
  <c r="AM27" i="16"/>
  <c r="HG27" i="16"/>
  <c r="EU27" i="16"/>
  <c r="CI27" i="16"/>
  <c r="W27" i="16"/>
  <c r="GQ27" i="16"/>
  <c r="EE27" i="16"/>
  <c r="BS27" i="16"/>
  <c r="G27" i="16"/>
  <c r="G23" i="16"/>
  <c r="H21" i="16"/>
  <c r="J10" i="15"/>
  <c r="I13" i="15"/>
  <c r="N13" i="15" s="1"/>
  <c r="F23" i="15"/>
  <c r="G23" i="15"/>
  <c r="H26" i="16" l="1"/>
  <c r="H40" i="16"/>
  <c r="I26" i="16"/>
  <c r="I40" i="16"/>
  <c r="H20" i="17"/>
  <c r="E21" i="17"/>
  <c r="G29" i="17"/>
  <c r="H29" i="16"/>
  <c r="H22" i="16"/>
  <c r="J25" i="16"/>
  <c r="K18" i="16"/>
  <c r="I14" i="15"/>
  <c r="N14" i="15" s="1"/>
  <c r="J11" i="15"/>
  <c r="I12" i="15" s="1"/>
  <c r="I11" i="15"/>
  <c r="N11" i="15" s="1"/>
  <c r="N10" i="15"/>
  <c r="F25" i="15"/>
  <c r="J12" i="15" s="1"/>
  <c r="F28" i="15"/>
  <c r="F30" i="15"/>
  <c r="J64" i="15" s="1"/>
  <c r="F31" i="15"/>
  <c r="M2" i="15" s="1"/>
  <c r="F32" i="15"/>
  <c r="G35" i="15"/>
  <c r="H35" i="15"/>
  <c r="I35" i="15"/>
  <c r="J35" i="15" s="1"/>
  <c r="K35" i="15" s="1"/>
  <c r="L35" i="15" s="1"/>
  <c r="M35" i="15" s="1"/>
  <c r="H40" i="15"/>
  <c r="I40" i="15"/>
  <c r="J40" i="15"/>
  <c r="K40" i="15"/>
  <c r="L40" i="15"/>
  <c r="M40" i="15"/>
  <c r="N40" i="15"/>
  <c r="O40" i="15"/>
  <c r="P40" i="15"/>
  <c r="Q40" i="15"/>
  <c r="R40" i="15"/>
  <c r="S40" i="15"/>
  <c r="T40" i="15"/>
  <c r="U40" i="15"/>
  <c r="D42" i="15"/>
  <c r="E42" i="15"/>
  <c r="F42" i="15"/>
  <c r="G42" i="15"/>
  <c r="H42" i="15"/>
  <c r="I42" i="15"/>
  <c r="J42" i="15"/>
  <c r="K42" i="15"/>
  <c r="L42" i="15"/>
  <c r="M42" i="15"/>
  <c r="N42" i="15"/>
  <c r="O42" i="15"/>
  <c r="P42" i="15"/>
  <c r="Q42" i="15"/>
  <c r="R42" i="15"/>
  <c r="S42" i="15"/>
  <c r="T42" i="15"/>
  <c r="U42" i="15"/>
  <c r="F47" i="15"/>
  <c r="H47" i="15" s="1"/>
  <c r="J47" i="15" s="1"/>
  <c r="L47" i="15" s="1"/>
  <c r="N47" i="15" s="1"/>
  <c r="P47" i="15" s="1"/>
  <c r="R47" i="15" s="1"/>
  <c r="T47" i="15" s="1"/>
  <c r="E54" i="15"/>
  <c r="D54" i="15"/>
  <c r="K54" i="15"/>
  <c r="S54" i="15"/>
  <c r="H64" i="15"/>
  <c r="H65" i="15" s="1"/>
  <c r="H66" i="15" s="1"/>
  <c r="H67" i="15" s="1"/>
  <c r="H68" i="15" s="1"/>
  <c r="H69" i="15" s="1"/>
  <c r="J65" i="15"/>
  <c r="J67" i="15"/>
  <c r="E71" i="15"/>
  <c r="H76" i="15"/>
  <c r="H77" i="15" s="1"/>
  <c r="I76" i="15"/>
  <c r="J76" i="15" s="1"/>
  <c r="G95" i="15"/>
  <c r="J15" i="15" s="1"/>
  <c r="F103" i="15"/>
  <c r="F104" i="15"/>
  <c r="C113" i="15"/>
  <c r="E113" i="15"/>
  <c r="F113" i="15"/>
  <c r="M113" i="15" s="1"/>
  <c r="M114" i="15"/>
  <c r="M121" i="15"/>
  <c r="M122" i="15"/>
  <c r="E124" i="15"/>
  <c r="F124" i="15"/>
  <c r="M124" i="15" s="1"/>
  <c r="BP124" i="15"/>
  <c r="BY124" i="15"/>
  <c r="CF124" i="15"/>
  <c r="CN124" i="15"/>
  <c r="CT124" i="15"/>
  <c r="CY124" i="15"/>
  <c r="DE124" i="15"/>
  <c r="DJ124" i="15"/>
  <c r="DO124" i="15"/>
  <c r="DU124" i="15"/>
  <c r="DZ124" i="15"/>
  <c r="EE124" i="15"/>
  <c r="EK124" i="15"/>
  <c r="EP124" i="15"/>
  <c r="EU124" i="15"/>
  <c r="F126" i="15"/>
  <c r="E128" i="15"/>
  <c r="M130" i="15"/>
  <c r="N130" i="15"/>
  <c r="O130" i="15"/>
  <c r="P130" i="15"/>
  <c r="Q130" i="15"/>
  <c r="R130" i="15"/>
  <c r="S130" i="15"/>
  <c r="T130" i="15"/>
  <c r="U130" i="15"/>
  <c r="V130" i="15"/>
  <c r="W130" i="15"/>
  <c r="X130" i="15"/>
  <c r="Y130" i="15"/>
  <c r="Z130" i="15"/>
  <c r="AA130" i="15"/>
  <c r="AB130" i="15"/>
  <c r="AC130" i="15"/>
  <c r="AD130" i="15"/>
  <c r="AE130" i="15"/>
  <c r="AF130" i="15"/>
  <c r="AG130" i="15"/>
  <c r="AH130" i="15"/>
  <c r="AI130" i="15"/>
  <c r="AJ130" i="15"/>
  <c r="AK130" i="15"/>
  <c r="AL130" i="15"/>
  <c r="AM130" i="15"/>
  <c r="AN130" i="15"/>
  <c r="AO130" i="15"/>
  <c r="AP130" i="15"/>
  <c r="AQ130" i="15"/>
  <c r="AR130" i="15"/>
  <c r="AS130" i="15"/>
  <c r="AT130" i="15"/>
  <c r="AU130" i="15"/>
  <c r="AV130" i="15"/>
  <c r="AW130" i="15"/>
  <c r="AX130" i="15"/>
  <c r="AY130" i="15"/>
  <c r="AZ130" i="15"/>
  <c r="BA130" i="15"/>
  <c r="BB130" i="15"/>
  <c r="BC130" i="15"/>
  <c r="BD130" i="15"/>
  <c r="BE130" i="15"/>
  <c r="BF130" i="15"/>
  <c r="BG130" i="15"/>
  <c r="BH130" i="15"/>
  <c r="BI130" i="15"/>
  <c r="BJ130" i="15"/>
  <c r="BK130" i="15"/>
  <c r="BL130" i="15"/>
  <c r="BM130" i="15"/>
  <c r="BN130" i="15"/>
  <c r="BO130" i="15"/>
  <c r="BP130" i="15"/>
  <c r="BQ130" i="15"/>
  <c r="BR130" i="15"/>
  <c r="BS130" i="15"/>
  <c r="BT130" i="15"/>
  <c r="BU130" i="15"/>
  <c r="BV130" i="15"/>
  <c r="BW130" i="15"/>
  <c r="BX130" i="15"/>
  <c r="BY130" i="15"/>
  <c r="BZ130" i="15"/>
  <c r="CA130" i="15"/>
  <c r="CB130" i="15"/>
  <c r="CC130" i="15"/>
  <c r="CD130" i="15"/>
  <c r="CE130" i="15"/>
  <c r="CF130" i="15"/>
  <c r="CG130" i="15"/>
  <c r="CH130" i="15"/>
  <c r="CI130" i="15"/>
  <c r="CJ130" i="15"/>
  <c r="CK130" i="15"/>
  <c r="CL130" i="15"/>
  <c r="CM130" i="15"/>
  <c r="CN130" i="15"/>
  <c r="CO130" i="15"/>
  <c r="CP130" i="15"/>
  <c r="CQ130" i="15"/>
  <c r="CR130" i="15"/>
  <c r="CS130" i="15"/>
  <c r="CT130" i="15"/>
  <c r="CU130" i="15"/>
  <c r="CV130" i="15"/>
  <c r="CW130" i="15"/>
  <c r="CX130" i="15"/>
  <c r="CY130" i="15"/>
  <c r="CZ130" i="15"/>
  <c r="DA130" i="15"/>
  <c r="DB130" i="15"/>
  <c r="DC130" i="15"/>
  <c r="DD130" i="15"/>
  <c r="DE130" i="15"/>
  <c r="DF130" i="15"/>
  <c r="DG130" i="15"/>
  <c r="DH130" i="15"/>
  <c r="DI130" i="15"/>
  <c r="DJ130" i="15"/>
  <c r="DK130" i="15"/>
  <c r="DL130" i="15"/>
  <c r="DM130" i="15"/>
  <c r="DN130" i="15"/>
  <c r="DO130" i="15"/>
  <c r="DP130" i="15"/>
  <c r="DQ130" i="15"/>
  <c r="DR130" i="15"/>
  <c r="DS130" i="15"/>
  <c r="DT130" i="15"/>
  <c r="DU130" i="15"/>
  <c r="DV130" i="15"/>
  <c r="DW130" i="15"/>
  <c r="DX130" i="15"/>
  <c r="DY130" i="15"/>
  <c r="DZ130" i="15"/>
  <c r="EA130" i="15"/>
  <c r="EB130" i="15"/>
  <c r="EC130" i="15"/>
  <c r="ED130" i="15"/>
  <c r="EE130" i="15"/>
  <c r="EF130" i="15"/>
  <c r="EG130" i="15"/>
  <c r="EH130" i="15"/>
  <c r="EI130" i="15"/>
  <c r="EJ130" i="15"/>
  <c r="EK130" i="15"/>
  <c r="EL130" i="15"/>
  <c r="EM130" i="15"/>
  <c r="EN130" i="15"/>
  <c r="EO130" i="15"/>
  <c r="EP130" i="15"/>
  <c r="EQ130" i="15"/>
  <c r="ER130" i="15"/>
  <c r="ES130" i="15"/>
  <c r="ET130" i="15"/>
  <c r="EU130" i="15"/>
  <c r="EV130" i="15"/>
  <c r="EW130" i="15"/>
  <c r="EX130" i="15"/>
  <c r="EY130" i="15"/>
  <c r="M131" i="15"/>
  <c r="M133" i="15" s="1"/>
  <c r="N131" i="15"/>
  <c r="C135" i="15"/>
  <c r="E135" i="15"/>
  <c r="F135" i="15"/>
  <c r="N138" i="15"/>
  <c r="N140" i="15"/>
  <c r="P140" i="15"/>
  <c r="S140" i="15"/>
  <c r="U140" i="15"/>
  <c r="X140" i="15"/>
  <c r="AA140" i="15"/>
  <c r="AC140" i="15"/>
  <c r="AF140" i="15"/>
  <c r="AI140" i="15"/>
  <c r="AK140" i="15"/>
  <c r="AM140" i="15"/>
  <c r="AO140" i="15"/>
  <c r="AQ140" i="15"/>
  <c r="AS140" i="15"/>
  <c r="AU140" i="15"/>
  <c r="AW140" i="15"/>
  <c r="AY140" i="15"/>
  <c r="BA140" i="15"/>
  <c r="BC140" i="15"/>
  <c r="BE140" i="15"/>
  <c r="BG140" i="15"/>
  <c r="BI140" i="15"/>
  <c r="BK140" i="15"/>
  <c r="BM140" i="15"/>
  <c r="BO140" i="15"/>
  <c r="BQ140" i="15"/>
  <c r="BS140" i="15"/>
  <c r="BU140" i="15"/>
  <c r="BW140" i="15"/>
  <c r="BY140" i="15"/>
  <c r="CA140" i="15"/>
  <c r="CC140" i="15"/>
  <c r="CE140" i="15"/>
  <c r="CG140" i="15"/>
  <c r="CI140" i="15"/>
  <c r="CK140" i="15"/>
  <c r="CM140" i="15"/>
  <c r="CO140" i="15"/>
  <c r="CP140" i="15"/>
  <c r="CQ140" i="15"/>
  <c r="CS140" i="15"/>
  <c r="CT140" i="15"/>
  <c r="CU140" i="15"/>
  <c r="CW140" i="15"/>
  <c r="CX140" i="15"/>
  <c r="CY140" i="15"/>
  <c r="DA140" i="15"/>
  <c r="DB140" i="15"/>
  <c r="DC140" i="15"/>
  <c r="DE140" i="15"/>
  <c r="DF140" i="15"/>
  <c r="DG140" i="15"/>
  <c r="DI140" i="15"/>
  <c r="DJ140" i="15"/>
  <c r="DK140" i="15"/>
  <c r="DM140" i="15"/>
  <c r="DN140" i="15"/>
  <c r="DO140" i="15"/>
  <c r="DQ140" i="15"/>
  <c r="DR140" i="15"/>
  <c r="DS140" i="15"/>
  <c r="DU140" i="15"/>
  <c r="DV140" i="15"/>
  <c r="DW140" i="15"/>
  <c r="DY140" i="15"/>
  <c r="DZ140" i="15"/>
  <c r="EA140" i="15"/>
  <c r="EC140" i="15"/>
  <c r="ED140" i="15"/>
  <c r="EE140" i="15"/>
  <c r="EG140" i="15"/>
  <c r="EH140" i="15"/>
  <c r="EI140" i="15"/>
  <c r="EK140" i="15"/>
  <c r="EL140" i="15"/>
  <c r="EM140" i="15"/>
  <c r="EO140" i="15"/>
  <c r="EP140" i="15"/>
  <c r="EQ140" i="15"/>
  <c r="ES140" i="15"/>
  <c r="ET140" i="15"/>
  <c r="EU140" i="15"/>
  <c r="EW140" i="15"/>
  <c r="EX140" i="15"/>
  <c r="EY140" i="15"/>
  <c r="E141" i="15"/>
  <c r="F149" i="15"/>
  <c r="F150" i="15"/>
  <c r="E99" i="15" s="1"/>
  <c r="N160" i="15"/>
  <c r="N165" i="15"/>
  <c r="O165" i="15"/>
  <c r="P165" i="15"/>
  <c r="Q165" i="15"/>
  <c r="R165" i="15"/>
  <c r="S165" i="15"/>
  <c r="T165" i="15"/>
  <c r="U165" i="15"/>
  <c r="V165" i="15"/>
  <c r="W165" i="15"/>
  <c r="X165" i="15"/>
  <c r="Y165" i="15"/>
  <c r="Z165" i="15"/>
  <c r="AA165" i="15"/>
  <c r="AB165" i="15"/>
  <c r="AC165" i="15"/>
  <c r="AD165" i="15"/>
  <c r="AE165" i="15"/>
  <c r="AF165" i="15"/>
  <c r="AG165" i="15"/>
  <c r="AH165" i="15"/>
  <c r="AI165" i="15"/>
  <c r="AJ165" i="15"/>
  <c r="AK165" i="15"/>
  <c r="AL165" i="15"/>
  <c r="AM165" i="15"/>
  <c r="AN165" i="15"/>
  <c r="AO165" i="15"/>
  <c r="AP165" i="15"/>
  <c r="AQ165" i="15"/>
  <c r="AR165" i="15"/>
  <c r="AS165" i="15"/>
  <c r="AT165" i="15"/>
  <c r="AU165" i="15"/>
  <c r="AV165" i="15"/>
  <c r="AW165" i="15"/>
  <c r="AX165" i="15"/>
  <c r="AY165" i="15"/>
  <c r="AZ165" i="15"/>
  <c r="BA165" i="15"/>
  <c r="BB165" i="15"/>
  <c r="BC165" i="15"/>
  <c r="BD165" i="15"/>
  <c r="BE165" i="15"/>
  <c r="BF165" i="15"/>
  <c r="BG165" i="15"/>
  <c r="BH165" i="15"/>
  <c r="BI165" i="15"/>
  <c r="BJ165" i="15"/>
  <c r="BK165" i="15"/>
  <c r="BL165" i="15"/>
  <c r="BM165" i="15"/>
  <c r="BN165" i="15"/>
  <c r="BO165" i="15"/>
  <c r="BP165" i="15"/>
  <c r="BQ165" i="15"/>
  <c r="BR165" i="15"/>
  <c r="BS165" i="15"/>
  <c r="BT165" i="15"/>
  <c r="BU165" i="15"/>
  <c r="BV165" i="15"/>
  <c r="BW165" i="15"/>
  <c r="BX165" i="15"/>
  <c r="BY165" i="15"/>
  <c r="BZ165" i="15"/>
  <c r="CA165" i="15"/>
  <c r="CB165" i="15"/>
  <c r="CC165" i="15"/>
  <c r="CD165" i="15"/>
  <c r="CE165" i="15"/>
  <c r="CF165" i="15"/>
  <c r="CG165" i="15"/>
  <c r="CH165" i="15"/>
  <c r="CI165" i="15"/>
  <c r="CJ165" i="15"/>
  <c r="CK165" i="15"/>
  <c r="CL165" i="15"/>
  <c r="CM165" i="15"/>
  <c r="CN165" i="15"/>
  <c r="CO165" i="15"/>
  <c r="CP165" i="15"/>
  <c r="CQ165" i="15"/>
  <c r="CR165" i="15"/>
  <c r="CS165" i="15"/>
  <c r="CT165" i="15"/>
  <c r="CU165" i="15"/>
  <c r="CV165" i="15"/>
  <c r="CW165" i="15"/>
  <c r="CX165" i="15"/>
  <c r="CY165" i="15"/>
  <c r="CZ165" i="15"/>
  <c r="DA165" i="15"/>
  <c r="DB165" i="15"/>
  <c r="DC165" i="15"/>
  <c r="DD165" i="15"/>
  <c r="DE165" i="15"/>
  <c r="DF165" i="15"/>
  <c r="DG165" i="15"/>
  <c r="DH165" i="15"/>
  <c r="DI165" i="15"/>
  <c r="DJ165" i="15"/>
  <c r="DK165" i="15"/>
  <c r="DL165" i="15"/>
  <c r="DM165" i="15"/>
  <c r="DN165" i="15"/>
  <c r="DO165" i="15"/>
  <c r="DP165" i="15"/>
  <c r="DQ165" i="15"/>
  <c r="DR165" i="15"/>
  <c r="DS165" i="15"/>
  <c r="DT165" i="15"/>
  <c r="DU165" i="15"/>
  <c r="DV165" i="15"/>
  <c r="DW165" i="15"/>
  <c r="DX165" i="15"/>
  <c r="DY165" i="15"/>
  <c r="DZ165" i="15"/>
  <c r="EA165" i="15"/>
  <c r="EB165" i="15"/>
  <c r="EC165" i="15"/>
  <c r="ED165" i="15"/>
  <c r="EE165" i="15"/>
  <c r="EF165" i="15"/>
  <c r="EG165" i="15"/>
  <c r="EH165" i="15"/>
  <c r="EI165" i="15"/>
  <c r="EJ165" i="15"/>
  <c r="EK165" i="15"/>
  <c r="EL165" i="15"/>
  <c r="EM165" i="15"/>
  <c r="EN165" i="15"/>
  <c r="EO165" i="15"/>
  <c r="EP165" i="15"/>
  <c r="EQ165" i="15"/>
  <c r="ER165" i="15"/>
  <c r="ES165" i="15"/>
  <c r="ET165" i="15"/>
  <c r="EU165" i="15"/>
  <c r="EV165" i="15"/>
  <c r="EW165" i="15"/>
  <c r="EX165" i="15"/>
  <c r="EY165" i="15"/>
  <c r="N170" i="15"/>
  <c r="N196" i="15"/>
  <c r="N193" i="15" s="1"/>
  <c r="N205" i="15"/>
  <c r="F210" i="15"/>
  <c r="F214" i="15"/>
  <c r="I217" i="15"/>
  <c r="I221" i="15"/>
  <c r="G239" i="15"/>
  <c r="I77" i="15" l="1"/>
  <c r="H63" i="15"/>
  <c r="N244" i="15" s="1"/>
  <c r="J26" i="16"/>
  <c r="J40" i="16"/>
  <c r="G47" i="15"/>
  <c r="I47" i="15" s="1"/>
  <c r="K47" i="15" s="1"/>
  <c r="M47" i="15" s="1"/>
  <c r="H28" i="17"/>
  <c r="E22" i="17"/>
  <c r="H21" i="17"/>
  <c r="I21" i="16"/>
  <c r="H23" i="16"/>
  <c r="K25" i="16"/>
  <c r="L18" i="16"/>
  <c r="H37" i="16"/>
  <c r="H30" i="16"/>
  <c r="H32" i="16" s="1"/>
  <c r="H36" i="16" s="1"/>
  <c r="N141" i="15"/>
  <c r="EY124" i="15"/>
  <c r="ET124" i="15"/>
  <c r="EO124" i="15"/>
  <c r="EI124" i="15"/>
  <c r="ED124" i="15"/>
  <c r="DY124" i="15"/>
  <c r="DS124" i="15"/>
  <c r="DN124" i="15"/>
  <c r="DI124" i="15"/>
  <c r="DC124" i="15"/>
  <c r="CX124" i="15"/>
  <c r="CS124" i="15"/>
  <c r="CK124" i="15"/>
  <c r="CE124" i="15"/>
  <c r="BX124" i="15"/>
  <c r="BL124" i="15"/>
  <c r="BC124" i="15"/>
  <c r="AR124" i="15"/>
  <c r="AF124" i="15"/>
  <c r="W124" i="15"/>
  <c r="P54" i="15"/>
  <c r="H54" i="15"/>
  <c r="EX124" i="15"/>
  <c r="ES124" i="15"/>
  <c r="EM124" i="15"/>
  <c r="EH124" i="15"/>
  <c r="EC124" i="15"/>
  <c r="DW124" i="15"/>
  <c r="DR124" i="15"/>
  <c r="DM124" i="15"/>
  <c r="DG124" i="15"/>
  <c r="DB124" i="15"/>
  <c r="CW124" i="15"/>
  <c r="CQ124" i="15"/>
  <c r="CJ124" i="15"/>
  <c r="CC124" i="15"/>
  <c r="BT124" i="15"/>
  <c r="BK124" i="15"/>
  <c r="AZ124" i="15"/>
  <c r="AN124" i="15"/>
  <c r="AE124" i="15"/>
  <c r="T124" i="15"/>
  <c r="O54" i="15"/>
  <c r="G54" i="15"/>
  <c r="BD124" i="15"/>
  <c r="AU124" i="15"/>
  <c r="AJ124" i="15"/>
  <c r="X124" i="15"/>
  <c r="N234" i="15"/>
  <c r="N235" i="15" s="1"/>
  <c r="N240" i="15" s="1"/>
  <c r="EW124" i="15"/>
  <c r="EQ124" i="15"/>
  <c r="EL124" i="15"/>
  <c r="EG124" i="15"/>
  <c r="EA124" i="15"/>
  <c r="DV124" i="15"/>
  <c r="DQ124" i="15"/>
  <c r="DK124" i="15"/>
  <c r="DF124" i="15"/>
  <c r="DA124" i="15"/>
  <c r="CU124" i="15"/>
  <c r="CO124" i="15"/>
  <c r="CI124" i="15"/>
  <c r="CA124" i="15"/>
  <c r="BS124" i="15"/>
  <c r="BH124" i="15"/>
  <c r="AV124" i="15"/>
  <c r="AM124" i="15"/>
  <c r="AB124" i="15"/>
  <c r="P124" i="15"/>
  <c r="T54" i="15"/>
  <c r="L54" i="15"/>
  <c r="M115" i="15"/>
  <c r="N35" i="15"/>
  <c r="O35" i="15" s="1"/>
  <c r="P35" i="15" s="1"/>
  <c r="Q35" i="15" s="1"/>
  <c r="R35" i="15" s="1"/>
  <c r="S35" i="15" s="1"/>
  <c r="T35" i="15" s="1"/>
  <c r="U35" i="15" s="1"/>
  <c r="M126" i="15"/>
  <c r="K76" i="15"/>
  <c r="L76" i="15" s="1"/>
  <c r="N247" i="15"/>
  <c r="N246" i="15"/>
  <c r="EV140" i="15"/>
  <c r="ER140" i="15"/>
  <c r="EN140" i="15"/>
  <c r="EJ140" i="15"/>
  <c r="EF140" i="15"/>
  <c r="EB140" i="15"/>
  <c r="DX140" i="15"/>
  <c r="DT140" i="15"/>
  <c r="DP140" i="15"/>
  <c r="DL140" i="15"/>
  <c r="DH140" i="15"/>
  <c r="DD140" i="15"/>
  <c r="CZ140" i="15"/>
  <c r="CV140" i="15"/>
  <c r="CR140" i="15"/>
  <c r="CN140" i="15"/>
  <c r="CJ140" i="15"/>
  <c r="CF140" i="15"/>
  <c r="CB140" i="15"/>
  <c r="BX140" i="15"/>
  <c r="BT140" i="15"/>
  <c r="BP140" i="15"/>
  <c r="BL140" i="15"/>
  <c r="BH140" i="15"/>
  <c r="BD140" i="15"/>
  <c r="AZ140" i="15"/>
  <c r="AV140" i="15"/>
  <c r="AR140" i="15"/>
  <c r="AN140" i="15"/>
  <c r="AJ140" i="15"/>
  <c r="AE140" i="15"/>
  <c r="Y140" i="15"/>
  <c r="T140" i="15"/>
  <c r="O140" i="15"/>
  <c r="R54" i="15"/>
  <c r="N54" i="15"/>
  <c r="J54" i="15"/>
  <c r="F54" i="15"/>
  <c r="CL140" i="15"/>
  <c r="CH140" i="15"/>
  <c r="CD140" i="15"/>
  <c r="BZ140" i="15"/>
  <c r="BV140" i="15"/>
  <c r="BR140" i="15"/>
  <c r="BN140" i="15"/>
  <c r="BJ140" i="15"/>
  <c r="BF140" i="15"/>
  <c r="BB140" i="15"/>
  <c r="AX140" i="15"/>
  <c r="AT140" i="15"/>
  <c r="AP140" i="15"/>
  <c r="AL140" i="15"/>
  <c r="AG140" i="15"/>
  <c r="AB140" i="15"/>
  <c r="W140" i="15"/>
  <c r="Q140" i="15"/>
  <c r="EV124" i="15"/>
  <c r="ER124" i="15"/>
  <c r="EN124" i="15"/>
  <c r="EJ124" i="15"/>
  <c r="EF124" i="15"/>
  <c r="EB124" i="15"/>
  <c r="DX124" i="15"/>
  <c r="DT124" i="15"/>
  <c r="DP124" i="15"/>
  <c r="DL124" i="15"/>
  <c r="DH124" i="15"/>
  <c r="DD124" i="15"/>
  <c r="CZ124" i="15"/>
  <c r="CV124" i="15"/>
  <c r="CR124" i="15"/>
  <c r="CM124" i="15"/>
  <c r="CG124" i="15"/>
  <c r="CB124" i="15"/>
  <c r="BW124" i="15"/>
  <c r="BO124" i="15"/>
  <c r="BG124" i="15"/>
  <c r="AY124" i="15"/>
  <c r="AQ124" i="15"/>
  <c r="AI124" i="15"/>
  <c r="AA124" i="15"/>
  <c r="S124" i="15"/>
  <c r="J77" i="15"/>
  <c r="J63" i="15"/>
  <c r="U54" i="15"/>
  <c r="Q54" i="15"/>
  <c r="M54" i="15"/>
  <c r="I54" i="15"/>
  <c r="N149" i="15"/>
  <c r="N150" i="15" s="1"/>
  <c r="AH140" i="15"/>
  <c r="AD140" i="15"/>
  <c r="Z140" i="15"/>
  <c r="V140" i="15"/>
  <c r="R140" i="15"/>
  <c r="F99" i="15"/>
  <c r="F105" i="15" s="1"/>
  <c r="O124" i="15"/>
  <c r="CP124" i="15"/>
  <c r="CL124" i="15"/>
  <c r="CH124" i="15"/>
  <c r="CD124" i="15"/>
  <c r="BZ124" i="15"/>
  <c r="BV124" i="15"/>
  <c r="BR124" i="15"/>
  <c r="BN124" i="15"/>
  <c r="BJ124" i="15"/>
  <c r="BF124" i="15"/>
  <c r="BB124" i="15"/>
  <c r="AX124" i="15"/>
  <c r="AT124" i="15"/>
  <c r="AP124" i="15"/>
  <c r="AL124" i="15"/>
  <c r="AH124" i="15"/>
  <c r="AD124" i="15"/>
  <c r="Z124" i="15"/>
  <c r="V124" i="15"/>
  <c r="R124" i="15"/>
  <c r="N124" i="15"/>
  <c r="BU124" i="15"/>
  <c r="BQ124" i="15"/>
  <c r="BM124" i="15"/>
  <c r="BI124" i="15"/>
  <c r="BE124" i="15"/>
  <c r="BA124" i="15"/>
  <c r="AW124" i="15"/>
  <c r="AS124" i="15"/>
  <c r="AO124" i="15"/>
  <c r="AK124" i="15"/>
  <c r="AG124" i="15"/>
  <c r="AC124" i="15"/>
  <c r="Y124" i="15"/>
  <c r="U124" i="15"/>
  <c r="Q124" i="15"/>
  <c r="L77" i="15"/>
  <c r="M76" i="15"/>
  <c r="O47" i="15"/>
  <c r="Q47" i="15" s="1"/>
  <c r="S47" i="15" s="1"/>
  <c r="U47" i="15" s="1"/>
  <c r="M117" i="15"/>
  <c r="M4" i="15"/>
  <c r="M5" i="15" s="1"/>
  <c r="M6" i="15" s="1"/>
  <c r="M127" i="15" s="1"/>
  <c r="N2" i="15"/>
  <c r="I15" i="15"/>
  <c r="N15" i="15" s="1"/>
  <c r="N12" i="15"/>
  <c r="J68" i="15"/>
  <c r="J66" i="15"/>
  <c r="F8" i="11"/>
  <c r="F22" i="11" s="1"/>
  <c r="G22" i="11" s="1"/>
  <c r="F9" i="11"/>
  <c r="F10" i="11"/>
  <c r="F27" i="11" s="1"/>
  <c r="F34" i="11" s="1"/>
  <c r="F12" i="11"/>
  <c r="F16" i="11"/>
  <c r="F29" i="11" s="1"/>
  <c r="F19" i="11"/>
  <c r="G21" i="11"/>
  <c r="G29" i="11" s="1"/>
  <c r="F25" i="11"/>
  <c r="G30" i="11"/>
  <c r="J30" i="11"/>
  <c r="O30" i="11"/>
  <c r="Q30" i="11"/>
  <c r="R30" i="11"/>
  <c r="W30" i="11"/>
  <c r="Z30" i="11"/>
  <c r="AC30" i="11"/>
  <c r="AG30" i="11"/>
  <c r="AK30" i="11"/>
  <c r="AL30" i="11"/>
  <c r="AQ30" i="11"/>
  <c r="AS30" i="11"/>
  <c r="AT30" i="11"/>
  <c r="AX30" i="11"/>
  <c r="AY30" i="11"/>
  <c r="BB30" i="11"/>
  <c r="BE30" i="11"/>
  <c r="BG30" i="11"/>
  <c r="BI30" i="11"/>
  <c r="BM30" i="11"/>
  <c r="BN30" i="11"/>
  <c r="BO30" i="11"/>
  <c r="BS30" i="11"/>
  <c r="BU30" i="11"/>
  <c r="BV30" i="11"/>
  <c r="BY30" i="11"/>
  <c r="BZ30" i="11"/>
  <c r="CA30" i="11"/>
  <c r="CD30" i="11"/>
  <c r="CE30" i="11"/>
  <c r="CG30" i="11"/>
  <c r="CI30" i="11"/>
  <c r="CJ30" i="11"/>
  <c r="CK30" i="11"/>
  <c r="CM30" i="11"/>
  <c r="CN30" i="11"/>
  <c r="CO30" i="11"/>
  <c r="CQ30" i="11"/>
  <c r="CR30" i="11"/>
  <c r="CS30" i="11"/>
  <c r="CU30" i="11"/>
  <c r="CV30" i="11"/>
  <c r="CW30" i="11"/>
  <c r="CY30" i="11"/>
  <c r="CZ30" i="11"/>
  <c r="DA30" i="11"/>
  <c r="DC30" i="11"/>
  <c r="DD30" i="11"/>
  <c r="DE30" i="11"/>
  <c r="DG30" i="11"/>
  <c r="DH30" i="11"/>
  <c r="DI30" i="11"/>
  <c r="DK30" i="11"/>
  <c r="DL30" i="11"/>
  <c r="DM30" i="11"/>
  <c r="DO30" i="11"/>
  <c r="DP30" i="11"/>
  <c r="DQ30" i="11"/>
  <c r="DR30" i="11"/>
  <c r="DS30" i="11"/>
  <c r="DT30" i="11"/>
  <c r="DU30" i="11"/>
  <c r="DV30" i="11"/>
  <c r="DW30" i="11"/>
  <c r="DX30" i="11"/>
  <c r="DY30" i="11"/>
  <c r="DZ30" i="11"/>
  <c r="EA30" i="11"/>
  <c r="EB30" i="11"/>
  <c r="EC30" i="11"/>
  <c r="ED30" i="11"/>
  <c r="EE30" i="11"/>
  <c r="EF30" i="11"/>
  <c r="EG30" i="11"/>
  <c r="EH30" i="11"/>
  <c r="EI30" i="11"/>
  <c r="EJ30" i="11"/>
  <c r="EK30" i="11"/>
  <c r="EL30" i="11"/>
  <c r="EM30" i="11"/>
  <c r="EN30" i="11"/>
  <c r="EO30" i="11"/>
  <c r="EP30" i="11"/>
  <c r="EQ30" i="11"/>
  <c r="ER30" i="11"/>
  <c r="ES30" i="11"/>
  <c r="ET30" i="11"/>
  <c r="EU30" i="11"/>
  <c r="EV30" i="11"/>
  <c r="EW30" i="11"/>
  <c r="EX30" i="11"/>
  <c r="EY30" i="11"/>
  <c r="EZ30" i="11"/>
  <c r="FA30" i="11"/>
  <c r="FB30" i="11"/>
  <c r="FC30" i="11"/>
  <c r="FD30" i="11"/>
  <c r="FE30" i="11"/>
  <c r="FF30" i="11"/>
  <c r="FG30" i="11"/>
  <c r="FH30" i="11"/>
  <c r="FI30" i="11"/>
  <c r="FJ30" i="11"/>
  <c r="FK30" i="11"/>
  <c r="FL30" i="11"/>
  <c r="FM30" i="11"/>
  <c r="FN30" i="11"/>
  <c r="FO30" i="11"/>
  <c r="FP30" i="11"/>
  <c r="FQ30" i="11"/>
  <c r="FR30" i="11"/>
  <c r="FS30" i="11"/>
  <c r="FT30" i="11"/>
  <c r="FU30" i="11"/>
  <c r="FV30" i="11"/>
  <c r="FW30" i="11"/>
  <c r="FX30" i="11"/>
  <c r="FY30" i="11"/>
  <c r="FZ30" i="11"/>
  <c r="GA30" i="11"/>
  <c r="GB30" i="11"/>
  <c r="GC30" i="11"/>
  <c r="GD30" i="11"/>
  <c r="GE30" i="11"/>
  <c r="GF30" i="11"/>
  <c r="GG30" i="11"/>
  <c r="GH30" i="11"/>
  <c r="GI30" i="11"/>
  <c r="GJ30" i="11"/>
  <c r="GK30" i="11"/>
  <c r="GL30" i="11"/>
  <c r="GM30" i="11"/>
  <c r="GN30" i="11"/>
  <c r="GO30" i="11"/>
  <c r="GP30" i="11"/>
  <c r="GQ30" i="11"/>
  <c r="GR30" i="11"/>
  <c r="GS30" i="11"/>
  <c r="GT30" i="11"/>
  <c r="GU30" i="11"/>
  <c r="GV30" i="11"/>
  <c r="GW30" i="11"/>
  <c r="GX30" i="11"/>
  <c r="GY30" i="11"/>
  <c r="GZ30" i="11"/>
  <c r="HA30" i="11"/>
  <c r="HB30" i="11"/>
  <c r="HC30" i="11"/>
  <c r="HD30" i="11"/>
  <c r="HE30" i="11"/>
  <c r="HF30" i="11"/>
  <c r="HG30" i="11"/>
  <c r="HH30" i="11"/>
  <c r="HI30" i="11"/>
  <c r="HJ30" i="11"/>
  <c r="HK30" i="11"/>
  <c r="HL30" i="11"/>
  <c r="HM30" i="11"/>
  <c r="HN30" i="11"/>
  <c r="HO30" i="11"/>
  <c r="HP30" i="11"/>
  <c r="HQ30" i="11"/>
  <c r="HR30" i="11"/>
  <c r="HS30" i="11"/>
  <c r="HT30" i="11"/>
  <c r="HU30" i="11"/>
  <c r="HV30" i="11"/>
  <c r="HW30" i="11"/>
  <c r="HX30" i="11"/>
  <c r="HY30" i="11"/>
  <c r="HZ30" i="11"/>
  <c r="IA30" i="11"/>
  <c r="IB30" i="11"/>
  <c r="IC30" i="11"/>
  <c r="ID30" i="11"/>
  <c r="IE30" i="11"/>
  <c r="IF30" i="11"/>
  <c r="IG30" i="11"/>
  <c r="IH30" i="11"/>
  <c r="II30" i="11"/>
  <c r="IJ30" i="11"/>
  <c r="IK30" i="11"/>
  <c r="IL30" i="11"/>
  <c r="IM30" i="11"/>
  <c r="IN30" i="11"/>
  <c r="IO30" i="11"/>
  <c r="IP30" i="11"/>
  <c r="IQ30" i="11"/>
  <c r="IR30" i="11"/>
  <c r="IS30" i="11"/>
  <c r="IT30" i="11"/>
  <c r="IU30" i="11"/>
  <c r="IV30" i="11"/>
  <c r="F31" i="11"/>
  <c r="F36" i="11"/>
  <c r="F46" i="11"/>
  <c r="F6" i="10"/>
  <c r="F19" i="10" s="1"/>
  <c r="G19" i="10" s="1"/>
  <c r="F7" i="10"/>
  <c r="F8" i="10"/>
  <c r="F10" i="10"/>
  <c r="E29" i="10" s="1"/>
  <c r="F14" i="10"/>
  <c r="G18" i="10"/>
  <c r="F22" i="10"/>
  <c r="F28" i="14"/>
  <c r="E19" i="14"/>
  <c r="F10" i="14"/>
  <c r="E42" i="14" s="1"/>
  <c r="F8" i="14"/>
  <c r="F7" i="14"/>
  <c r="F6" i="14"/>
  <c r="FT29" i="14"/>
  <c r="H30" i="11"/>
  <c r="L30" i="11"/>
  <c r="P30" i="11"/>
  <c r="T30" i="11"/>
  <c r="X30" i="11"/>
  <c r="AB30" i="11"/>
  <c r="AF30" i="11"/>
  <c r="AJ30" i="11"/>
  <c r="AN30" i="11"/>
  <c r="AR30" i="11"/>
  <c r="AV30" i="11"/>
  <c r="AZ30" i="11"/>
  <c r="BD30" i="11"/>
  <c r="BH30" i="11"/>
  <c r="BL30" i="11"/>
  <c r="BP30" i="11"/>
  <c r="BT30" i="11"/>
  <c r="BX30" i="11"/>
  <c r="CB30" i="11"/>
  <c r="CF30" i="11"/>
  <c r="G24" i="11"/>
  <c r="IE29" i="14"/>
  <c r="CW29" i="14"/>
  <c r="GB29" i="14"/>
  <c r="EI29" i="14"/>
  <c r="GY29" i="14"/>
  <c r="BK29" i="14"/>
  <c r="HY29" i="14"/>
  <c r="BE29" i="14"/>
  <c r="BL29" i="14"/>
  <c r="HP29" i="14"/>
  <c r="FK29" i="14"/>
  <c r="BG29" i="14"/>
  <c r="EY29" i="14"/>
  <c r="FU29" i="14"/>
  <c r="GU29" i="14"/>
  <c r="W29" i="14"/>
  <c r="CI29" i="14"/>
  <c r="GL29" i="14"/>
  <c r="IR29" i="14"/>
  <c r="FP29" i="14"/>
  <c r="DT29" i="14"/>
  <c r="AR29" i="14"/>
  <c r="I29" i="14"/>
  <c r="DK29" i="14"/>
  <c r="FW29" i="14"/>
  <c r="AE29" i="14"/>
  <c r="CQ29" i="14"/>
  <c r="GT29" i="14"/>
  <c r="IS29" i="14"/>
  <c r="BW29" i="14"/>
  <c r="ED29" i="14"/>
  <c r="AH29" i="14"/>
  <c r="CT29" i="14"/>
  <c r="GW29" i="14"/>
  <c r="IJ29" i="14"/>
  <c r="FH29" i="14"/>
  <c r="DL29" i="14"/>
  <c r="AJ29" i="14"/>
  <c r="S29" i="14"/>
  <c r="DA29" i="14"/>
  <c r="DV29" i="14"/>
  <c r="AQ29" i="14"/>
  <c r="FQ29" i="14" l="1"/>
  <c r="OK29" i="14"/>
  <c r="OO29" i="14"/>
  <c r="OS29" i="14"/>
  <c r="OW29" i="14"/>
  <c r="PA29" i="14"/>
  <c r="PE29" i="14"/>
  <c r="PI29" i="14"/>
  <c r="PM29" i="14"/>
  <c r="PQ29" i="14"/>
  <c r="PU29" i="14"/>
  <c r="PY29" i="14"/>
  <c r="QC29" i="14"/>
  <c r="QG29" i="14"/>
  <c r="QK29" i="14"/>
  <c r="QO29" i="14"/>
  <c r="QS29" i="14"/>
  <c r="QW29" i="14"/>
  <c r="RA29" i="14"/>
  <c r="RE29" i="14"/>
  <c r="RI29" i="14"/>
  <c r="RM29" i="14"/>
  <c r="RQ29" i="14"/>
  <c r="RU29" i="14"/>
  <c r="RY29" i="14"/>
  <c r="SC29" i="14"/>
  <c r="SG29" i="14"/>
  <c r="ON29" i="14"/>
  <c r="OT29" i="14"/>
  <c r="OY29" i="14"/>
  <c r="PD29" i="14"/>
  <c r="PJ29" i="14"/>
  <c r="PO29" i="14"/>
  <c r="PT29" i="14"/>
  <c r="PZ29" i="14"/>
  <c r="QE29" i="14"/>
  <c r="QJ29" i="14"/>
  <c r="QP29" i="14"/>
  <c r="QU29" i="14"/>
  <c r="QZ29" i="14"/>
  <c r="RF29" i="14"/>
  <c r="RK29" i="14"/>
  <c r="RP29" i="14"/>
  <c r="RV29" i="14"/>
  <c r="SA29" i="14"/>
  <c r="SF29" i="14"/>
  <c r="OJ29" i="14"/>
  <c r="OP29" i="14"/>
  <c r="OU29" i="14"/>
  <c r="OZ29" i="14"/>
  <c r="PF29" i="14"/>
  <c r="PK29" i="14"/>
  <c r="PP29" i="14"/>
  <c r="PV29" i="14"/>
  <c r="QA29" i="14"/>
  <c r="QF29" i="14"/>
  <c r="QL29" i="14"/>
  <c r="QQ29" i="14"/>
  <c r="QV29" i="14"/>
  <c r="RB29" i="14"/>
  <c r="RG29" i="14"/>
  <c r="RL29" i="14"/>
  <c r="RR29" i="14"/>
  <c r="RW29" i="14"/>
  <c r="SB29" i="14"/>
  <c r="OL29" i="14"/>
  <c r="OV29" i="14"/>
  <c r="PG29" i="14"/>
  <c r="PR29" i="14"/>
  <c r="QB29" i="14"/>
  <c r="QM29" i="14"/>
  <c r="QX29" i="14"/>
  <c r="RH29" i="14"/>
  <c r="RS29" i="14"/>
  <c r="SD29" i="14"/>
  <c r="OM29" i="14"/>
  <c r="OX29" i="14"/>
  <c r="PH29" i="14"/>
  <c r="PS29" i="14"/>
  <c r="QD29" i="14"/>
  <c r="QN29" i="14"/>
  <c r="QY29" i="14"/>
  <c r="RJ29" i="14"/>
  <c r="RT29" i="14"/>
  <c r="SE29" i="14"/>
  <c r="PB29" i="14"/>
  <c r="PW29" i="14"/>
  <c r="QR29" i="14"/>
  <c r="RN29" i="14"/>
  <c r="PL29" i="14"/>
  <c r="RX29" i="14"/>
  <c r="PN29" i="14"/>
  <c r="RD29" i="14"/>
  <c r="PC29" i="14"/>
  <c r="PX29" i="14"/>
  <c r="QT29" i="14"/>
  <c r="RO29" i="14"/>
  <c r="OQ29" i="14"/>
  <c r="QH29" i="14"/>
  <c r="RC29" i="14"/>
  <c r="OR29" i="14"/>
  <c r="QI29" i="14"/>
  <c r="RZ29" i="14"/>
  <c r="E25" i="10"/>
  <c r="E27" i="10"/>
  <c r="BS29" i="14"/>
  <c r="G28" i="14"/>
  <c r="F30" i="14"/>
  <c r="N237" i="15"/>
  <c r="K77" i="15"/>
  <c r="K26" i="16"/>
  <c r="K40" i="16"/>
  <c r="H21" i="11"/>
  <c r="X29" i="14"/>
  <c r="DN30" i="11"/>
  <c r="DJ30" i="11"/>
  <c r="DF30" i="11"/>
  <c r="DB30" i="11"/>
  <c r="CX30" i="11"/>
  <c r="CT30" i="11"/>
  <c r="CP30" i="11"/>
  <c r="CL30" i="11"/>
  <c r="CH30" i="11"/>
  <c r="CC30" i="11"/>
  <c r="BW30" i="11"/>
  <c r="BR30" i="11"/>
  <c r="BJ30" i="11"/>
  <c r="BC30" i="11"/>
  <c r="AW30" i="11"/>
  <c r="AM30" i="11"/>
  <c r="AE30" i="11"/>
  <c r="V30" i="11"/>
  <c r="K30" i="11"/>
  <c r="N236" i="15"/>
  <c r="N248" i="15" s="1"/>
  <c r="N238" i="15"/>
  <c r="H38" i="16"/>
  <c r="I35" i="16" s="1"/>
  <c r="F33" i="14"/>
  <c r="F34" i="14" s="1"/>
  <c r="IU29" i="14"/>
  <c r="HF29" i="14"/>
  <c r="AZ29" i="14"/>
  <c r="GA29" i="14"/>
  <c r="IG29" i="14"/>
  <c r="HU29" i="14"/>
  <c r="Z29" i="14"/>
  <c r="BZ29" i="14"/>
  <c r="HE29" i="14"/>
  <c r="ID29" i="14"/>
  <c r="BD29" i="14"/>
  <c r="FV29" i="14"/>
  <c r="HK29" i="14"/>
  <c r="ES29" i="14"/>
  <c r="AK29" i="14"/>
  <c r="FR29" i="14"/>
  <c r="N29" i="14"/>
  <c r="DX29" i="14"/>
  <c r="IV29" i="14"/>
  <c r="CD29" i="14"/>
  <c r="F29" i="14"/>
  <c r="CH29" i="14"/>
  <c r="AG29" i="14"/>
  <c r="CC29" i="14"/>
  <c r="AS29" i="14"/>
  <c r="DZ29" i="14"/>
  <c r="HG29" i="14"/>
  <c r="HL29" i="14"/>
  <c r="EZ29" i="14"/>
  <c r="CN29" i="14"/>
  <c r="AB29" i="14"/>
  <c r="AY29" i="14"/>
  <c r="EG29" i="14"/>
  <c r="HN29" i="14"/>
  <c r="BA29" i="14"/>
  <c r="EH29" i="14"/>
  <c r="HO29" i="14"/>
  <c r="ET29" i="14"/>
  <c r="FE29" i="14"/>
  <c r="DS29" i="14"/>
  <c r="BC29" i="14"/>
  <c r="EK29" i="14"/>
  <c r="HR29" i="14"/>
  <c r="HD29" i="14"/>
  <c r="ER29" i="14"/>
  <c r="CF29" i="14"/>
  <c r="T29" i="14"/>
  <c r="BJ29" i="14"/>
  <c r="EQ29" i="14"/>
  <c r="IH29" i="14"/>
  <c r="HW29" i="14"/>
  <c r="DW29" i="14"/>
  <c r="EW29" i="14"/>
  <c r="EV29" i="14"/>
  <c r="AX29" i="14"/>
  <c r="HZ29" i="14"/>
  <c r="DR29" i="14"/>
  <c r="E29" i="14"/>
  <c r="EL29" i="14"/>
  <c r="AF29" i="14"/>
  <c r="FD29" i="14"/>
  <c r="HB29" i="14"/>
  <c r="AM29" i="14"/>
  <c r="CS29" i="14"/>
  <c r="V29" i="14"/>
  <c r="DN29" i="14"/>
  <c r="FJ29" i="14"/>
  <c r="BN29" i="14"/>
  <c r="EU29" i="14"/>
  <c r="IC29" i="14"/>
  <c r="GV29" i="14"/>
  <c r="EJ29" i="14"/>
  <c r="BX29" i="14"/>
  <c r="L29" i="14"/>
  <c r="BU29" i="14"/>
  <c r="FB29" i="14"/>
  <c r="II29" i="14"/>
  <c r="BV29" i="14"/>
  <c r="FC29" i="14"/>
  <c r="IK29" i="14"/>
  <c r="DI29" i="14"/>
  <c r="IL29" i="14"/>
  <c r="HA29" i="14"/>
  <c r="BY29" i="14"/>
  <c r="FF29" i="14"/>
  <c r="IM29" i="14"/>
  <c r="GN29" i="14"/>
  <c r="EB29" i="14"/>
  <c r="BP29" i="14"/>
  <c r="E20" i="14"/>
  <c r="CE29" i="14"/>
  <c r="FX29" i="14"/>
  <c r="M29" i="14"/>
  <c r="FY29" i="14"/>
  <c r="J29" i="14"/>
  <c r="CP29" i="14"/>
  <c r="BH29" i="14"/>
  <c r="GF29" i="14"/>
  <c r="IQ29" i="14"/>
  <c r="AA29" i="14"/>
  <c r="HV29" i="14"/>
  <c r="GJ29" i="14"/>
  <c r="CU29" i="14"/>
  <c r="CL29" i="14"/>
  <c r="G29" i="14"/>
  <c r="DF29" i="14"/>
  <c r="BI29" i="14"/>
  <c r="DC29" i="14"/>
  <c r="AO29" i="14"/>
  <c r="CV29" i="14"/>
  <c r="HT29" i="14"/>
  <c r="DO29" i="14"/>
  <c r="AL29" i="14"/>
  <c r="FO29" i="14"/>
  <c r="DM29" i="14"/>
  <c r="GS29" i="14"/>
  <c r="AD29" i="14"/>
  <c r="DD29" i="14"/>
  <c r="IB29" i="14"/>
  <c r="DE29" i="14"/>
  <c r="AW29" i="14"/>
  <c r="DU29" i="14"/>
  <c r="CR29" i="14"/>
  <c r="GX29" i="14"/>
  <c r="FS29" i="14"/>
  <c r="HM29" i="14"/>
  <c r="O29" i="14"/>
  <c r="U29" i="14"/>
  <c r="E38" i="14"/>
  <c r="F38" i="14" s="1"/>
  <c r="GP29" i="14"/>
  <c r="F32" i="14"/>
  <c r="G31" i="14" s="1"/>
  <c r="G33" i="14" s="1"/>
  <c r="IY29" i="14"/>
  <c r="JC29" i="14"/>
  <c r="JG29" i="14"/>
  <c r="JK29" i="14"/>
  <c r="JO29" i="14"/>
  <c r="JS29" i="14"/>
  <c r="JW29" i="14"/>
  <c r="KA29" i="14"/>
  <c r="KE29" i="14"/>
  <c r="KI29" i="14"/>
  <c r="KM29" i="14"/>
  <c r="KQ29" i="14"/>
  <c r="KU29" i="14"/>
  <c r="KY29" i="14"/>
  <c r="LC29" i="14"/>
  <c r="LG29" i="14"/>
  <c r="LK29" i="14"/>
  <c r="LO29" i="14"/>
  <c r="LS29" i="14"/>
  <c r="LW29" i="14"/>
  <c r="MA29" i="14"/>
  <c r="ME29" i="14"/>
  <c r="MI29" i="14"/>
  <c r="MM29" i="14"/>
  <c r="MQ29" i="14"/>
  <c r="MU29" i="14"/>
  <c r="MY29" i="14"/>
  <c r="NC29" i="14"/>
  <c r="NG29" i="14"/>
  <c r="NK29" i="14"/>
  <c r="NO29" i="14"/>
  <c r="NS29" i="14"/>
  <c r="NW29" i="14"/>
  <c r="OA29" i="14"/>
  <c r="OE29" i="14"/>
  <c r="OI29" i="14"/>
  <c r="KR29" i="14"/>
  <c r="LH29" i="14"/>
  <c r="LP29" i="14"/>
  <c r="LX29" i="14"/>
  <c r="MB29" i="14"/>
  <c r="MJ29" i="14"/>
  <c r="MR29" i="14"/>
  <c r="MZ29" i="14"/>
  <c r="NH29" i="14"/>
  <c r="NP29" i="14"/>
  <c r="NX29" i="14"/>
  <c r="OF29" i="14"/>
  <c r="IX29" i="14"/>
  <c r="JB29" i="14"/>
  <c r="JN29" i="14"/>
  <c r="JR29" i="14"/>
  <c r="JZ29" i="14"/>
  <c r="KL29" i="14"/>
  <c r="KT29" i="14"/>
  <c r="LJ29" i="14"/>
  <c r="LV29" i="14"/>
  <c r="MH29" i="14"/>
  <c r="MP29" i="14"/>
  <c r="NF29" i="14"/>
  <c r="NR29" i="14"/>
  <c r="NZ29" i="14"/>
  <c r="IZ29" i="14"/>
  <c r="JD29" i="14"/>
  <c r="JH29" i="14"/>
  <c r="JL29" i="14"/>
  <c r="JP29" i="14"/>
  <c r="JT29" i="14"/>
  <c r="JX29" i="14"/>
  <c r="KB29" i="14"/>
  <c r="KF29" i="14"/>
  <c r="KJ29" i="14"/>
  <c r="KN29" i="14"/>
  <c r="KV29" i="14"/>
  <c r="KZ29" i="14"/>
  <c r="LD29" i="14"/>
  <c r="LL29" i="14"/>
  <c r="LT29" i="14"/>
  <c r="MF29" i="14"/>
  <c r="MN29" i="14"/>
  <c r="MV29" i="14"/>
  <c r="ND29" i="14"/>
  <c r="NL29" i="14"/>
  <c r="NT29" i="14"/>
  <c r="OB29" i="14"/>
  <c r="JJ29" i="14"/>
  <c r="KH29" i="14"/>
  <c r="LB29" i="14"/>
  <c r="LN29" i="14"/>
  <c r="LZ29" i="14"/>
  <c r="ML29" i="14"/>
  <c r="MX29" i="14"/>
  <c r="NJ29" i="14"/>
  <c r="NV29" i="14"/>
  <c r="OH29" i="14"/>
  <c r="IW29" i="14"/>
  <c r="JA29" i="14"/>
  <c r="JE29" i="14"/>
  <c r="JI29" i="14"/>
  <c r="JM29" i="14"/>
  <c r="JQ29" i="14"/>
  <c r="JU29" i="14"/>
  <c r="JY29" i="14"/>
  <c r="KC29" i="14"/>
  <c r="KG29" i="14"/>
  <c r="KK29" i="14"/>
  <c r="KO29" i="14"/>
  <c r="KS29" i="14"/>
  <c r="KW29" i="14"/>
  <c r="LA29" i="14"/>
  <c r="LE29" i="14"/>
  <c r="LI29" i="14"/>
  <c r="LM29" i="14"/>
  <c r="LQ29" i="14"/>
  <c r="LU29" i="14"/>
  <c r="LY29" i="14"/>
  <c r="MC29" i="14"/>
  <c r="MG29" i="14"/>
  <c r="MK29" i="14"/>
  <c r="MO29" i="14"/>
  <c r="MS29" i="14"/>
  <c r="MW29" i="14"/>
  <c r="NA29" i="14"/>
  <c r="NE29" i="14"/>
  <c r="NI29" i="14"/>
  <c r="NM29" i="14"/>
  <c r="NQ29" i="14"/>
  <c r="NU29" i="14"/>
  <c r="NY29" i="14"/>
  <c r="OC29" i="14"/>
  <c r="OG29" i="14"/>
  <c r="JF29" i="14"/>
  <c r="JV29" i="14"/>
  <c r="KD29" i="14"/>
  <c r="KP29" i="14"/>
  <c r="KX29" i="14"/>
  <c r="LF29" i="14"/>
  <c r="LR29" i="14"/>
  <c r="MD29" i="14"/>
  <c r="MT29" i="14"/>
  <c r="NB29" i="14"/>
  <c r="NN29" i="14"/>
  <c r="OD29" i="14"/>
  <c r="H29" i="17"/>
  <c r="H22" i="17"/>
  <c r="L25" i="16"/>
  <c r="M18" i="16"/>
  <c r="I29" i="16"/>
  <c r="I22" i="16"/>
  <c r="F39" i="14"/>
  <c r="H18" i="10"/>
  <c r="M118" i="15"/>
  <c r="M3" i="15"/>
  <c r="N239" i="15"/>
  <c r="N152" i="15"/>
  <c r="N161" i="15"/>
  <c r="N162" i="15" s="1"/>
  <c r="O160" i="15" s="1"/>
  <c r="N185" i="15"/>
  <c r="O2" i="15"/>
  <c r="N4" i="15"/>
  <c r="N5" i="15" s="1"/>
  <c r="F108" i="15"/>
  <c r="G217" i="15" s="1"/>
  <c r="M135" i="15"/>
  <c r="N76" i="15"/>
  <c r="N77" i="15"/>
  <c r="N113" i="15"/>
  <c r="N122" i="15"/>
  <c r="N133" i="15" s="1"/>
  <c r="N121" i="15"/>
  <c r="M77" i="15"/>
  <c r="F23" i="10"/>
  <c r="DY29" i="14"/>
  <c r="CM29" i="14"/>
  <c r="CO29" i="14"/>
  <c r="IN29" i="14"/>
  <c r="DP29" i="14"/>
  <c r="Y29" i="14"/>
  <c r="GC29" i="14"/>
  <c r="AP29" i="14"/>
  <c r="EX29" i="14"/>
  <c r="EN29" i="14"/>
  <c r="CA29" i="14"/>
  <c r="H29" i="14"/>
  <c r="CZ29" i="14"/>
  <c r="FL29" i="14"/>
  <c r="BM29" i="14"/>
  <c r="CX29" i="14"/>
  <c r="EE29" i="14"/>
  <c r="HH29" i="14"/>
  <c r="CJ29" i="14"/>
  <c r="BO29" i="14"/>
  <c r="HC29" i="14"/>
  <c r="BQ29" i="14"/>
  <c r="GD29" i="14"/>
  <c r="EO29" i="14"/>
  <c r="P29" i="14"/>
  <c r="EC29" i="14"/>
  <c r="HQ29" i="14"/>
  <c r="FM29" i="14"/>
  <c r="FN29" i="14"/>
  <c r="H19" i="10"/>
  <c r="I19" i="10" s="1"/>
  <c r="J19" i="10" s="1"/>
  <c r="K19" i="10" s="1"/>
  <c r="L19" i="10" s="1"/>
  <c r="M19" i="10" s="1"/>
  <c r="N19" i="10" s="1"/>
  <c r="O19" i="10" s="1"/>
  <c r="P19" i="10" s="1"/>
  <c r="Q19" i="10" s="1"/>
  <c r="R19" i="10" s="1"/>
  <c r="S19" i="10" s="1"/>
  <c r="T19" i="10" s="1"/>
  <c r="U19" i="10" s="1"/>
  <c r="V19" i="10" s="1"/>
  <c r="W19" i="10" s="1"/>
  <c r="X19" i="10" s="1"/>
  <c r="Y19" i="10" s="1"/>
  <c r="Z19" i="10" s="1"/>
  <c r="AA19" i="10" s="1"/>
  <c r="AB19" i="10" s="1"/>
  <c r="AC19" i="10" s="1"/>
  <c r="AD19" i="10" s="1"/>
  <c r="AE19" i="10" s="1"/>
  <c r="AF19" i="10" s="1"/>
  <c r="AG19" i="10" s="1"/>
  <c r="AH19" i="10" s="1"/>
  <c r="AI19" i="10" s="1"/>
  <c r="AJ19" i="10" s="1"/>
  <c r="AK19" i="10" s="1"/>
  <c r="AL19" i="10" s="1"/>
  <c r="AM19" i="10" s="1"/>
  <c r="AN19" i="10" s="1"/>
  <c r="AO19" i="10" s="1"/>
  <c r="AP19" i="10" s="1"/>
  <c r="AQ19" i="10" s="1"/>
  <c r="AR19" i="10" s="1"/>
  <c r="AS19" i="10" s="1"/>
  <c r="AT19" i="10" s="1"/>
  <c r="AU19" i="10" s="1"/>
  <c r="AV19" i="10" s="1"/>
  <c r="AW19" i="10" s="1"/>
  <c r="AX19" i="10" s="1"/>
  <c r="AY19" i="10" s="1"/>
  <c r="AZ19" i="10" s="1"/>
  <c r="BA19" i="10" s="1"/>
  <c r="BB19" i="10" s="1"/>
  <c r="BC19" i="10" s="1"/>
  <c r="BD19" i="10" s="1"/>
  <c r="BE19" i="10" s="1"/>
  <c r="BF19" i="10" s="1"/>
  <c r="BG19" i="10" s="1"/>
  <c r="BH19" i="10" s="1"/>
  <c r="BI19" i="10" s="1"/>
  <c r="BJ19" i="10" s="1"/>
  <c r="BK19" i="10" s="1"/>
  <c r="BL19" i="10" s="1"/>
  <c r="BM19" i="10" s="1"/>
  <c r="BN19" i="10" s="1"/>
  <c r="BO19" i="10" s="1"/>
  <c r="BP19" i="10" s="1"/>
  <c r="BQ19" i="10" s="1"/>
  <c r="BR19" i="10" s="1"/>
  <c r="BS19" i="10" s="1"/>
  <c r="BT19" i="10" s="1"/>
  <c r="BU19" i="10" s="1"/>
  <c r="BV19" i="10" s="1"/>
  <c r="BW19" i="10" s="1"/>
  <c r="BX19" i="10" s="1"/>
  <c r="BY19" i="10" s="1"/>
  <c r="BZ19" i="10" s="1"/>
  <c r="CA19" i="10" s="1"/>
  <c r="CB19" i="10" s="1"/>
  <c r="CC19" i="10" s="1"/>
  <c r="CD19" i="10" s="1"/>
  <c r="CE19" i="10" s="1"/>
  <c r="CF19" i="10" s="1"/>
  <c r="CG19" i="10" s="1"/>
  <c r="CH19" i="10" s="1"/>
  <c r="CI19" i="10" s="1"/>
  <c r="CJ19" i="10" s="1"/>
  <c r="CK19" i="10" s="1"/>
  <c r="CL19" i="10" s="1"/>
  <c r="CM19" i="10" s="1"/>
  <c r="CN19" i="10" s="1"/>
  <c r="CO19" i="10" s="1"/>
  <c r="CP19" i="10" s="1"/>
  <c r="CQ19" i="10" s="1"/>
  <c r="CR19" i="10" s="1"/>
  <c r="CS19" i="10" s="1"/>
  <c r="CT19" i="10" s="1"/>
  <c r="CU19" i="10" s="1"/>
  <c r="CV19" i="10" s="1"/>
  <c r="CW19" i="10" s="1"/>
  <c r="CX19" i="10" s="1"/>
  <c r="CY19" i="10" s="1"/>
  <c r="CZ19" i="10" s="1"/>
  <c r="DA19" i="10" s="1"/>
  <c r="DB19" i="10" s="1"/>
  <c r="DC19" i="10" s="1"/>
  <c r="DD19" i="10" s="1"/>
  <c r="DE19" i="10" s="1"/>
  <c r="DF19" i="10" s="1"/>
  <c r="DG19" i="10" s="1"/>
  <c r="DH19" i="10" s="1"/>
  <c r="DI19" i="10" s="1"/>
  <c r="DJ19" i="10" s="1"/>
  <c r="DK19" i="10" s="1"/>
  <c r="DL19" i="10" s="1"/>
  <c r="DM19" i="10" s="1"/>
  <c r="DN19" i="10" s="1"/>
  <c r="DO19" i="10" s="1"/>
  <c r="DP19" i="10" s="1"/>
  <c r="DQ19" i="10" s="1"/>
  <c r="DR19" i="10" s="1"/>
  <c r="DS19" i="10" s="1"/>
  <c r="DT19" i="10" s="1"/>
  <c r="DU19" i="10" s="1"/>
  <c r="DV19" i="10" s="1"/>
  <c r="DW19" i="10" s="1"/>
  <c r="DX19" i="10" s="1"/>
  <c r="DY19" i="10" s="1"/>
  <c r="DZ19" i="10" s="1"/>
  <c r="EA19" i="10" s="1"/>
  <c r="EB19" i="10" s="1"/>
  <c r="EC19" i="10" s="1"/>
  <c r="ED19" i="10" s="1"/>
  <c r="EE19" i="10" s="1"/>
  <c r="EF19" i="10" s="1"/>
  <c r="EG19" i="10" s="1"/>
  <c r="EH19" i="10" s="1"/>
  <c r="EI19" i="10" s="1"/>
  <c r="EJ19" i="10" s="1"/>
  <c r="EK19" i="10" s="1"/>
  <c r="EL19" i="10" s="1"/>
  <c r="EM19" i="10" s="1"/>
  <c r="EN19" i="10" s="1"/>
  <c r="EO19" i="10" s="1"/>
  <c r="EP19" i="10" s="1"/>
  <c r="EQ19" i="10" s="1"/>
  <c r="ER19" i="10" s="1"/>
  <c r="ES19" i="10" s="1"/>
  <c r="ET19" i="10" s="1"/>
  <c r="EU19" i="10" s="1"/>
  <c r="EV19" i="10" s="1"/>
  <c r="EW19" i="10" s="1"/>
  <c r="EX19" i="10" s="1"/>
  <c r="EY19" i="10" s="1"/>
  <c r="EZ19" i="10" s="1"/>
  <c r="FA19" i="10" s="1"/>
  <c r="FB19" i="10" s="1"/>
  <c r="FC19" i="10" s="1"/>
  <c r="FD19" i="10" s="1"/>
  <c r="FE19" i="10" s="1"/>
  <c r="FF19" i="10" s="1"/>
  <c r="FG19" i="10" s="1"/>
  <c r="FH19" i="10" s="1"/>
  <c r="FI19" i="10" s="1"/>
  <c r="FJ19" i="10" s="1"/>
  <c r="FK19" i="10" s="1"/>
  <c r="FL19" i="10" s="1"/>
  <c r="FM19" i="10" s="1"/>
  <c r="FN19" i="10" s="1"/>
  <c r="FO19" i="10" s="1"/>
  <c r="FP19" i="10" s="1"/>
  <c r="FQ19" i="10" s="1"/>
  <c r="FR19" i="10" s="1"/>
  <c r="FS19" i="10" s="1"/>
  <c r="FT19" i="10" s="1"/>
  <c r="FU19" i="10" s="1"/>
  <c r="FV19" i="10" s="1"/>
  <c r="FW19" i="10" s="1"/>
  <c r="FX19" i="10" s="1"/>
  <c r="FY19" i="10" s="1"/>
  <c r="FZ19" i="10" s="1"/>
  <c r="GA19" i="10" s="1"/>
  <c r="GB19" i="10" s="1"/>
  <c r="GC19" i="10" s="1"/>
  <c r="GD19" i="10" s="1"/>
  <c r="GE19" i="10" s="1"/>
  <c r="GF19" i="10" s="1"/>
  <c r="GG19" i="10" s="1"/>
  <c r="GH19" i="10" s="1"/>
  <c r="GI19" i="10" s="1"/>
  <c r="GJ19" i="10" s="1"/>
  <c r="GK19" i="10" s="1"/>
  <c r="GL19" i="10" s="1"/>
  <c r="GM19" i="10" s="1"/>
  <c r="GN19" i="10" s="1"/>
  <c r="GO19" i="10" s="1"/>
  <c r="GP19" i="10" s="1"/>
  <c r="GQ19" i="10" s="1"/>
  <c r="GR19" i="10" s="1"/>
  <c r="GS19" i="10" s="1"/>
  <c r="GT19" i="10" s="1"/>
  <c r="GU19" i="10" s="1"/>
  <c r="GV19" i="10" s="1"/>
  <c r="GW19" i="10" s="1"/>
  <c r="GX19" i="10" s="1"/>
  <c r="GY19" i="10" s="1"/>
  <c r="GZ19" i="10" s="1"/>
  <c r="HA19" i="10" s="1"/>
  <c r="HB19" i="10" s="1"/>
  <c r="HC19" i="10" s="1"/>
  <c r="HD19" i="10" s="1"/>
  <c r="HE19" i="10" s="1"/>
  <c r="HF19" i="10" s="1"/>
  <c r="HG19" i="10" s="1"/>
  <c r="HH19" i="10" s="1"/>
  <c r="HI19" i="10" s="1"/>
  <c r="HJ19" i="10" s="1"/>
  <c r="HK19" i="10" s="1"/>
  <c r="HL19" i="10" s="1"/>
  <c r="HM19" i="10" s="1"/>
  <c r="HN19" i="10" s="1"/>
  <c r="HO19" i="10" s="1"/>
  <c r="HP19" i="10" s="1"/>
  <c r="HQ19" i="10" s="1"/>
  <c r="HR19" i="10" s="1"/>
  <c r="HS19" i="10" s="1"/>
  <c r="HT19" i="10" s="1"/>
  <c r="HU19" i="10" s="1"/>
  <c r="HV19" i="10" s="1"/>
  <c r="HW19" i="10" s="1"/>
  <c r="HX19" i="10" s="1"/>
  <c r="HY19" i="10" s="1"/>
  <c r="HZ19" i="10" s="1"/>
  <c r="IA19" i="10" s="1"/>
  <c r="IB19" i="10" s="1"/>
  <c r="IC19" i="10" s="1"/>
  <c r="ID19" i="10" s="1"/>
  <c r="IE19" i="10" s="1"/>
  <c r="IF19" i="10" s="1"/>
  <c r="IG19" i="10" s="1"/>
  <c r="IH19" i="10" s="1"/>
  <c r="II19" i="10" s="1"/>
  <c r="IJ19" i="10" s="1"/>
  <c r="IK19" i="10" s="1"/>
  <c r="IL19" i="10" s="1"/>
  <c r="IM19" i="10" s="1"/>
  <c r="IN19" i="10" s="1"/>
  <c r="IO19" i="10" s="1"/>
  <c r="IP19" i="10" s="1"/>
  <c r="IQ19" i="10" s="1"/>
  <c r="IR19" i="10" s="1"/>
  <c r="IS19" i="10" s="1"/>
  <c r="IT19" i="10" s="1"/>
  <c r="IU19" i="10" s="1"/>
  <c r="IV19" i="10" s="1"/>
  <c r="IO29" i="14"/>
  <c r="FZ29" i="14"/>
  <c r="GZ29" i="14"/>
  <c r="FG29" i="14"/>
  <c r="IP29" i="14"/>
  <c r="EF29" i="14"/>
  <c r="EM29" i="14"/>
  <c r="DQ29" i="14"/>
  <c r="BQ30" i="11"/>
  <c r="BK30" i="11"/>
  <c r="BF30" i="11"/>
  <c r="BA30" i="11"/>
  <c r="AU30" i="11"/>
  <c r="AP30" i="11"/>
  <c r="AH30" i="11"/>
  <c r="AA30" i="11"/>
  <c r="U30" i="11"/>
  <c r="M30" i="11"/>
  <c r="F30" i="11"/>
  <c r="F32" i="11" s="1"/>
  <c r="H22" i="11"/>
  <c r="I22" i="11" s="1"/>
  <c r="J22" i="11" s="1"/>
  <c r="K22" i="11" s="1"/>
  <c r="L22" i="11" s="1"/>
  <c r="M22" i="11" s="1"/>
  <c r="N22" i="11" s="1"/>
  <c r="O22" i="11" s="1"/>
  <c r="P22" i="11" s="1"/>
  <c r="Q22" i="11" s="1"/>
  <c r="R22" i="11" s="1"/>
  <c r="S22" i="11" s="1"/>
  <c r="T22" i="11" s="1"/>
  <c r="U22" i="11" s="1"/>
  <c r="V22" i="11" s="1"/>
  <c r="W22" i="11" s="1"/>
  <c r="X22" i="11" s="1"/>
  <c r="Y22" i="11" s="1"/>
  <c r="Z22" i="11" s="1"/>
  <c r="AA22" i="11" s="1"/>
  <c r="AB22" i="11" s="1"/>
  <c r="AC22" i="11" s="1"/>
  <c r="AD22" i="11" s="1"/>
  <c r="AE22" i="11" s="1"/>
  <c r="AF22" i="11" s="1"/>
  <c r="AG22" i="11" s="1"/>
  <c r="AH22" i="11" s="1"/>
  <c r="AI22" i="11" s="1"/>
  <c r="AJ22" i="11" s="1"/>
  <c r="AK22" i="11" s="1"/>
  <c r="AL22" i="11" s="1"/>
  <c r="AM22" i="11" s="1"/>
  <c r="AN22" i="11" s="1"/>
  <c r="AO22" i="11" s="1"/>
  <c r="AP22" i="11" s="1"/>
  <c r="AQ22" i="11" s="1"/>
  <c r="AR22" i="11" s="1"/>
  <c r="AS22" i="11" s="1"/>
  <c r="AT22" i="11" s="1"/>
  <c r="AU22" i="11" s="1"/>
  <c r="AV22" i="11" s="1"/>
  <c r="AW22" i="11" s="1"/>
  <c r="AX22" i="11" s="1"/>
  <c r="AY22" i="11" s="1"/>
  <c r="AZ22" i="11" s="1"/>
  <c r="BA22" i="11" s="1"/>
  <c r="BB22" i="11" s="1"/>
  <c r="BC22" i="11" s="1"/>
  <c r="BD22" i="11" s="1"/>
  <c r="BE22" i="11" s="1"/>
  <c r="BF22" i="11" s="1"/>
  <c r="BG22" i="11" s="1"/>
  <c r="BH22" i="11" s="1"/>
  <c r="BI22" i="11" s="1"/>
  <c r="BJ22" i="11" s="1"/>
  <c r="BK22" i="11" s="1"/>
  <c r="BL22" i="11" s="1"/>
  <c r="BM22" i="11" s="1"/>
  <c r="BN22" i="11" s="1"/>
  <c r="BO22" i="11" s="1"/>
  <c r="BP22" i="11" s="1"/>
  <c r="BQ22" i="11" s="1"/>
  <c r="BR22" i="11" s="1"/>
  <c r="BS22" i="11" s="1"/>
  <c r="BT22" i="11" s="1"/>
  <c r="BU22" i="11" s="1"/>
  <c r="BV22" i="11" s="1"/>
  <c r="BW22" i="11" s="1"/>
  <c r="BX22" i="11" s="1"/>
  <c r="BY22" i="11" s="1"/>
  <c r="BZ22" i="11" s="1"/>
  <c r="CA22" i="11" s="1"/>
  <c r="CB22" i="11" s="1"/>
  <c r="CC22" i="11" s="1"/>
  <c r="CD22" i="11" s="1"/>
  <c r="CE22" i="11" s="1"/>
  <c r="CF22" i="11" s="1"/>
  <c r="CG22" i="11" s="1"/>
  <c r="CH22" i="11" s="1"/>
  <c r="CI22" i="11" s="1"/>
  <c r="CJ22" i="11" s="1"/>
  <c r="CK22" i="11" s="1"/>
  <c r="CL22" i="11" s="1"/>
  <c r="CM22" i="11" s="1"/>
  <c r="CN22" i="11" s="1"/>
  <c r="CO22" i="11" s="1"/>
  <c r="CP22" i="11" s="1"/>
  <c r="CQ22" i="11" s="1"/>
  <c r="CR22" i="11" s="1"/>
  <c r="CS22" i="11" s="1"/>
  <c r="CT22" i="11" s="1"/>
  <c r="CU22" i="11" s="1"/>
  <c r="CV22" i="11" s="1"/>
  <c r="CW22" i="11" s="1"/>
  <c r="CX22" i="11" s="1"/>
  <c r="CY22" i="11" s="1"/>
  <c r="CZ22" i="11" s="1"/>
  <c r="DA22" i="11" s="1"/>
  <c r="DB22" i="11" s="1"/>
  <c r="DC22" i="11" s="1"/>
  <c r="DD22" i="11" s="1"/>
  <c r="DE22" i="11" s="1"/>
  <c r="DF22" i="11" s="1"/>
  <c r="DG22" i="11" s="1"/>
  <c r="DH22" i="11" s="1"/>
  <c r="DI22" i="11" s="1"/>
  <c r="DJ22" i="11" s="1"/>
  <c r="DK22" i="11" s="1"/>
  <c r="DL22" i="11" s="1"/>
  <c r="DM22" i="11" s="1"/>
  <c r="DN22" i="11" s="1"/>
  <c r="DO22" i="11" s="1"/>
  <c r="DP22" i="11" s="1"/>
  <c r="DQ22" i="11" s="1"/>
  <c r="DR22" i="11" s="1"/>
  <c r="DS22" i="11" s="1"/>
  <c r="DT22" i="11" s="1"/>
  <c r="DU22" i="11" s="1"/>
  <c r="DV22" i="11" s="1"/>
  <c r="DW22" i="11" s="1"/>
  <c r="DX22" i="11" s="1"/>
  <c r="DY22" i="11" s="1"/>
  <c r="DZ22" i="11" s="1"/>
  <c r="EA22" i="11" s="1"/>
  <c r="EB22" i="11" s="1"/>
  <c r="EC22" i="11" s="1"/>
  <c r="ED22" i="11" s="1"/>
  <c r="EE22" i="11" s="1"/>
  <c r="EF22" i="11" s="1"/>
  <c r="EG22" i="11" s="1"/>
  <c r="EH22" i="11" s="1"/>
  <c r="EI22" i="11" s="1"/>
  <c r="EJ22" i="11" s="1"/>
  <c r="EK22" i="11" s="1"/>
  <c r="EL22" i="11" s="1"/>
  <c r="EM22" i="11" s="1"/>
  <c r="EN22" i="11" s="1"/>
  <c r="EO22" i="11" s="1"/>
  <c r="EP22" i="11" s="1"/>
  <c r="EQ22" i="11" s="1"/>
  <c r="ER22" i="11" s="1"/>
  <c r="ES22" i="11" s="1"/>
  <c r="ET22" i="11" s="1"/>
  <c r="EU22" i="11" s="1"/>
  <c r="EV22" i="11" s="1"/>
  <c r="EW22" i="11" s="1"/>
  <c r="EX22" i="11" s="1"/>
  <c r="EY22" i="11" s="1"/>
  <c r="EZ22" i="11" s="1"/>
  <c r="FA22" i="11" s="1"/>
  <c r="FB22" i="11" s="1"/>
  <c r="FC22" i="11" s="1"/>
  <c r="FD22" i="11" s="1"/>
  <c r="FE22" i="11" s="1"/>
  <c r="FF22" i="11" s="1"/>
  <c r="FG22" i="11" s="1"/>
  <c r="FH22" i="11" s="1"/>
  <c r="FI22" i="11" s="1"/>
  <c r="FJ22" i="11" s="1"/>
  <c r="FK22" i="11" s="1"/>
  <c r="FL22" i="11" s="1"/>
  <c r="FM22" i="11" s="1"/>
  <c r="FN22" i="11" s="1"/>
  <c r="FO22" i="11" s="1"/>
  <c r="FP22" i="11" s="1"/>
  <c r="FQ22" i="11" s="1"/>
  <c r="FR22" i="11" s="1"/>
  <c r="FS22" i="11" s="1"/>
  <c r="FT22" i="11" s="1"/>
  <c r="FU22" i="11" s="1"/>
  <c r="FV22" i="11" s="1"/>
  <c r="FW22" i="11" s="1"/>
  <c r="FX22" i="11" s="1"/>
  <c r="FY22" i="11" s="1"/>
  <c r="FZ22" i="11" s="1"/>
  <c r="GA22" i="11" s="1"/>
  <c r="GB22" i="11" s="1"/>
  <c r="GC22" i="11" s="1"/>
  <c r="GD22" i="11" s="1"/>
  <c r="GE22" i="11" s="1"/>
  <c r="GF22" i="11" s="1"/>
  <c r="GG22" i="11" s="1"/>
  <c r="GH22" i="11" s="1"/>
  <c r="GI22" i="11" s="1"/>
  <c r="GJ22" i="11" s="1"/>
  <c r="GK22" i="11" s="1"/>
  <c r="GL22" i="11" s="1"/>
  <c r="GM22" i="11" s="1"/>
  <c r="GN22" i="11" s="1"/>
  <c r="GO22" i="11" s="1"/>
  <c r="GP22" i="11" s="1"/>
  <c r="GQ22" i="11" s="1"/>
  <c r="GR22" i="11" s="1"/>
  <c r="GS22" i="11" s="1"/>
  <c r="GT22" i="11" s="1"/>
  <c r="GU22" i="11" s="1"/>
  <c r="GV22" i="11" s="1"/>
  <c r="GW22" i="11" s="1"/>
  <c r="GX22" i="11" s="1"/>
  <c r="GY22" i="11" s="1"/>
  <c r="GZ22" i="11" s="1"/>
  <c r="HA22" i="11" s="1"/>
  <c r="HB22" i="11" s="1"/>
  <c r="HC22" i="11" s="1"/>
  <c r="HD22" i="11" s="1"/>
  <c r="HE22" i="11" s="1"/>
  <c r="HF22" i="11" s="1"/>
  <c r="HG22" i="11" s="1"/>
  <c r="HH22" i="11" s="1"/>
  <c r="HI22" i="11" s="1"/>
  <c r="HJ22" i="11" s="1"/>
  <c r="HK22" i="11" s="1"/>
  <c r="HL22" i="11" s="1"/>
  <c r="HM22" i="11" s="1"/>
  <c r="HN22" i="11" s="1"/>
  <c r="HO22" i="11" s="1"/>
  <c r="HP22" i="11" s="1"/>
  <c r="HQ22" i="11" s="1"/>
  <c r="HR22" i="11" s="1"/>
  <c r="HS22" i="11" s="1"/>
  <c r="HT22" i="11" s="1"/>
  <c r="HU22" i="11" s="1"/>
  <c r="HV22" i="11" s="1"/>
  <c r="HW22" i="11" s="1"/>
  <c r="HX22" i="11" s="1"/>
  <c r="HY22" i="11" s="1"/>
  <c r="HZ22" i="11" s="1"/>
  <c r="IA22" i="11" s="1"/>
  <c r="IB22" i="11" s="1"/>
  <c r="IC22" i="11" s="1"/>
  <c r="ID22" i="11" s="1"/>
  <c r="IE22" i="11" s="1"/>
  <c r="IF22" i="11" s="1"/>
  <c r="IG22" i="11" s="1"/>
  <c r="IH22" i="11" s="1"/>
  <c r="II22" i="11" s="1"/>
  <c r="IJ22" i="11" s="1"/>
  <c r="IK22" i="11" s="1"/>
  <c r="IL22" i="11" s="1"/>
  <c r="IM22" i="11" s="1"/>
  <c r="IN22" i="11" s="1"/>
  <c r="IO22" i="11" s="1"/>
  <c r="IP22" i="11" s="1"/>
  <c r="IQ22" i="11" s="1"/>
  <c r="IR22" i="11" s="1"/>
  <c r="IS22" i="11" s="1"/>
  <c r="IT22" i="11" s="1"/>
  <c r="IU22" i="11" s="1"/>
  <c r="IV22" i="11" s="1"/>
  <c r="G25" i="11"/>
  <c r="F38" i="11"/>
  <c r="G31" i="11"/>
  <c r="G32" i="11" s="1"/>
  <c r="BR29" i="14"/>
  <c r="FA29" i="14"/>
  <c r="BT29" i="14"/>
  <c r="HS29" i="14"/>
  <c r="GO29" i="14"/>
  <c r="HX29" i="14"/>
  <c r="BF29" i="14"/>
  <c r="DH29" i="14"/>
  <c r="AC29" i="14"/>
  <c r="CY29" i="14"/>
  <c r="AU29" i="14"/>
  <c r="AN29" i="14"/>
  <c r="BB29" i="14"/>
  <c r="GK29" i="14"/>
  <c r="IA29" i="14"/>
  <c r="EP29" i="14"/>
  <c r="CB29" i="14"/>
  <c r="HI29" i="14"/>
  <c r="GI29" i="14"/>
  <c r="GE29" i="14"/>
  <c r="GR29" i="14"/>
  <c r="CK29" i="14"/>
  <c r="CG29" i="14"/>
  <c r="Q29" i="14"/>
  <c r="AT29" i="14"/>
  <c r="R29" i="14"/>
  <c r="IT29" i="14"/>
  <c r="EA29" i="14"/>
  <c r="HJ29" i="14"/>
  <c r="GH29" i="14"/>
  <c r="IF29" i="14"/>
  <c r="AO30" i="11"/>
  <c r="AI30" i="11"/>
  <c r="AD30" i="11"/>
  <c r="Y30" i="11"/>
  <c r="S30" i="11"/>
  <c r="N30" i="11"/>
  <c r="I30" i="11"/>
  <c r="DJ29" i="14"/>
  <c r="GM29" i="14"/>
  <c r="GQ29" i="14"/>
  <c r="FI29" i="14"/>
  <c r="K29" i="14"/>
  <c r="DB29" i="14"/>
  <c r="DG29" i="14"/>
  <c r="AI29" i="14"/>
  <c r="GG29" i="14"/>
  <c r="G51" i="11"/>
  <c r="H31" i="11"/>
  <c r="H32" i="11" s="1"/>
  <c r="G39" i="11"/>
  <c r="F39" i="11"/>
  <c r="AV29" i="14"/>
  <c r="G36" i="14" l="1"/>
  <c r="G34" i="14"/>
  <c r="F40" i="11"/>
  <c r="F48" i="11" s="1"/>
  <c r="L26" i="16"/>
  <c r="L40" i="16"/>
  <c r="N241" i="15"/>
  <c r="H28" i="14"/>
  <c r="G30" i="14"/>
  <c r="I21" i="11"/>
  <c r="H29" i="11"/>
  <c r="E21" i="14"/>
  <c r="F42" i="14"/>
  <c r="F43" i="14" s="1"/>
  <c r="H20" i="14"/>
  <c r="G32" i="14"/>
  <c r="I28" i="17"/>
  <c r="I37" i="16"/>
  <c r="I30" i="16"/>
  <c r="I32" i="16" s="1"/>
  <c r="I36" i="16" s="1"/>
  <c r="I38" i="16" s="1"/>
  <c r="J35" i="16" s="1"/>
  <c r="M25" i="16"/>
  <c r="N18" i="16"/>
  <c r="I23" i="16"/>
  <c r="J21" i="16"/>
  <c r="E22" i="14"/>
  <c r="H21" i="14"/>
  <c r="F52" i="14"/>
  <c r="I18" i="10"/>
  <c r="F109" i="15"/>
  <c r="F192" i="15" s="1"/>
  <c r="AA192" i="15" s="1"/>
  <c r="N6" i="15"/>
  <c r="N8" i="15"/>
  <c r="E154" i="15" s="1"/>
  <c r="N153" i="15"/>
  <c r="O76" i="15"/>
  <c r="O192" i="15"/>
  <c r="S192" i="15"/>
  <c r="W192" i="15"/>
  <c r="AE192" i="15"/>
  <c r="AI192" i="15"/>
  <c r="AM192" i="15"/>
  <c r="AU192" i="15"/>
  <c r="AY192" i="15"/>
  <c r="BC192" i="15"/>
  <c r="BK192" i="15"/>
  <c r="BO192" i="15"/>
  <c r="BS192" i="15"/>
  <c r="BW192" i="15"/>
  <c r="CA192" i="15"/>
  <c r="CE192" i="15"/>
  <c r="CI192" i="15"/>
  <c r="CM192" i="15"/>
  <c r="CQ192" i="15"/>
  <c r="CU192" i="15"/>
  <c r="CY192" i="15"/>
  <c r="DC192" i="15"/>
  <c r="DG192" i="15"/>
  <c r="DK192" i="15"/>
  <c r="DO192" i="15"/>
  <c r="DS192" i="15"/>
  <c r="DW192" i="15"/>
  <c r="EA192" i="15"/>
  <c r="EE192" i="15"/>
  <c r="EI192" i="15"/>
  <c r="EM192" i="15"/>
  <c r="EQ192" i="15"/>
  <c r="EU192" i="15"/>
  <c r="EY192" i="15"/>
  <c r="P192" i="15"/>
  <c r="T192" i="15"/>
  <c r="X192" i="15"/>
  <c r="AB192" i="15"/>
  <c r="AF192" i="15"/>
  <c r="AJ192" i="15"/>
  <c r="AN192" i="15"/>
  <c r="AR192" i="15"/>
  <c r="AV192" i="15"/>
  <c r="AZ192" i="15"/>
  <c r="BD192" i="15"/>
  <c r="BH192" i="15"/>
  <c r="BL192" i="15"/>
  <c r="BP192" i="15"/>
  <c r="BT192" i="15"/>
  <c r="BX192" i="15"/>
  <c r="CB192" i="15"/>
  <c r="CF192" i="15"/>
  <c r="CJ192" i="15"/>
  <c r="CN192" i="15"/>
  <c r="CR192" i="15"/>
  <c r="CV192" i="15"/>
  <c r="CZ192" i="15"/>
  <c r="DD192" i="15"/>
  <c r="DH192" i="15"/>
  <c r="DL192" i="15"/>
  <c r="DP192" i="15"/>
  <c r="DT192" i="15"/>
  <c r="DX192" i="15"/>
  <c r="EB192" i="15"/>
  <c r="EF192" i="15"/>
  <c r="EJ192" i="15"/>
  <c r="EN192" i="15"/>
  <c r="ER192" i="15"/>
  <c r="EV192" i="15"/>
  <c r="Q192" i="15"/>
  <c r="U192" i="15"/>
  <c r="Y192" i="15"/>
  <c r="AC192" i="15"/>
  <c r="AG192" i="15"/>
  <c r="AK192" i="15"/>
  <c r="AO192" i="15"/>
  <c r="AS192" i="15"/>
  <c r="AW192" i="15"/>
  <c r="BA192" i="15"/>
  <c r="BE192" i="15"/>
  <c r="BI192" i="15"/>
  <c r="BM192" i="15"/>
  <c r="BQ192" i="15"/>
  <c r="BU192" i="15"/>
  <c r="BY192" i="15"/>
  <c r="CC192" i="15"/>
  <c r="CG192" i="15"/>
  <c r="CK192" i="15"/>
  <c r="CO192" i="15"/>
  <c r="CS192" i="15"/>
  <c r="CW192" i="15"/>
  <c r="DA192" i="15"/>
  <c r="DE192" i="15"/>
  <c r="DI192" i="15"/>
  <c r="DM192" i="15"/>
  <c r="DQ192" i="15"/>
  <c r="DU192" i="15"/>
  <c r="DY192" i="15"/>
  <c r="EC192" i="15"/>
  <c r="EG192" i="15"/>
  <c r="EK192" i="15"/>
  <c r="EO192" i="15"/>
  <c r="ES192" i="15"/>
  <c r="EW192" i="15"/>
  <c r="N192" i="15"/>
  <c r="N194" i="15" s="1"/>
  <c r="R192" i="15"/>
  <c r="V192" i="15"/>
  <c r="Z192" i="15"/>
  <c r="AD192" i="15"/>
  <c r="AH192" i="15"/>
  <c r="AL192" i="15"/>
  <c r="AP192" i="15"/>
  <c r="AT192" i="15"/>
  <c r="AX192" i="15"/>
  <c r="BB192" i="15"/>
  <c r="BF192" i="15"/>
  <c r="BJ192" i="15"/>
  <c r="BN192" i="15"/>
  <c r="BR192" i="15"/>
  <c r="BV192" i="15"/>
  <c r="BZ192" i="15"/>
  <c r="CD192" i="15"/>
  <c r="CH192" i="15"/>
  <c r="CL192" i="15"/>
  <c r="CP192" i="15"/>
  <c r="CT192" i="15"/>
  <c r="CX192" i="15"/>
  <c r="DB192" i="15"/>
  <c r="DF192" i="15"/>
  <c r="DJ192" i="15"/>
  <c r="DN192" i="15"/>
  <c r="DR192" i="15"/>
  <c r="DV192" i="15"/>
  <c r="DZ192" i="15"/>
  <c r="ED192" i="15"/>
  <c r="EH192" i="15"/>
  <c r="EL192" i="15"/>
  <c r="EP192" i="15"/>
  <c r="ET192" i="15"/>
  <c r="EX192" i="15"/>
  <c r="P2" i="15"/>
  <c r="O4" i="15"/>
  <c r="O5" i="15" s="1"/>
  <c r="O6" i="15" s="1"/>
  <c r="O217" i="15"/>
  <c r="N220" i="15"/>
  <c r="N221" i="15" s="1"/>
  <c r="N217" i="15"/>
  <c r="H24" i="11"/>
  <c r="H25" i="11" s="1"/>
  <c r="G27" i="11"/>
  <c r="G34" i="11" s="1"/>
  <c r="G35" i="11" s="1"/>
  <c r="BG192" i="15" l="1"/>
  <c r="AQ192" i="15"/>
  <c r="H51" i="11"/>
  <c r="I31" i="11"/>
  <c r="I32" i="11" s="1"/>
  <c r="I29" i="11"/>
  <c r="J21" i="11"/>
  <c r="M26" i="16"/>
  <c r="M40" i="16"/>
  <c r="I28" i="14"/>
  <c r="H30" i="14"/>
  <c r="F73" i="14"/>
  <c r="F74" i="14"/>
  <c r="H31" i="14"/>
  <c r="H33" i="14" s="1"/>
  <c r="G38" i="14"/>
  <c r="G42" i="14"/>
  <c r="I29" i="17"/>
  <c r="N25" i="16"/>
  <c r="O18" i="16"/>
  <c r="J29" i="16"/>
  <c r="J22" i="16"/>
  <c r="H22" i="14"/>
  <c r="F45" i="14"/>
  <c r="G45" i="14"/>
  <c r="E23" i="14"/>
  <c r="J18" i="10"/>
  <c r="P76" i="15"/>
  <c r="P77" i="15" s="1"/>
  <c r="O7" i="15"/>
  <c r="N9" i="15"/>
  <c r="N126" i="15" s="1"/>
  <c r="N127" i="15" s="1"/>
  <c r="N129" i="15" s="1"/>
  <c r="N135" i="15" s="1"/>
  <c r="N143" i="15" s="1"/>
  <c r="N114" i="15"/>
  <c r="N115" i="15" s="1"/>
  <c r="N117" i="15"/>
  <c r="N118" i="15" s="1"/>
  <c r="N119" i="15" s="1"/>
  <c r="O210" i="15"/>
  <c r="P4" i="15"/>
  <c r="P5" i="15" s="1"/>
  <c r="P6" i="15" s="1"/>
  <c r="P3" i="15" s="1"/>
  <c r="Q2" i="15"/>
  <c r="N210" i="15"/>
  <c r="N213" i="15" s="1"/>
  <c r="N3" i="15"/>
  <c r="N187" i="15"/>
  <c r="O3" i="15"/>
  <c r="O77" i="15"/>
  <c r="H27" i="11"/>
  <c r="H34" i="11" s="1"/>
  <c r="H35" i="11" s="1"/>
  <c r="I24" i="11"/>
  <c r="I25" i="11" s="1"/>
  <c r="H39" i="11"/>
  <c r="G36" i="11"/>
  <c r="G38" i="11" s="1"/>
  <c r="G40" i="11" s="1"/>
  <c r="G48" i="11" s="1"/>
  <c r="N26" i="16" l="1"/>
  <c r="N40" i="16"/>
  <c r="H34" i="14"/>
  <c r="H36" i="14"/>
  <c r="H45" i="14"/>
  <c r="J29" i="11"/>
  <c r="K21" i="11"/>
  <c r="J28" i="14"/>
  <c r="I30" i="14"/>
  <c r="I51" i="11"/>
  <c r="J31" i="11"/>
  <c r="J32" i="11" s="1"/>
  <c r="H32" i="14"/>
  <c r="J28" i="17"/>
  <c r="J23" i="16"/>
  <c r="K21" i="16"/>
  <c r="J37" i="16"/>
  <c r="J30" i="16"/>
  <c r="J32" i="16" s="1"/>
  <c r="J36" i="16" s="1"/>
  <c r="O25" i="16"/>
  <c r="P18" i="16"/>
  <c r="F46" i="14"/>
  <c r="F47" i="14"/>
  <c r="H47" i="14"/>
  <c r="H46" i="14"/>
  <c r="G47" i="14"/>
  <c r="G46" i="14"/>
  <c r="E24" i="14"/>
  <c r="H23" i="14"/>
  <c r="K18" i="10"/>
  <c r="O8" i="15"/>
  <c r="O10" i="15"/>
  <c r="O12" i="15"/>
  <c r="O13" i="15"/>
  <c r="O14" i="15"/>
  <c r="O15" i="15"/>
  <c r="O11" i="15"/>
  <c r="O138" i="15"/>
  <c r="O141" i="15" s="1"/>
  <c r="O244" i="15"/>
  <c r="O234" i="15"/>
  <c r="N214" i="15"/>
  <c r="N207" i="15" s="1"/>
  <c r="N215" i="15"/>
  <c r="N186" i="15" s="1"/>
  <c r="N189" i="15" s="1"/>
  <c r="Q4" i="15"/>
  <c r="Q5" i="15" s="1"/>
  <c r="Q6" i="15" s="1"/>
  <c r="Q3" i="15" s="1"/>
  <c r="R2" i="15"/>
  <c r="Q76" i="15"/>
  <c r="N157" i="15" s="1"/>
  <c r="N158" i="15" s="1"/>
  <c r="N163" i="15" s="1"/>
  <c r="N166" i="15" s="1"/>
  <c r="N167" i="15" s="1"/>
  <c r="P210" i="15"/>
  <c r="H36" i="11"/>
  <c r="H38" i="11" s="1"/>
  <c r="H40" i="11" s="1"/>
  <c r="H48" i="11" s="1"/>
  <c r="J24" i="11"/>
  <c r="J25" i="11" s="1"/>
  <c r="I27" i="11"/>
  <c r="I34" i="11" s="1"/>
  <c r="I35" i="11" s="1"/>
  <c r="I39" i="11"/>
  <c r="K28" i="14" l="1"/>
  <c r="J30" i="14"/>
  <c r="O26" i="16"/>
  <c r="O40" i="16"/>
  <c r="L21" i="11"/>
  <c r="K29" i="11"/>
  <c r="Q157" i="15"/>
  <c r="Q158" i="15" s="1"/>
  <c r="J38" i="16"/>
  <c r="K35" i="16" s="1"/>
  <c r="J51" i="11"/>
  <c r="K31" i="11"/>
  <c r="K32" i="11" s="1"/>
  <c r="I31" i="14"/>
  <c r="I33" i="14" s="1"/>
  <c r="I34" i="14" s="1"/>
  <c r="H42" i="14"/>
  <c r="H38" i="14"/>
  <c r="G48" i="14"/>
  <c r="G51" i="14" s="1"/>
  <c r="J29" i="17"/>
  <c r="P25" i="16"/>
  <c r="Q18" i="16"/>
  <c r="K29" i="16"/>
  <c r="K22" i="16"/>
  <c r="F48" i="14"/>
  <c r="F51" i="14" s="1"/>
  <c r="E25" i="14"/>
  <c r="H24" i="14"/>
  <c r="H48" i="14"/>
  <c r="H51" i="14" s="1"/>
  <c r="L18" i="10"/>
  <c r="N172" i="15"/>
  <c r="N171" i="15"/>
  <c r="N173" i="15" s="1"/>
  <c r="O170" i="15" s="1"/>
  <c r="P217" i="15"/>
  <c r="P157" i="15"/>
  <c r="P158" i="15" s="1"/>
  <c r="S2" i="15"/>
  <c r="R4" i="15"/>
  <c r="R5" i="15" s="1"/>
  <c r="R6" i="15" s="1"/>
  <c r="O131" i="15"/>
  <c r="O149" i="15"/>
  <c r="O113" i="15"/>
  <c r="O121" i="15"/>
  <c r="O122" i="15"/>
  <c r="N197" i="15"/>
  <c r="N198" i="15" s="1"/>
  <c r="O196" i="15" s="1"/>
  <c r="O235" i="15"/>
  <c r="O237" i="15"/>
  <c r="O236" i="15"/>
  <c r="O238" i="15"/>
  <c r="O239" i="15" s="1"/>
  <c r="R76" i="15"/>
  <c r="R77" i="15" s="1"/>
  <c r="Q77" i="15"/>
  <c r="Q210" i="15"/>
  <c r="O157" i="15"/>
  <c r="O158" i="15" s="1"/>
  <c r="O163" i="15" s="1"/>
  <c r="O166" i="15" s="1"/>
  <c r="O167" i="15" s="1"/>
  <c r="P7" i="15"/>
  <c r="O9" i="15"/>
  <c r="O126" i="15" s="1"/>
  <c r="O127" i="15" s="1"/>
  <c r="O129" i="15" s="1"/>
  <c r="O114" i="15"/>
  <c r="O115" i="15" s="1"/>
  <c r="O117" i="15"/>
  <c r="O118" i="15" s="1"/>
  <c r="O119" i="15" s="1"/>
  <c r="I36" i="11"/>
  <c r="I38" i="11" s="1"/>
  <c r="I40" i="11" s="1"/>
  <c r="I48" i="11" s="1"/>
  <c r="J39" i="11"/>
  <c r="K24" i="11"/>
  <c r="K25" i="11" s="1"/>
  <c r="J27" i="11"/>
  <c r="J34" i="11" s="1"/>
  <c r="J35" i="11" s="1"/>
  <c r="L31" i="11" l="1"/>
  <c r="L32" i="11" s="1"/>
  <c r="K51" i="11"/>
  <c r="I36" i="14"/>
  <c r="M21" i="11"/>
  <c r="L29" i="11"/>
  <c r="M31" i="11" s="1"/>
  <c r="M32" i="11" s="1"/>
  <c r="P26" i="16"/>
  <c r="L28" i="14"/>
  <c r="K30" i="14"/>
  <c r="I32" i="14"/>
  <c r="I45" i="14"/>
  <c r="H39" i="14"/>
  <c r="H40" i="14" s="1"/>
  <c r="H52" i="14" s="1"/>
  <c r="H73" i="14" s="1"/>
  <c r="F59" i="14"/>
  <c r="K28" i="17"/>
  <c r="K37" i="16"/>
  <c r="K30" i="16"/>
  <c r="K32" i="16" s="1"/>
  <c r="K36" i="16" s="1"/>
  <c r="K38" i="16" s="1"/>
  <c r="L35" i="16" s="1"/>
  <c r="R18" i="16"/>
  <c r="Q25" i="16"/>
  <c r="K23" i="16"/>
  <c r="L21" i="16"/>
  <c r="H25" i="14"/>
  <c r="I39" i="14"/>
  <c r="I40" i="14" s="1"/>
  <c r="G39" i="14"/>
  <c r="G40" i="14" s="1"/>
  <c r="G52" i="14" s="1"/>
  <c r="M18" i="10"/>
  <c r="O240" i="15"/>
  <c r="O241" i="15" s="1"/>
  <c r="O246" i="15"/>
  <c r="O247" i="15"/>
  <c r="O248" i="15" s="1"/>
  <c r="O150" i="15"/>
  <c r="T2" i="15"/>
  <c r="S4" i="15"/>
  <c r="S5" i="15" s="1"/>
  <c r="S6" i="15" s="1"/>
  <c r="S3" i="15" s="1"/>
  <c r="S157" i="15" s="1"/>
  <c r="S158" i="15" s="1"/>
  <c r="O135" i="15"/>
  <c r="O143" i="15" s="1"/>
  <c r="O171" i="15"/>
  <c r="O172" i="15"/>
  <c r="N200" i="15"/>
  <c r="N206" i="15" s="1"/>
  <c r="O133" i="15"/>
  <c r="N175" i="15"/>
  <c r="N176" i="15" s="1"/>
  <c r="N177" i="15" s="1"/>
  <c r="R210" i="15"/>
  <c r="P10" i="15"/>
  <c r="P8" i="15"/>
  <c r="P12" i="15"/>
  <c r="P11" i="15"/>
  <c r="P13" i="15"/>
  <c r="P14" i="15"/>
  <c r="P15" i="15"/>
  <c r="P138" i="15"/>
  <c r="P141" i="15" s="1"/>
  <c r="P234" i="15"/>
  <c r="P244" i="15"/>
  <c r="S76" i="15"/>
  <c r="S77" i="15"/>
  <c r="O193" i="15"/>
  <c r="O194" i="15" s="1"/>
  <c r="R3" i="15"/>
  <c r="R157" i="15" s="1"/>
  <c r="R158" i="15" s="1"/>
  <c r="J36" i="11"/>
  <c r="J38" i="11" s="1"/>
  <c r="J40" i="11" s="1"/>
  <c r="J48" i="11" s="1"/>
  <c r="K27" i="11"/>
  <c r="K34" i="11" s="1"/>
  <c r="K35" i="11" s="1"/>
  <c r="K39" i="11"/>
  <c r="L24" i="11"/>
  <c r="L25" i="11" s="1"/>
  <c r="Q26" i="16" l="1"/>
  <c r="Q40" i="16"/>
  <c r="M28" i="14"/>
  <c r="L30" i="14"/>
  <c r="N21" i="11"/>
  <c r="M29" i="11"/>
  <c r="G73" i="14"/>
  <c r="I46" i="14"/>
  <c r="I47" i="14"/>
  <c r="J31" i="14"/>
  <c r="J33" i="14" s="1"/>
  <c r="J34" i="14" s="1"/>
  <c r="I38" i="14"/>
  <c r="I42" i="14"/>
  <c r="I52" i="14" s="1"/>
  <c r="I73" i="14" s="1"/>
  <c r="H43" i="14"/>
  <c r="H74" i="14" s="1"/>
  <c r="F53" i="14"/>
  <c r="G50" i="14" s="1"/>
  <c r="F61" i="14"/>
  <c r="K29" i="17"/>
  <c r="R25" i="16"/>
  <c r="S18" i="16"/>
  <c r="L22" i="16"/>
  <c r="L29" i="16"/>
  <c r="G43" i="14"/>
  <c r="I43" i="14"/>
  <c r="I74" i="14" s="1"/>
  <c r="N18" i="10"/>
  <c r="O173" i="15"/>
  <c r="P170" i="15" s="1"/>
  <c r="O152" i="15"/>
  <c r="O161" i="15"/>
  <c r="O162" i="15" s="1"/>
  <c r="P160" i="15" s="1"/>
  <c r="O185" i="15"/>
  <c r="P113" i="15"/>
  <c r="P121" i="15"/>
  <c r="P122" i="15"/>
  <c r="N209" i="15"/>
  <c r="O205" i="15" s="1"/>
  <c r="N208" i="15"/>
  <c r="S210" i="15"/>
  <c r="P149" i="15"/>
  <c r="P131" i="15"/>
  <c r="P133" i="15" s="1"/>
  <c r="T76" i="15"/>
  <c r="T77" i="15" s="1"/>
  <c r="Q7" i="15"/>
  <c r="P9" i="15"/>
  <c r="P126" i="15" s="1"/>
  <c r="P127" i="15" s="1"/>
  <c r="P129" i="15" s="1"/>
  <c r="P117" i="15"/>
  <c r="P118" i="15" s="1"/>
  <c r="P119" i="15" s="1"/>
  <c r="P114" i="15"/>
  <c r="P115" i="15" s="1"/>
  <c r="O175" i="15"/>
  <c r="O176" i="15" s="1"/>
  <c r="U2" i="15"/>
  <c r="T4" i="15"/>
  <c r="T5" i="15" s="1"/>
  <c r="T6" i="15" s="1"/>
  <c r="T3" i="15" s="1"/>
  <c r="T157" i="15" s="1"/>
  <c r="T158" i="15" s="1"/>
  <c r="P236" i="15"/>
  <c r="P238" i="15"/>
  <c r="P239" i="15" s="1"/>
  <c r="P235" i="15"/>
  <c r="P237" i="15"/>
  <c r="Q217" i="15"/>
  <c r="H180" i="15"/>
  <c r="J25" i="15" s="1"/>
  <c r="H178" i="15"/>
  <c r="J24" i="15" s="1"/>
  <c r="K36" i="11"/>
  <c r="K38" i="11" s="1"/>
  <c r="K40" i="11" s="1"/>
  <c r="L27" i="11"/>
  <c r="L34" i="11" s="1"/>
  <c r="L35" i="11" s="1"/>
  <c r="M24" i="11"/>
  <c r="M25" i="11" s="1"/>
  <c r="L39" i="11"/>
  <c r="N31" i="11" l="1"/>
  <c r="N32" i="11" s="1"/>
  <c r="M51" i="11"/>
  <c r="R26" i="16"/>
  <c r="R40" i="16"/>
  <c r="O21" i="11"/>
  <c r="N29" i="11"/>
  <c r="N28" i="14"/>
  <c r="M30" i="14"/>
  <c r="J36" i="14"/>
  <c r="G74" i="14"/>
  <c r="J32" i="14"/>
  <c r="J45" i="14"/>
  <c r="J39" i="14"/>
  <c r="J40" i="14" s="1"/>
  <c r="I48" i="14"/>
  <c r="I51" i="14" s="1"/>
  <c r="G53" i="14"/>
  <c r="H50" i="14" s="1"/>
  <c r="H55" i="14" s="1"/>
  <c r="H59" i="14" s="1"/>
  <c r="H61" i="14" s="1"/>
  <c r="G55" i="14"/>
  <c r="G59" i="14" s="1"/>
  <c r="G61" i="14" s="1"/>
  <c r="L28" i="17"/>
  <c r="L37" i="16"/>
  <c r="L30" i="16"/>
  <c r="L32" i="16" s="1"/>
  <c r="L36" i="16" s="1"/>
  <c r="L38" i="16" s="1"/>
  <c r="M35" i="16" s="1"/>
  <c r="M21" i="16"/>
  <c r="L23" i="16"/>
  <c r="S25" i="16"/>
  <c r="T18" i="16"/>
  <c r="O18" i="10"/>
  <c r="Q8" i="15"/>
  <c r="Q10" i="15"/>
  <c r="Q11" i="15"/>
  <c r="Q12" i="15"/>
  <c r="Q13" i="15"/>
  <c r="Q14" i="15"/>
  <c r="Q15" i="15"/>
  <c r="Q138" i="15"/>
  <c r="Q141" i="15" s="1"/>
  <c r="Q234" i="15"/>
  <c r="Q244" i="15"/>
  <c r="P163" i="15"/>
  <c r="P166" i="15" s="1"/>
  <c r="P167" i="15" s="1"/>
  <c r="P135" i="15"/>
  <c r="P143" i="15" s="1"/>
  <c r="T210" i="15"/>
  <c r="P150" i="15"/>
  <c r="O177" i="15"/>
  <c r="O153" i="15"/>
  <c r="P240" i="15"/>
  <c r="P241" i="15" s="1"/>
  <c r="P246" i="15"/>
  <c r="P247" i="15"/>
  <c r="P248" i="15" s="1"/>
  <c r="U4" i="15"/>
  <c r="U5" i="15" s="1"/>
  <c r="U6" i="15" s="1"/>
  <c r="U3" i="15" s="1"/>
  <c r="U157" i="15" s="1"/>
  <c r="U158" i="15" s="1"/>
  <c r="V2" i="15"/>
  <c r="U76" i="15"/>
  <c r="U77" i="15"/>
  <c r="O213" i="15"/>
  <c r="O220" i="15"/>
  <c r="O221" i="15" s="1"/>
  <c r="M27" i="11"/>
  <c r="M34" i="11" s="1"/>
  <c r="M35" i="11" s="1"/>
  <c r="M39" i="11"/>
  <c r="N24" i="11"/>
  <c r="N25" i="11" s="1"/>
  <c r="L36" i="11"/>
  <c r="L38" i="11" s="1"/>
  <c r="L40" i="11" s="1"/>
  <c r="F42" i="11"/>
  <c r="F43" i="11" s="1"/>
  <c r="F47" i="11" s="1"/>
  <c r="F49" i="11" s="1"/>
  <c r="K48" i="11"/>
  <c r="O28" i="14" l="1"/>
  <c r="N30" i="14"/>
  <c r="S26" i="16"/>
  <c r="S40" i="16"/>
  <c r="N51" i="11"/>
  <c r="O31" i="11"/>
  <c r="O32" i="11" s="1"/>
  <c r="P21" i="11"/>
  <c r="O29" i="11"/>
  <c r="J38" i="14"/>
  <c r="K31" i="14"/>
  <c r="K33" i="14" s="1"/>
  <c r="K34" i="14" s="1"/>
  <c r="J42" i="14"/>
  <c r="J43" i="14" s="1"/>
  <c r="J47" i="14"/>
  <c r="J46" i="14"/>
  <c r="L29" i="17"/>
  <c r="M29" i="16"/>
  <c r="M22" i="16"/>
  <c r="T25" i="16"/>
  <c r="U18" i="16"/>
  <c r="H53" i="14"/>
  <c r="I50" i="14" s="1"/>
  <c r="P18" i="10"/>
  <c r="Q113" i="15"/>
  <c r="Q121" i="15"/>
  <c r="Q122" i="15"/>
  <c r="O187" i="15"/>
  <c r="V76" i="15"/>
  <c r="V77" i="15"/>
  <c r="U210" i="15"/>
  <c r="P152" i="15"/>
  <c r="P153" i="15" s="1"/>
  <c r="P161" i="15"/>
  <c r="P162" i="15" s="1"/>
  <c r="Q160" i="15" s="1"/>
  <c r="P185" i="15"/>
  <c r="P171" i="15"/>
  <c r="P172" i="15"/>
  <c r="Q131" i="15"/>
  <c r="Q149" i="15"/>
  <c r="O214" i="15"/>
  <c r="O207" i="15" s="1"/>
  <c r="W2" i="15"/>
  <c r="V4" i="15"/>
  <c r="V5" i="15" s="1"/>
  <c r="V6" i="15" s="1"/>
  <c r="V3" i="15" s="1"/>
  <c r="V157" i="15" s="1"/>
  <c r="V158" i="15" s="1"/>
  <c r="Q236" i="15"/>
  <c r="Q238" i="15"/>
  <c r="Q239" i="15" s="1"/>
  <c r="Q235" i="15"/>
  <c r="Q237" i="15"/>
  <c r="R217" i="15"/>
  <c r="R7" i="15"/>
  <c r="Q9" i="15"/>
  <c r="Q126" i="15" s="1"/>
  <c r="Q127" i="15" s="1"/>
  <c r="Q129" i="15" s="1"/>
  <c r="Q117" i="15"/>
  <c r="Q118" i="15" s="1"/>
  <c r="Q119" i="15" s="1"/>
  <c r="Q114" i="15"/>
  <c r="Q115" i="15" s="1"/>
  <c r="M36" i="11"/>
  <c r="M38" i="11" s="1"/>
  <c r="M40" i="11" s="1"/>
  <c r="M48" i="11" s="1"/>
  <c r="K42" i="11"/>
  <c r="K43" i="11" s="1"/>
  <c r="K47" i="11" s="1"/>
  <c r="I42" i="11"/>
  <c r="I43" i="11" s="1"/>
  <c r="I47" i="11" s="1"/>
  <c r="L42" i="11"/>
  <c r="L43" i="11" s="1"/>
  <c r="L47" i="11" s="1"/>
  <c r="J42" i="11"/>
  <c r="J43" i="11" s="1"/>
  <c r="J47" i="11" s="1"/>
  <c r="L48" i="11"/>
  <c r="H42" i="11"/>
  <c r="H43" i="11" s="1"/>
  <c r="H47" i="11" s="1"/>
  <c r="G42" i="11"/>
  <c r="G43" i="11" s="1"/>
  <c r="G47" i="11" s="1"/>
  <c r="O24" i="11"/>
  <c r="O25" i="11" s="1"/>
  <c r="N39" i="11"/>
  <c r="N27" i="11"/>
  <c r="N34" i="11" s="1"/>
  <c r="N35" i="11" s="1"/>
  <c r="F51" i="11"/>
  <c r="G46" i="11"/>
  <c r="P29" i="11" l="1"/>
  <c r="Q21" i="11"/>
  <c r="K36" i="14"/>
  <c r="Q133" i="15"/>
  <c r="T26" i="16"/>
  <c r="T40" i="16"/>
  <c r="P31" i="11"/>
  <c r="P32" i="11" s="1"/>
  <c r="O51" i="11"/>
  <c r="P28" i="14"/>
  <c r="O30" i="14"/>
  <c r="J74" i="14"/>
  <c r="J48" i="14"/>
  <c r="J51" i="14" s="1"/>
  <c r="J52" i="14"/>
  <c r="K32" i="14"/>
  <c r="K45" i="14"/>
  <c r="K39" i="14"/>
  <c r="K40" i="14" s="1"/>
  <c r="I53" i="14"/>
  <c r="J50" i="14" s="1"/>
  <c r="I55" i="14"/>
  <c r="I59" i="14" s="1"/>
  <c r="I61" i="14" s="1"/>
  <c r="M28" i="17"/>
  <c r="U25" i="16"/>
  <c r="V18" i="16"/>
  <c r="M23" i="16"/>
  <c r="N21" i="16"/>
  <c r="M37" i="16"/>
  <c r="M30" i="16"/>
  <c r="M32" i="16" s="1"/>
  <c r="M36" i="16" s="1"/>
  <c r="Q18" i="10"/>
  <c r="O215" i="15"/>
  <c r="O186" i="15" s="1"/>
  <c r="O189" i="15" s="1"/>
  <c r="P175" i="15"/>
  <c r="P176" i="15" s="1"/>
  <c r="P177" i="15" s="1"/>
  <c r="R8" i="15"/>
  <c r="R10" i="15"/>
  <c r="R11" i="15"/>
  <c r="R12" i="15"/>
  <c r="R13" i="15"/>
  <c r="S217" i="15" s="1"/>
  <c r="R14" i="15"/>
  <c r="R15" i="15"/>
  <c r="R138" i="15"/>
  <c r="R141" i="15" s="1"/>
  <c r="R234" i="15"/>
  <c r="R244" i="15"/>
  <c r="Q247" i="15"/>
  <c r="Q248" i="15" s="1"/>
  <c r="Q240" i="15"/>
  <c r="Q241" i="15" s="1"/>
  <c r="Q246" i="15"/>
  <c r="W76" i="15"/>
  <c r="Q163" i="15"/>
  <c r="Q166" i="15" s="1"/>
  <c r="Q167" i="15" s="1"/>
  <c r="V210" i="15"/>
  <c r="Q150" i="15"/>
  <c r="P173" i="15"/>
  <c r="Q170" i="15" s="1"/>
  <c r="Q135" i="15"/>
  <c r="Q143" i="15" s="1"/>
  <c r="O197" i="15"/>
  <c r="O198" i="15" s="1"/>
  <c r="P196" i="15" s="1"/>
  <c r="X2" i="15"/>
  <c r="W4" i="15"/>
  <c r="W5" i="15" s="1"/>
  <c r="W6" i="15" s="1"/>
  <c r="W3" i="15" s="1"/>
  <c r="W157" i="15" s="1"/>
  <c r="W158" i="15" s="1"/>
  <c r="G49" i="11"/>
  <c r="H46" i="11" s="1"/>
  <c r="H49" i="11" s="1"/>
  <c r="I46" i="11" s="1"/>
  <c r="I49" i="11" s="1"/>
  <c r="J46" i="11" s="1"/>
  <c r="J49" i="11" s="1"/>
  <c r="K46" i="11" s="1"/>
  <c r="K49" i="11" s="1"/>
  <c r="L46" i="11" s="1"/>
  <c r="L49" i="11" s="1"/>
  <c r="M46" i="11" s="1"/>
  <c r="N36" i="11"/>
  <c r="N38" i="11" s="1"/>
  <c r="N40" i="11" s="1"/>
  <c r="N48" i="11" s="1"/>
  <c r="O27" i="11"/>
  <c r="O34" i="11" s="1"/>
  <c r="O35" i="11" s="1"/>
  <c r="O39" i="11"/>
  <c r="P24" i="11"/>
  <c r="P25" i="11" s="1"/>
  <c r="U26" i="16" l="1"/>
  <c r="U40" i="16"/>
  <c r="Q29" i="11"/>
  <c r="R21" i="11"/>
  <c r="Q28" i="14"/>
  <c r="P30" i="14"/>
  <c r="P51" i="11"/>
  <c r="Q31" i="11"/>
  <c r="Q32" i="11" s="1"/>
  <c r="J73" i="14"/>
  <c r="K46" i="14"/>
  <c r="K47" i="14"/>
  <c r="L31" i="14"/>
  <c r="L33" i="14" s="1"/>
  <c r="L34" i="14" s="1"/>
  <c r="K42" i="14"/>
  <c r="K43" i="14" s="1"/>
  <c r="K38" i="14"/>
  <c r="J53" i="14"/>
  <c r="K50" i="14" s="1"/>
  <c r="J55" i="14"/>
  <c r="J59" i="14" s="1"/>
  <c r="J61" i="14" s="1"/>
  <c r="M29" i="17"/>
  <c r="N29" i="16"/>
  <c r="N22" i="16"/>
  <c r="M38" i="16"/>
  <c r="N35" i="16" s="1"/>
  <c r="V25" i="16"/>
  <c r="W18" i="16"/>
  <c r="R18" i="10"/>
  <c r="O200" i="15"/>
  <c r="O206" i="15" s="1"/>
  <c r="X76" i="15"/>
  <c r="X77" i="15" s="1"/>
  <c r="Q152" i="15"/>
  <c r="Q161" i="15"/>
  <c r="Q162" i="15" s="1"/>
  <c r="R160" i="15" s="1"/>
  <c r="Q185" i="15"/>
  <c r="Q172" i="15"/>
  <c r="Q171" i="15"/>
  <c r="R235" i="15"/>
  <c r="R237" i="15"/>
  <c r="R236" i="15"/>
  <c r="R238" i="15"/>
  <c r="R239" i="15" s="1"/>
  <c r="S7" i="15"/>
  <c r="R9" i="15"/>
  <c r="R126" i="15" s="1"/>
  <c r="R127" i="15" s="1"/>
  <c r="R129" i="15" s="1"/>
  <c r="R114" i="15"/>
  <c r="R117" i="15"/>
  <c r="R118" i="15" s="1"/>
  <c r="R119" i="15" s="1"/>
  <c r="X4" i="15"/>
  <c r="X5" i="15" s="1"/>
  <c r="X6" i="15" s="1"/>
  <c r="Y2" i="15"/>
  <c r="O208" i="15"/>
  <c r="O209" i="15" s="1"/>
  <c r="P205" i="15" s="1"/>
  <c r="R131" i="15"/>
  <c r="R149" i="15"/>
  <c r="R150" i="15" s="1"/>
  <c r="P193" i="15"/>
  <c r="P194" i="15" s="1"/>
  <c r="W210" i="15"/>
  <c r="W77" i="15"/>
  <c r="R113" i="15"/>
  <c r="R122" i="15"/>
  <c r="R121" i="15"/>
  <c r="L51" i="11"/>
  <c r="O36" i="11"/>
  <c r="O38" i="11" s="1"/>
  <c r="O40" i="11" s="1"/>
  <c r="O48" i="11" s="1"/>
  <c r="P39" i="11"/>
  <c r="Q24" i="11"/>
  <c r="Q25" i="11" s="1"/>
  <c r="P27" i="11"/>
  <c r="P34" i="11" s="1"/>
  <c r="P35" i="11" s="1"/>
  <c r="R31" i="11" l="1"/>
  <c r="R32" i="11" s="1"/>
  <c r="Q51" i="11"/>
  <c r="Q173" i="15"/>
  <c r="R170" i="15" s="1"/>
  <c r="V26" i="16"/>
  <c r="V40" i="16"/>
  <c r="R28" i="14"/>
  <c r="Q30" i="14"/>
  <c r="S21" i="11"/>
  <c r="R29" i="11"/>
  <c r="S31" i="11" s="1"/>
  <c r="S32" i="11" s="1"/>
  <c r="L36" i="14"/>
  <c r="K74" i="14"/>
  <c r="K52" i="14"/>
  <c r="L32" i="14"/>
  <c r="L39" i="14"/>
  <c r="L40" i="14" s="1"/>
  <c r="L45" i="14"/>
  <c r="K48" i="14"/>
  <c r="K55" i="14"/>
  <c r="N28" i="17"/>
  <c r="W25" i="16"/>
  <c r="X18" i="16"/>
  <c r="N37" i="16"/>
  <c r="N30" i="16"/>
  <c r="N32" i="16" s="1"/>
  <c r="N36" i="16" s="1"/>
  <c r="N38" i="16" s="1"/>
  <c r="O35" i="16" s="1"/>
  <c r="N23" i="16"/>
  <c r="O21" i="16"/>
  <c r="S18" i="10"/>
  <c r="R115" i="15"/>
  <c r="P213" i="15"/>
  <c r="P220" i="15"/>
  <c r="P221" i="15" s="1"/>
  <c r="R152" i="15"/>
  <c r="R161" i="15"/>
  <c r="R162" i="15" s="1"/>
  <c r="S160" i="15" s="1"/>
  <c r="R185" i="15"/>
  <c r="R240" i="15"/>
  <c r="R241" i="15" s="1"/>
  <c r="R247" i="15"/>
  <c r="R248" i="15" s="1"/>
  <c r="R246" i="15"/>
  <c r="X210" i="15"/>
  <c r="R135" i="15"/>
  <c r="R143" i="15" s="1"/>
  <c r="R163" i="15"/>
  <c r="R166" i="15" s="1"/>
  <c r="R167" i="15" s="1"/>
  <c r="Y76" i="15"/>
  <c r="Y77" i="15" s="1"/>
  <c r="R133" i="15"/>
  <c r="Y4" i="15"/>
  <c r="Y5" i="15" s="1"/>
  <c r="Y6" i="15" s="1"/>
  <c r="Y3" i="15" s="1"/>
  <c r="Y157" i="15" s="1"/>
  <c r="Y158" i="15" s="1"/>
  <c r="Z2" i="15"/>
  <c r="X3" i="15"/>
  <c r="X157" i="15" s="1"/>
  <c r="X158" i="15" s="1"/>
  <c r="S8" i="15"/>
  <c r="S13" i="15"/>
  <c r="T217" i="15" s="1"/>
  <c r="S14" i="15"/>
  <c r="S15" i="15"/>
  <c r="S10" i="15"/>
  <c r="S11" i="15"/>
  <c r="S12" i="15"/>
  <c r="S138" i="15"/>
  <c r="S141" i="15" s="1"/>
  <c r="S244" i="15"/>
  <c r="S234" i="15"/>
  <c r="Q175" i="15"/>
  <c r="Q176" i="15" s="1"/>
  <c r="Q177" i="15"/>
  <c r="Q153" i="15"/>
  <c r="P36" i="11"/>
  <c r="P38" i="11" s="1"/>
  <c r="P40" i="11" s="1"/>
  <c r="P48" i="11" s="1"/>
  <c r="Q39" i="11"/>
  <c r="R24" i="11"/>
  <c r="R25" i="11" s="1"/>
  <c r="Q27" i="11"/>
  <c r="Q34" i="11" s="1"/>
  <c r="Q35" i="11" s="1"/>
  <c r="T21" i="11" l="1"/>
  <c r="S29" i="11"/>
  <c r="W26" i="16"/>
  <c r="W40" i="16"/>
  <c r="S28" i="14"/>
  <c r="R30" i="14"/>
  <c r="K51" i="14"/>
  <c r="K53" i="14" s="1"/>
  <c r="L50" i="14" s="1"/>
  <c r="L55" i="14" s="1"/>
  <c r="K73" i="14"/>
  <c r="M31" i="14"/>
  <c r="M33" i="14" s="1"/>
  <c r="M34" i="14" s="1"/>
  <c r="L42" i="14"/>
  <c r="L38" i="14"/>
  <c r="L46" i="14"/>
  <c r="L47" i="14"/>
  <c r="N29" i="17"/>
  <c r="O29" i="16"/>
  <c r="O22" i="16"/>
  <c r="X25" i="16"/>
  <c r="Y18" i="16"/>
  <c r="T18" i="10"/>
  <c r="R153" i="15"/>
  <c r="S163" i="15"/>
  <c r="S166" i="15" s="1"/>
  <c r="S167" i="15" s="1"/>
  <c r="S131" i="15"/>
  <c r="S149" i="15"/>
  <c r="S150" i="15" s="1"/>
  <c r="S9" i="15"/>
  <c r="S126" i="15" s="1"/>
  <c r="S127" i="15" s="1"/>
  <c r="S129" i="15" s="1"/>
  <c r="T7" i="15"/>
  <c r="S114" i="15"/>
  <c r="S117" i="15"/>
  <c r="S118" i="15" s="1"/>
  <c r="S119" i="15" s="1"/>
  <c r="Z76" i="15"/>
  <c r="Z77" i="15" s="1"/>
  <c r="R172" i="15"/>
  <c r="R171" i="15"/>
  <c r="P214" i="15"/>
  <c r="P207" i="15" s="1"/>
  <c r="S238" i="15"/>
  <c r="S239" i="15" s="1"/>
  <c r="S235" i="15"/>
  <c r="S237" i="15"/>
  <c r="S236" i="15"/>
  <c r="P187" i="15"/>
  <c r="Y210" i="15"/>
  <c r="S113" i="15"/>
  <c r="S122" i="15"/>
  <c r="S121" i="15"/>
  <c r="AA2" i="15"/>
  <c r="Z4" i="15"/>
  <c r="Z5" i="15" s="1"/>
  <c r="Z6" i="15" s="1"/>
  <c r="Z3" i="15" s="1"/>
  <c r="Z157" i="15" s="1"/>
  <c r="Z158" i="15" s="1"/>
  <c r="Q36" i="11"/>
  <c r="Q38" i="11" s="1"/>
  <c r="Q40" i="11" s="1"/>
  <c r="Q48" i="11" s="1"/>
  <c r="R27" i="11"/>
  <c r="R34" i="11" s="1"/>
  <c r="R35" i="11" s="1"/>
  <c r="R39" i="11"/>
  <c r="S24" i="11"/>
  <c r="S25" i="11" s="1"/>
  <c r="X26" i="16" l="1"/>
  <c r="X40" i="16"/>
  <c r="K59" i="14"/>
  <c r="K61" i="14" s="1"/>
  <c r="T28" i="14"/>
  <c r="S30" i="14"/>
  <c r="S51" i="11"/>
  <c r="T31" i="11"/>
  <c r="T32" i="11" s="1"/>
  <c r="M36" i="14"/>
  <c r="U21" i="11"/>
  <c r="T29" i="11"/>
  <c r="L52" i="14"/>
  <c r="L73" i="14" s="1"/>
  <c r="L43" i="14"/>
  <c r="L48" i="14"/>
  <c r="L51" i="14" s="1"/>
  <c r="M32" i="14"/>
  <c r="M39" i="14"/>
  <c r="M40" i="14" s="1"/>
  <c r="M45" i="14"/>
  <c r="O28" i="17"/>
  <c r="Y25" i="16"/>
  <c r="Z18" i="16"/>
  <c r="O23" i="16"/>
  <c r="P21" i="16"/>
  <c r="O37" i="16"/>
  <c r="O30" i="16"/>
  <c r="O32" i="16" s="1"/>
  <c r="O36" i="16" s="1"/>
  <c r="U18" i="10"/>
  <c r="R173" i="15"/>
  <c r="S170" i="15" s="1"/>
  <c r="AA76" i="15"/>
  <c r="AA77" i="15" s="1"/>
  <c r="S135" i="15"/>
  <c r="S143" i="15" s="1"/>
  <c r="S133" i="15"/>
  <c r="S152" i="15"/>
  <c r="S161" i="15"/>
  <c r="S162" i="15" s="1"/>
  <c r="T160" i="15" s="1"/>
  <c r="S185" i="15"/>
  <c r="S240" i="15"/>
  <c r="S241" i="15" s="1"/>
  <c r="S246" i="15"/>
  <c r="S247" i="15"/>
  <c r="S248" i="15" s="1"/>
  <c r="P215" i="15"/>
  <c r="P186" i="15" s="1"/>
  <c r="P189" i="15" s="1"/>
  <c r="R175" i="15"/>
  <c r="R176" i="15" s="1"/>
  <c r="R177" i="15" s="1"/>
  <c r="S171" i="15"/>
  <c r="S172" i="15"/>
  <c r="AB2" i="15"/>
  <c r="AA4" i="15"/>
  <c r="AA5" i="15" s="1"/>
  <c r="AA6" i="15" s="1"/>
  <c r="T10" i="15"/>
  <c r="T8" i="15"/>
  <c r="T12" i="15"/>
  <c r="T13" i="15"/>
  <c r="U217" i="15" s="1"/>
  <c r="T14" i="15"/>
  <c r="T15" i="15"/>
  <c r="T11" i="15"/>
  <c r="T138" i="15"/>
  <c r="T141" i="15" s="1"/>
  <c r="T234" i="15"/>
  <c r="T244" i="15"/>
  <c r="Z210" i="15"/>
  <c r="S115" i="15"/>
  <c r="R36" i="11"/>
  <c r="R38" i="11" s="1"/>
  <c r="R40" i="11" s="1"/>
  <c r="S27" i="11"/>
  <c r="S34" i="11" s="1"/>
  <c r="S35" i="11" s="1"/>
  <c r="S39" i="11"/>
  <c r="T24" i="11"/>
  <c r="T25" i="11" s="1"/>
  <c r="U28" i="14" l="1"/>
  <c r="T30" i="14"/>
  <c r="Y26" i="16"/>
  <c r="Y40" i="16"/>
  <c r="T51" i="11"/>
  <c r="U31" i="11"/>
  <c r="U32" i="11" s="1"/>
  <c r="U29" i="11"/>
  <c r="V21" i="11"/>
  <c r="L74" i="14"/>
  <c r="L53" i="14"/>
  <c r="M50" i="14" s="1"/>
  <c r="M55" i="14" s="1"/>
  <c r="M47" i="14"/>
  <c r="M46" i="14"/>
  <c r="M42" i="14"/>
  <c r="N31" i="14"/>
  <c r="N33" i="14" s="1"/>
  <c r="N34" i="14" s="1"/>
  <c r="M38" i="14"/>
  <c r="L59" i="14"/>
  <c r="L61" i="14" s="1"/>
  <c r="O29" i="17"/>
  <c r="P29" i="16"/>
  <c r="P22" i="16"/>
  <c r="O38" i="16"/>
  <c r="P35" i="16" s="1"/>
  <c r="Z25" i="16"/>
  <c r="AA18" i="16"/>
  <c r="V18" i="10"/>
  <c r="S173" i="15"/>
  <c r="T170" i="15" s="1"/>
  <c r="T113" i="15"/>
  <c r="T121" i="15"/>
  <c r="T122" i="15"/>
  <c r="T163" i="15"/>
  <c r="T166" i="15" s="1"/>
  <c r="T167" i="15" s="1"/>
  <c r="T9" i="15"/>
  <c r="T126" i="15" s="1"/>
  <c r="T127" i="15" s="1"/>
  <c r="T129" i="15" s="1"/>
  <c r="U7" i="15"/>
  <c r="T117" i="15"/>
  <c r="T118" i="15" s="1"/>
  <c r="T119" i="15" s="1"/>
  <c r="T114" i="15"/>
  <c r="T115" i="15" s="1"/>
  <c r="AC2" i="15"/>
  <c r="AB4" i="15"/>
  <c r="AB5" i="15" s="1"/>
  <c r="AB6" i="15" s="1"/>
  <c r="AB3" i="15" s="1"/>
  <c r="AB157" i="15" s="1"/>
  <c r="AB158" i="15" s="1"/>
  <c r="S153" i="15"/>
  <c r="T149" i="15"/>
  <c r="T150" i="15" s="1"/>
  <c r="T131" i="15"/>
  <c r="T236" i="15"/>
  <c r="T238" i="15"/>
  <c r="T239" i="15" s="1"/>
  <c r="T235" i="15"/>
  <c r="T237" i="15"/>
  <c r="S175" i="15"/>
  <c r="S176" i="15" s="1"/>
  <c r="S177" i="15" s="1"/>
  <c r="AA210" i="15"/>
  <c r="AA3" i="15"/>
  <c r="AA157" i="15" s="1"/>
  <c r="AA158" i="15" s="1"/>
  <c r="P197" i="15"/>
  <c r="P198" i="15" s="1"/>
  <c r="Q196" i="15" s="1"/>
  <c r="S36" i="11"/>
  <c r="S38" i="11" s="1"/>
  <c r="S40" i="11" s="1"/>
  <c r="S48" i="11" s="1"/>
  <c r="M42" i="11"/>
  <c r="M43" i="11" s="1"/>
  <c r="M47" i="11" s="1"/>
  <c r="M49" i="11" s="1"/>
  <c r="N46" i="11" s="1"/>
  <c r="Q42" i="11"/>
  <c r="Q43" i="11" s="1"/>
  <c r="Q47" i="11" s="1"/>
  <c r="N42" i="11"/>
  <c r="N43" i="11" s="1"/>
  <c r="N47" i="11" s="1"/>
  <c r="R42" i="11"/>
  <c r="R43" i="11" s="1"/>
  <c r="R47" i="11" s="1"/>
  <c r="O42" i="11"/>
  <c r="O43" i="11" s="1"/>
  <c r="O47" i="11" s="1"/>
  <c r="R48" i="11"/>
  <c r="P42" i="11"/>
  <c r="P43" i="11" s="1"/>
  <c r="P47" i="11" s="1"/>
  <c r="T39" i="11"/>
  <c r="T27" i="11"/>
  <c r="T34" i="11" s="1"/>
  <c r="T35" i="11" s="1"/>
  <c r="U24" i="11"/>
  <c r="U25" i="11" s="1"/>
  <c r="N36" i="14" l="1"/>
  <c r="Z26" i="16"/>
  <c r="U51" i="11"/>
  <c r="V31" i="11"/>
  <c r="V32" i="11" s="1"/>
  <c r="W21" i="11"/>
  <c r="V29" i="11"/>
  <c r="V28" i="14"/>
  <c r="U30" i="14"/>
  <c r="M48" i="14"/>
  <c r="M51" i="14" s="1"/>
  <c r="N32" i="14"/>
  <c r="N45" i="14"/>
  <c r="N39" i="14"/>
  <c r="N40" i="14" s="1"/>
  <c r="M59" i="14"/>
  <c r="M61" i="14" s="1"/>
  <c r="M52" i="14"/>
  <c r="M73" i="14" s="1"/>
  <c r="M43" i="14"/>
  <c r="M74" i="14" s="1"/>
  <c r="P28" i="17"/>
  <c r="AA25" i="16"/>
  <c r="AB18" i="16"/>
  <c r="Q21" i="16"/>
  <c r="P23" i="16"/>
  <c r="P37" i="16"/>
  <c r="P30" i="16"/>
  <c r="P32" i="16" s="1"/>
  <c r="P36" i="16" s="1"/>
  <c r="P38" i="16" s="1"/>
  <c r="W18" i="10"/>
  <c r="P200" i="15"/>
  <c r="P206" i="15" s="1"/>
  <c r="P208" i="15" s="1"/>
  <c r="P209" i="15" s="1"/>
  <c r="Q205" i="15" s="1"/>
  <c r="Q193" i="15"/>
  <c r="Q194" i="15" s="1"/>
  <c r="T135" i="15"/>
  <c r="T143" i="15" s="1"/>
  <c r="T152" i="15"/>
  <c r="T161" i="15"/>
  <c r="T162" i="15" s="1"/>
  <c r="U160" i="15" s="1"/>
  <c r="T185" i="15"/>
  <c r="AC4" i="15"/>
  <c r="AC5" i="15" s="1"/>
  <c r="AC6" i="15" s="1"/>
  <c r="AC3" i="15" s="1"/>
  <c r="AC157" i="15" s="1"/>
  <c r="AC158" i="15" s="1"/>
  <c r="AD2" i="15"/>
  <c r="U11" i="15"/>
  <c r="U12" i="15"/>
  <c r="U8" i="15"/>
  <c r="U10" i="15"/>
  <c r="U13" i="15"/>
  <c r="V217" i="15" s="1"/>
  <c r="U14" i="15"/>
  <c r="U15" i="15"/>
  <c r="U138" i="15"/>
  <c r="U141" i="15" s="1"/>
  <c r="U234" i="15"/>
  <c r="U244" i="15"/>
  <c r="T247" i="15"/>
  <c r="T248" i="15" s="1"/>
  <c r="T240" i="15"/>
  <c r="T241" i="15" s="1"/>
  <c r="T246" i="15"/>
  <c r="T133" i="15"/>
  <c r="AB210" i="15"/>
  <c r="T171" i="15"/>
  <c r="T172" i="15"/>
  <c r="N49" i="11"/>
  <c r="O46" i="11" s="1"/>
  <c r="O49" i="11" s="1"/>
  <c r="P46" i="11" s="1"/>
  <c r="P49" i="11" s="1"/>
  <c r="Q46" i="11" s="1"/>
  <c r="Q49" i="11" s="1"/>
  <c r="R46" i="11" s="1"/>
  <c r="R49" i="11" s="1"/>
  <c r="T36" i="11"/>
  <c r="T38" i="11" s="1"/>
  <c r="T40" i="11" s="1"/>
  <c r="T48" i="11" s="1"/>
  <c r="U27" i="11"/>
  <c r="U34" i="11" s="1"/>
  <c r="U35" i="11" s="1"/>
  <c r="U39" i="11"/>
  <c r="V24" i="11"/>
  <c r="V25" i="11" s="1"/>
  <c r="W28" i="14" l="1"/>
  <c r="V30" i="14"/>
  <c r="Q35" i="16"/>
  <c r="P40" i="16"/>
  <c r="W31" i="11"/>
  <c r="W32" i="11" s="1"/>
  <c r="V51" i="11"/>
  <c r="AA26" i="16"/>
  <c r="AA40" i="16"/>
  <c r="W29" i="11"/>
  <c r="X21" i="11"/>
  <c r="N46" i="14"/>
  <c r="N47" i="14"/>
  <c r="N38" i="14"/>
  <c r="O31" i="14"/>
  <c r="O33" i="14" s="1"/>
  <c r="O34" i="14" s="1"/>
  <c r="N42" i="14"/>
  <c r="M53" i="14"/>
  <c r="N50" i="14" s="1"/>
  <c r="P29" i="17"/>
  <c r="Q29" i="16"/>
  <c r="Q22" i="16"/>
  <c r="AB25" i="16"/>
  <c r="AC18" i="16"/>
  <c r="X18" i="10"/>
  <c r="T175" i="15"/>
  <c r="T176" i="15" s="1"/>
  <c r="T177" i="15" s="1"/>
  <c r="Q213" i="15"/>
  <c r="Q220" i="15"/>
  <c r="Q221" i="15" s="1"/>
  <c r="T173" i="15"/>
  <c r="U170" i="15" s="1"/>
  <c r="U113" i="15"/>
  <c r="U121" i="15"/>
  <c r="U122" i="15"/>
  <c r="AC210" i="15"/>
  <c r="T153" i="15"/>
  <c r="V7" i="15"/>
  <c r="U9" i="15"/>
  <c r="U126" i="15" s="1"/>
  <c r="U127" i="15" s="1"/>
  <c r="U129" i="15" s="1"/>
  <c r="U131" i="15" s="1"/>
  <c r="U133" i="15" s="1"/>
  <c r="U117" i="15"/>
  <c r="U118" i="15" s="1"/>
  <c r="U119" i="15" s="1"/>
  <c r="U114" i="15"/>
  <c r="U235" i="15"/>
  <c r="U237" i="15"/>
  <c r="U236" i="15"/>
  <c r="U238" i="15"/>
  <c r="U239" i="15" s="1"/>
  <c r="U149" i="15"/>
  <c r="U150" i="15" s="1"/>
  <c r="AE2" i="15"/>
  <c r="AD4" i="15"/>
  <c r="AD5" i="15" s="1"/>
  <c r="AD6" i="15" s="1"/>
  <c r="AD3" i="15" s="1"/>
  <c r="AD157" i="15" s="1"/>
  <c r="AD158" i="15" s="1"/>
  <c r="U163" i="15"/>
  <c r="U166" i="15" s="1"/>
  <c r="U167" i="15" s="1"/>
  <c r="U36" i="11"/>
  <c r="U38" i="11" s="1"/>
  <c r="U40" i="11" s="1"/>
  <c r="U48" i="11" s="1"/>
  <c r="R51" i="11"/>
  <c r="S46" i="11"/>
  <c r="W24" i="11"/>
  <c r="W25" i="11" s="1"/>
  <c r="V39" i="11"/>
  <c r="V27" i="11"/>
  <c r="V34" i="11" s="1"/>
  <c r="V35" i="11" s="1"/>
  <c r="O36" i="14" l="1"/>
  <c r="Y21" i="11"/>
  <c r="X29" i="11"/>
  <c r="Y31" i="11" s="1"/>
  <c r="Y32" i="11" s="1"/>
  <c r="AB26" i="16"/>
  <c r="AB40" i="16"/>
  <c r="W51" i="11"/>
  <c r="X31" i="11"/>
  <c r="X32" i="11" s="1"/>
  <c r="X28" i="14"/>
  <c r="W30" i="14"/>
  <c r="O32" i="14"/>
  <c r="O39" i="14"/>
  <c r="O40" i="14" s="1"/>
  <c r="O45" i="14"/>
  <c r="N55" i="14"/>
  <c r="N52" i="14"/>
  <c r="N73" i="14" s="1"/>
  <c r="N43" i="14"/>
  <c r="N74" i="14" s="1"/>
  <c r="N48" i="14"/>
  <c r="N51" i="14" s="1"/>
  <c r="Q28" i="17"/>
  <c r="AD18" i="16"/>
  <c r="AC25" i="16"/>
  <c r="Q23" i="16"/>
  <c r="R21" i="16"/>
  <c r="Q37" i="16"/>
  <c r="Q30" i="16"/>
  <c r="Q32" i="16" s="1"/>
  <c r="Q36" i="16" s="1"/>
  <c r="Q38" i="16" s="1"/>
  <c r="R35" i="16" s="1"/>
  <c r="Y18" i="10"/>
  <c r="U172" i="15"/>
  <c r="U171" i="15"/>
  <c r="U175" i="15" s="1"/>
  <c r="U176" i="15" s="1"/>
  <c r="U247" i="15"/>
  <c r="U248" i="15" s="1"/>
  <c r="U240" i="15"/>
  <c r="U241" i="15" s="1"/>
  <c r="U246" i="15"/>
  <c r="U135" i="15"/>
  <c r="U143" i="15" s="1"/>
  <c r="Q187" i="15"/>
  <c r="AD210" i="15"/>
  <c r="V10" i="15"/>
  <c r="V11" i="15"/>
  <c r="V8" i="15"/>
  <c r="V13" i="15"/>
  <c r="W217" i="15" s="1"/>
  <c r="V14" i="15"/>
  <c r="V15" i="15"/>
  <c r="V12" i="15"/>
  <c r="V138" i="15"/>
  <c r="V141" i="15" s="1"/>
  <c r="V244" i="15"/>
  <c r="V234" i="15"/>
  <c r="U173" i="15"/>
  <c r="V170" i="15" s="1"/>
  <c r="Q214" i="15"/>
  <c r="Q207" i="15" s="1"/>
  <c r="AF2" i="15"/>
  <c r="AE4" i="15"/>
  <c r="AE5" i="15" s="1"/>
  <c r="AE6" i="15" s="1"/>
  <c r="AE3" i="15" s="1"/>
  <c r="AE157" i="15" s="1"/>
  <c r="AE158" i="15" s="1"/>
  <c r="U152" i="15"/>
  <c r="U153" i="15" s="1"/>
  <c r="U161" i="15"/>
  <c r="U162" i="15" s="1"/>
  <c r="V160" i="15" s="1"/>
  <c r="U185" i="15"/>
  <c r="U115" i="15"/>
  <c r="V36" i="11"/>
  <c r="V38" i="11" s="1"/>
  <c r="V40" i="11" s="1"/>
  <c r="V48" i="11" s="1"/>
  <c r="X24" i="11"/>
  <c r="X25" i="11" s="1"/>
  <c r="W27" i="11"/>
  <c r="W34" i="11" s="1"/>
  <c r="W35" i="11" s="1"/>
  <c r="W39" i="11"/>
  <c r="Y28" i="14" l="1"/>
  <c r="X30" i="14"/>
  <c r="AC26" i="16"/>
  <c r="AC40" i="16"/>
  <c r="Z21" i="11"/>
  <c r="Y29" i="11"/>
  <c r="N53" i="14"/>
  <c r="O50" i="14" s="1"/>
  <c r="O55" i="14" s="1"/>
  <c r="O47" i="14"/>
  <c r="O46" i="14"/>
  <c r="N59" i="14"/>
  <c r="N61" i="14" s="1"/>
  <c r="O42" i="14"/>
  <c r="P31" i="14"/>
  <c r="P33" i="14" s="1"/>
  <c r="P34" i="14" s="1"/>
  <c r="O38" i="14"/>
  <c r="Q29" i="17"/>
  <c r="R29" i="16"/>
  <c r="R22" i="16"/>
  <c r="AD25" i="16"/>
  <c r="AE18" i="16"/>
  <c r="Z18" i="10"/>
  <c r="AF4" i="15"/>
  <c r="AF5" i="15" s="1"/>
  <c r="AF6" i="15" s="1"/>
  <c r="AG2" i="15"/>
  <c r="V113" i="15"/>
  <c r="V122" i="15"/>
  <c r="V121" i="15"/>
  <c r="U177" i="15"/>
  <c r="V235" i="15"/>
  <c r="V237" i="15"/>
  <c r="V236" i="15"/>
  <c r="V238" i="15"/>
  <c r="V239" i="15" s="1"/>
  <c r="V149" i="15"/>
  <c r="V150" i="15" s="1"/>
  <c r="V163" i="15"/>
  <c r="V166" i="15" s="1"/>
  <c r="V167" i="15" s="1"/>
  <c r="Q215" i="15"/>
  <c r="Q186" i="15" s="1"/>
  <c r="Q189" i="15" s="1"/>
  <c r="W7" i="15"/>
  <c r="V9" i="15"/>
  <c r="V126" i="15" s="1"/>
  <c r="V127" i="15" s="1"/>
  <c r="V129" i="15" s="1"/>
  <c r="V114" i="15"/>
  <c r="V115" i="15" s="1"/>
  <c r="V117" i="15"/>
  <c r="V118" i="15" s="1"/>
  <c r="V119" i="15" s="1"/>
  <c r="AE210" i="15"/>
  <c r="W36" i="11"/>
  <c r="W38" i="11" s="1"/>
  <c r="W40" i="11" s="1"/>
  <c r="W48" i="11" s="1"/>
  <c r="X27" i="11"/>
  <c r="X34" i="11" s="1"/>
  <c r="X35" i="11" s="1"/>
  <c r="X39" i="11"/>
  <c r="Y24" i="11"/>
  <c r="Y25" i="11" s="1"/>
  <c r="P36" i="14" l="1"/>
  <c r="AD26" i="16"/>
  <c r="AD40" i="16"/>
  <c r="Y51" i="11"/>
  <c r="Z31" i="11"/>
  <c r="Z32" i="11" s="1"/>
  <c r="AA21" i="11"/>
  <c r="Z29" i="11"/>
  <c r="Z28" i="14"/>
  <c r="Y30" i="14"/>
  <c r="O48" i="14"/>
  <c r="P32" i="14"/>
  <c r="P39" i="14"/>
  <c r="P40" i="14" s="1"/>
  <c r="P45" i="14"/>
  <c r="O52" i="14"/>
  <c r="O73" i="14" s="1"/>
  <c r="O43" i="14"/>
  <c r="O74" i="14" s="1"/>
  <c r="R28" i="17"/>
  <c r="AE25" i="16"/>
  <c r="AF18" i="16"/>
  <c r="R37" i="16"/>
  <c r="R30" i="16"/>
  <c r="R32" i="16" s="1"/>
  <c r="R36" i="16" s="1"/>
  <c r="R23" i="16"/>
  <c r="S21" i="16"/>
  <c r="AA18" i="10"/>
  <c r="V135" i="15"/>
  <c r="V143" i="15" s="1"/>
  <c r="V152" i="15"/>
  <c r="V161" i="15"/>
  <c r="V162" i="15" s="1"/>
  <c r="W160" i="15" s="1"/>
  <c r="V185" i="15"/>
  <c r="AG4" i="15"/>
  <c r="AG5" i="15" s="1"/>
  <c r="AG6" i="15" s="1"/>
  <c r="AG3" i="15" s="1"/>
  <c r="AG157" i="15" s="1"/>
  <c r="AG158" i="15" s="1"/>
  <c r="AH2" i="15"/>
  <c r="Q197" i="15"/>
  <c r="Q198" i="15" s="1"/>
  <c r="R196" i="15" s="1"/>
  <c r="Q200" i="15"/>
  <c r="Q206" i="15" s="1"/>
  <c r="W8" i="15"/>
  <c r="W10" i="15"/>
  <c r="W12" i="15"/>
  <c r="W13" i="15"/>
  <c r="X217" i="15" s="1"/>
  <c r="W14" i="15"/>
  <c r="W15" i="15"/>
  <c r="W11" i="15"/>
  <c r="W138" i="15"/>
  <c r="W141" i="15" s="1"/>
  <c r="W244" i="15"/>
  <c r="W234" i="15"/>
  <c r="V131" i="15"/>
  <c r="V133" i="15" s="1"/>
  <c r="AF210" i="15"/>
  <c r="V172" i="15"/>
  <c r="V171" i="15"/>
  <c r="V247" i="15"/>
  <c r="V248" i="15" s="1"/>
  <c r="V246" i="15"/>
  <c r="V240" i="15"/>
  <c r="V241" i="15" s="1"/>
  <c r="AF3" i="15"/>
  <c r="AF157" i="15" s="1"/>
  <c r="AF158" i="15" s="1"/>
  <c r="X36" i="11"/>
  <c r="X38" i="11" s="1"/>
  <c r="X40" i="11" s="1"/>
  <c r="Y27" i="11"/>
  <c r="Y34" i="11" s="1"/>
  <c r="Y35" i="11" s="1"/>
  <c r="Y39" i="11"/>
  <c r="Z24" i="11"/>
  <c r="Z25" i="11" s="1"/>
  <c r="AA28" i="14" l="1"/>
  <c r="Z30" i="14"/>
  <c r="Z51" i="11"/>
  <c r="AA31" i="11"/>
  <c r="AA32" i="11" s="1"/>
  <c r="AB21" i="11"/>
  <c r="AA29" i="11"/>
  <c r="AE26" i="16"/>
  <c r="AE40" i="16"/>
  <c r="O51" i="14"/>
  <c r="O59" i="14" s="1"/>
  <c r="O61" i="14" s="1"/>
  <c r="P42" i="14"/>
  <c r="Q31" i="14"/>
  <c r="Q33" i="14" s="1"/>
  <c r="Q34" i="14" s="1"/>
  <c r="P38" i="14"/>
  <c r="P47" i="14"/>
  <c r="P46" i="14"/>
  <c r="O53" i="14"/>
  <c r="P50" i="14" s="1"/>
  <c r="R29" i="17"/>
  <c r="R38" i="16"/>
  <c r="S35" i="16" s="1"/>
  <c r="S29" i="16"/>
  <c r="S22" i="16"/>
  <c r="AF25" i="16"/>
  <c r="AG18" i="16"/>
  <c r="AB18" i="10"/>
  <c r="V175" i="15"/>
  <c r="V176" i="15" s="1"/>
  <c r="V177" i="15" s="1"/>
  <c r="AI2" i="15"/>
  <c r="AH4" i="15"/>
  <c r="AH5" i="15" s="1"/>
  <c r="AH6" i="15" s="1"/>
  <c r="AH3" i="15" s="1"/>
  <c r="AH157" i="15" s="1"/>
  <c r="AH158" i="15" s="1"/>
  <c r="W163" i="15"/>
  <c r="W166" i="15" s="1"/>
  <c r="W167" i="15" s="1"/>
  <c r="V173" i="15"/>
  <c r="W170" i="15" s="1"/>
  <c r="X7" i="15"/>
  <c r="W9" i="15"/>
  <c r="W126" i="15" s="1"/>
  <c r="W127" i="15" s="1"/>
  <c r="W129" i="15" s="1"/>
  <c r="W131" i="15" s="1"/>
  <c r="W133" i="15" s="1"/>
  <c r="W114" i="15"/>
  <c r="W117" i="15"/>
  <c r="W118" i="15" s="1"/>
  <c r="W119" i="15" s="1"/>
  <c r="V153" i="15"/>
  <c r="W236" i="15"/>
  <c r="W235" i="15"/>
  <c r="W237" i="15"/>
  <c r="W238" i="15"/>
  <c r="W239" i="15" s="1"/>
  <c r="Q208" i="15"/>
  <c r="Q209" i="15" s="1"/>
  <c r="R205" i="15" s="1"/>
  <c r="AG210" i="15"/>
  <c r="W149" i="15"/>
  <c r="W150" i="15" s="1"/>
  <c r="W113" i="15"/>
  <c r="W122" i="15"/>
  <c r="W121" i="15"/>
  <c r="R193" i="15"/>
  <c r="R194" i="15" s="1"/>
  <c r="Y36" i="11"/>
  <c r="Y38" i="11" s="1"/>
  <c r="Y40" i="11" s="1"/>
  <c r="Y48" i="11" s="1"/>
  <c r="X48" i="11"/>
  <c r="V42" i="11"/>
  <c r="V43" i="11" s="1"/>
  <c r="V47" i="11" s="1"/>
  <c r="S42" i="11"/>
  <c r="S43" i="11" s="1"/>
  <c r="S47" i="11" s="1"/>
  <c r="S49" i="11" s="1"/>
  <c r="T46" i="11" s="1"/>
  <c r="W42" i="11"/>
  <c r="W43" i="11" s="1"/>
  <c r="W47" i="11" s="1"/>
  <c r="T42" i="11"/>
  <c r="T43" i="11" s="1"/>
  <c r="T47" i="11" s="1"/>
  <c r="X42" i="11"/>
  <c r="X43" i="11" s="1"/>
  <c r="X47" i="11" s="1"/>
  <c r="U42" i="11"/>
  <c r="U43" i="11" s="1"/>
  <c r="U47" i="11" s="1"/>
  <c r="Z27" i="11"/>
  <c r="Z34" i="11" s="1"/>
  <c r="Z35" i="11" s="1"/>
  <c r="AA24" i="11"/>
  <c r="AA25" i="11" s="1"/>
  <c r="Z39" i="11"/>
  <c r="AB31" i="11" l="1"/>
  <c r="AB32" i="11" s="1"/>
  <c r="AA51" i="11"/>
  <c r="AF26" i="16"/>
  <c r="AF40" i="16"/>
  <c r="Q36" i="14"/>
  <c r="AB29" i="11"/>
  <c r="AC21" i="11"/>
  <c r="AB28" i="14"/>
  <c r="AA30" i="14"/>
  <c r="P55" i="14"/>
  <c r="Q32" i="14"/>
  <c r="Q45" i="14"/>
  <c r="Q39" i="14"/>
  <c r="Q40" i="14" s="1"/>
  <c r="P48" i="14"/>
  <c r="P51" i="14" s="1"/>
  <c r="P52" i="14"/>
  <c r="P73" i="14" s="1"/>
  <c r="P43" i="14"/>
  <c r="P74" i="14" s="1"/>
  <c r="S28" i="17"/>
  <c r="AH18" i="16"/>
  <c r="AG25" i="16"/>
  <c r="S23" i="16"/>
  <c r="T21" i="16"/>
  <c r="S37" i="16"/>
  <c r="S30" i="16"/>
  <c r="S32" i="16" s="1"/>
  <c r="S36" i="16" s="1"/>
  <c r="S38" i="16"/>
  <c r="T35" i="16" s="1"/>
  <c r="AC18" i="10"/>
  <c r="R213" i="15"/>
  <c r="R220" i="15"/>
  <c r="R221" i="15" s="1"/>
  <c r="R187" i="15" s="1"/>
  <c r="W152" i="15"/>
  <c r="W161" i="15"/>
  <c r="W162" i="15" s="1"/>
  <c r="X160" i="15" s="1"/>
  <c r="W185" i="15"/>
  <c r="W115" i="15"/>
  <c r="AH210" i="15"/>
  <c r="W135" i="15"/>
  <c r="W143" i="15" s="1"/>
  <c r="W171" i="15"/>
  <c r="W172" i="15"/>
  <c r="AJ2" i="15"/>
  <c r="AI4" i="15"/>
  <c r="AI5" i="15" s="1"/>
  <c r="AI6" i="15" s="1"/>
  <c r="W240" i="15"/>
  <c r="W241" i="15" s="1"/>
  <c r="W246" i="15"/>
  <c r="W247" i="15"/>
  <c r="W248" i="15" s="1"/>
  <c r="X10" i="15"/>
  <c r="X8" i="15"/>
  <c r="X12" i="15"/>
  <c r="X11" i="15"/>
  <c r="X13" i="15"/>
  <c r="Y217" i="15" s="1"/>
  <c r="X14" i="15"/>
  <c r="X15" i="15"/>
  <c r="X138" i="15"/>
  <c r="X141" i="15" s="1"/>
  <c r="X234" i="15"/>
  <c r="X244" i="15"/>
  <c r="T49" i="11"/>
  <c r="U46" i="11" s="1"/>
  <c r="U49" i="11" s="1"/>
  <c r="V46" i="11" s="1"/>
  <c r="V49" i="11" s="1"/>
  <c r="W46" i="11" s="1"/>
  <c r="W49" i="11" s="1"/>
  <c r="X46" i="11" s="1"/>
  <c r="X49" i="11" s="1"/>
  <c r="Z36" i="11"/>
  <c r="Z38" i="11" s="1"/>
  <c r="Z40" i="11" s="1"/>
  <c r="Z48" i="11" s="1"/>
  <c r="AB24" i="11"/>
  <c r="AB25" i="11" s="1"/>
  <c r="AA27" i="11"/>
  <c r="AA34" i="11" s="1"/>
  <c r="AA35" i="11" s="1"/>
  <c r="AA39" i="11"/>
  <c r="AG26" i="16" l="1"/>
  <c r="AG40" i="16"/>
  <c r="AC28" i="14"/>
  <c r="AB30" i="14"/>
  <c r="AD21" i="11"/>
  <c r="AC29" i="11"/>
  <c r="AC31" i="11"/>
  <c r="AC32" i="11" s="1"/>
  <c r="AB51" i="11"/>
  <c r="P53" i="14"/>
  <c r="Q50" i="14" s="1"/>
  <c r="Q55" i="14" s="1"/>
  <c r="Q42" i="14"/>
  <c r="Q38" i="14"/>
  <c r="R31" i="14"/>
  <c r="R33" i="14" s="1"/>
  <c r="R34" i="14" s="1"/>
  <c r="Q47" i="14"/>
  <c r="Q46" i="14"/>
  <c r="P59" i="14"/>
  <c r="P61" i="14" s="1"/>
  <c r="S29" i="17"/>
  <c r="AH25" i="16"/>
  <c r="AI18" i="16"/>
  <c r="T29" i="16"/>
  <c r="T22" i="16"/>
  <c r="AD18" i="10"/>
  <c r="W173" i="15"/>
  <c r="X170" i="15" s="1"/>
  <c r="X113" i="15"/>
  <c r="X122" i="15"/>
  <c r="X121" i="15"/>
  <c r="AK2" i="15"/>
  <c r="AJ4" i="15"/>
  <c r="AJ5" i="15" s="1"/>
  <c r="AJ6" i="15" s="1"/>
  <c r="AJ3" i="15" s="1"/>
  <c r="AJ157" i="15" s="1"/>
  <c r="AJ158" i="15" s="1"/>
  <c r="X163" i="15"/>
  <c r="X166" i="15" s="1"/>
  <c r="X167" i="15" s="1"/>
  <c r="X149" i="15"/>
  <c r="X150" i="15" s="1"/>
  <c r="Y7" i="15"/>
  <c r="X9" i="15"/>
  <c r="X126" i="15" s="1"/>
  <c r="X127" i="15" s="1"/>
  <c r="X129" i="15" s="1"/>
  <c r="X117" i="15"/>
  <c r="X118" i="15" s="1"/>
  <c r="X119" i="15" s="1"/>
  <c r="X114" i="15"/>
  <c r="W175" i="15"/>
  <c r="W176" i="15" s="1"/>
  <c r="W177" i="15"/>
  <c r="R214" i="15"/>
  <c r="R207" i="15" s="1"/>
  <c r="AI210" i="15"/>
  <c r="X236" i="15"/>
  <c r="X238" i="15"/>
  <c r="X239" i="15" s="1"/>
  <c r="X235" i="15"/>
  <c r="X237" i="15"/>
  <c r="AI3" i="15"/>
  <c r="AI157" i="15" s="1"/>
  <c r="AI158" i="15" s="1"/>
  <c r="W153" i="15"/>
  <c r="AA36" i="11"/>
  <c r="AA38" i="11" s="1"/>
  <c r="AA40" i="11" s="1"/>
  <c r="AA48" i="11" s="1"/>
  <c r="AB39" i="11"/>
  <c r="AC24" i="11"/>
  <c r="AC25" i="11" s="1"/>
  <c r="AB27" i="11"/>
  <c r="AB34" i="11" s="1"/>
  <c r="AB35" i="11" s="1"/>
  <c r="X51" i="11"/>
  <c r="Y46" i="11"/>
  <c r="AD28" i="14" l="1"/>
  <c r="AC30" i="14"/>
  <c r="AH26" i="16"/>
  <c r="AH40" i="16"/>
  <c r="AC51" i="11"/>
  <c r="AD31" i="11"/>
  <c r="AD32" i="11" s="1"/>
  <c r="R36" i="14"/>
  <c r="AE21" i="11"/>
  <c r="AD29" i="11"/>
  <c r="AE31" i="11" s="1"/>
  <c r="AE32" i="11" s="1"/>
  <c r="Q48" i="14"/>
  <c r="Q51" i="14" s="1"/>
  <c r="Q59" i="14" s="1"/>
  <c r="Q61" i="14" s="1"/>
  <c r="Q52" i="14"/>
  <c r="Q73" i="14" s="1"/>
  <c r="Q43" i="14"/>
  <c r="Q74" i="14" s="1"/>
  <c r="R32" i="14"/>
  <c r="R45" i="14"/>
  <c r="R39" i="14"/>
  <c r="R40" i="14" s="1"/>
  <c r="T28" i="17"/>
  <c r="U21" i="16"/>
  <c r="T23" i="16"/>
  <c r="T37" i="16"/>
  <c r="T30" i="16"/>
  <c r="T32" i="16" s="1"/>
  <c r="T36" i="16" s="1"/>
  <c r="AI25" i="16"/>
  <c r="AJ18" i="16"/>
  <c r="AE18" i="10"/>
  <c r="X152" i="15"/>
  <c r="X153" i="15" s="1"/>
  <c r="X161" i="15"/>
  <c r="X162" i="15" s="1"/>
  <c r="Y160" i="15" s="1"/>
  <c r="X185" i="15"/>
  <c r="AK4" i="15"/>
  <c r="AK5" i="15" s="1"/>
  <c r="AK6" i="15" s="1"/>
  <c r="AL2" i="15"/>
  <c r="X135" i="15"/>
  <c r="X143" i="15" s="1"/>
  <c r="X240" i="15"/>
  <c r="X241" i="15" s="1"/>
  <c r="X246" i="15"/>
  <c r="X247" i="15"/>
  <c r="X248" i="15" s="1"/>
  <c r="R215" i="15"/>
  <c r="R186" i="15" s="1"/>
  <c r="R189" i="15" s="1"/>
  <c r="Y8" i="15"/>
  <c r="Y11" i="15"/>
  <c r="Y12" i="15"/>
  <c r="Y10" i="15"/>
  <c r="Y13" i="15"/>
  <c r="Z217" i="15" s="1"/>
  <c r="Y14" i="15"/>
  <c r="Y15" i="15"/>
  <c r="Y138" i="15"/>
  <c r="Y141" i="15" s="1"/>
  <c r="Y234" i="15"/>
  <c r="Y244" i="15"/>
  <c r="X171" i="15"/>
  <c r="X175" i="15" s="1"/>
  <c r="X176" i="15" s="1"/>
  <c r="X172" i="15"/>
  <c r="X115" i="15"/>
  <c r="X131" i="15"/>
  <c r="X133" i="15" s="1"/>
  <c r="AJ210" i="15"/>
  <c r="AB36" i="11"/>
  <c r="AB38" i="11" s="1"/>
  <c r="AB40" i="11" s="1"/>
  <c r="AB48" i="11" s="1"/>
  <c r="AC27" i="11"/>
  <c r="AC34" i="11" s="1"/>
  <c r="AC35" i="11" s="1"/>
  <c r="AC39" i="11"/>
  <c r="AD24" i="11"/>
  <c r="AD25" i="11" s="1"/>
  <c r="AE29" i="11" l="1"/>
  <c r="AF21" i="11"/>
  <c r="AI26" i="16"/>
  <c r="AI40" i="16"/>
  <c r="AE28" i="14"/>
  <c r="AD30" i="14"/>
  <c r="S31" i="14"/>
  <c r="S33" i="14" s="1"/>
  <c r="S34" i="14" s="1"/>
  <c r="R42" i="14"/>
  <c r="R38" i="14"/>
  <c r="R46" i="14"/>
  <c r="R47" i="14"/>
  <c r="Q53" i="14"/>
  <c r="R50" i="14" s="1"/>
  <c r="T29" i="17"/>
  <c r="U29" i="16"/>
  <c r="U22" i="16"/>
  <c r="T38" i="16"/>
  <c r="U35" i="16" s="1"/>
  <c r="AJ25" i="16"/>
  <c r="AK18" i="16"/>
  <c r="AF18" i="10"/>
  <c r="Y237" i="15"/>
  <c r="Y236" i="15"/>
  <c r="Y238" i="15"/>
  <c r="Y239" i="15" s="1"/>
  <c r="Y235" i="15"/>
  <c r="Z7" i="15"/>
  <c r="Y9" i="15"/>
  <c r="Y126" i="15" s="1"/>
  <c r="Y127" i="15" s="1"/>
  <c r="Y129" i="15" s="1"/>
  <c r="Y131" i="15" s="1"/>
  <c r="Y117" i="15"/>
  <c r="Y118" i="15" s="1"/>
  <c r="Y119" i="15" s="1"/>
  <c r="Y114" i="15"/>
  <c r="R197" i="15"/>
  <c r="R198" i="15" s="1"/>
  <c r="S196" i="15" s="1"/>
  <c r="AM2" i="15"/>
  <c r="AL4" i="15"/>
  <c r="AL5" i="15" s="1"/>
  <c r="AL6" i="15" s="1"/>
  <c r="AL3" i="15" s="1"/>
  <c r="AL157" i="15" s="1"/>
  <c r="AL158" i="15" s="1"/>
  <c r="Y163" i="15"/>
  <c r="Y166" i="15" s="1"/>
  <c r="Y167" i="15" s="1"/>
  <c r="Y149" i="15"/>
  <c r="Y150" i="15" s="1"/>
  <c r="AK210" i="15"/>
  <c r="X173" i="15"/>
  <c r="Y170" i="15" s="1"/>
  <c r="Y113" i="15"/>
  <c r="Y121" i="15"/>
  <c r="Y122" i="15"/>
  <c r="AK3" i="15"/>
  <c r="AK157" i="15" s="1"/>
  <c r="AK158" i="15" s="1"/>
  <c r="X177" i="15"/>
  <c r="AC36" i="11"/>
  <c r="AC38" i="11" s="1"/>
  <c r="AC40" i="11" s="1"/>
  <c r="AC48" i="11" s="1"/>
  <c r="AD27" i="11"/>
  <c r="AD34" i="11" s="1"/>
  <c r="AD35" i="11" s="1"/>
  <c r="AE24" i="11"/>
  <c r="AE25" i="11" s="1"/>
  <c r="AD39" i="11"/>
  <c r="S36" i="14" l="1"/>
  <c r="AJ26" i="16"/>
  <c r="AF28" i="14"/>
  <c r="AE30" i="14"/>
  <c r="AG21" i="11"/>
  <c r="AF29" i="11"/>
  <c r="AE51" i="11"/>
  <c r="AF31" i="11"/>
  <c r="AF32" i="11" s="1"/>
  <c r="R48" i="14"/>
  <c r="R51" i="14" s="1"/>
  <c r="R55" i="14"/>
  <c r="R52" i="14"/>
  <c r="R73" i="14" s="1"/>
  <c r="R43" i="14"/>
  <c r="R74" i="14" s="1"/>
  <c r="S32" i="14"/>
  <c r="S45" i="14"/>
  <c r="S39" i="14"/>
  <c r="S40" i="14" s="1"/>
  <c r="U28" i="17"/>
  <c r="U23" i="16"/>
  <c r="V21" i="16"/>
  <c r="AK25" i="16"/>
  <c r="AL18" i="16"/>
  <c r="U37" i="16"/>
  <c r="U30" i="16"/>
  <c r="U32" i="16" s="1"/>
  <c r="U36" i="16" s="1"/>
  <c r="AG18" i="10"/>
  <c r="Y133" i="15"/>
  <c r="Y172" i="15"/>
  <c r="Y171" i="15"/>
  <c r="Z8" i="15"/>
  <c r="Z11" i="15"/>
  <c r="Z10" i="15"/>
  <c r="Z12" i="15"/>
  <c r="Z13" i="15"/>
  <c r="AA217" i="15" s="1"/>
  <c r="Z14" i="15"/>
  <c r="Z15" i="15"/>
  <c r="Z138" i="15"/>
  <c r="Z141" i="15" s="1"/>
  <c r="Z244" i="15"/>
  <c r="Z234" i="15"/>
  <c r="Y152" i="15"/>
  <c r="Y161" i="15"/>
  <c r="Y162" i="15" s="1"/>
  <c r="Z160" i="15" s="1"/>
  <c r="Y185" i="15"/>
  <c r="R200" i="15"/>
  <c r="R206" i="15" s="1"/>
  <c r="Y115" i="15"/>
  <c r="Y173" i="15"/>
  <c r="Z170" i="15" s="1"/>
  <c r="AL210" i="15"/>
  <c r="S193" i="15"/>
  <c r="S194" i="15" s="1"/>
  <c r="Y247" i="15"/>
  <c r="Y248" i="15" s="1"/>
  <c r="Y240" i="15"/>
  <c r="Y241" i="15" s="1"/>
  <c r="Y246" i="15"/>
  <c r="AN2" i="15"/>
  <c r="AM4" i="15"/>
  <c r="AM5" i="15" s="1"/>
  <c r="AM6" i="15" s="1"/>
  <c r="AM3" i="15" s="1"/>
  <c r="AM157" i="15" s="1"/>
  <c r="AM158" i="15" s="1"/>
  <c r="Y135" i="15"/>
  <c r="Y143" i="15" s="1"/>
  <c r="AD36" i="11"/>
  <c r="AD38" i="11" s="1"/>
  <c r="AD40" i="11" s="1"/>
  <c r="AE27" i="11"/>
  <c r="AE34" i="11" s="1"/>
  <c r="AE35" i="11" s="1"/>
  <c r="AF24" i="11"/>
  <c r="AF25" i="11" s="1"/>
  <c r="AE39" i="11"/>
  <c r="AK26" i="16" l="1"/>
  <c r="AK40" i="16"/>
  <c r="AG28" i="14"/>
  <c r="AF30" i="14"/>
  <c r="U38" i="16"/>
  <c r="V35" i="16" s="1"/>
  <c r="AG31" i="11"/>
  <c r="AG32" i="11" s="1"/>
  <c r="AF51" i="11"/>
  <c r="AG29" i="11"/>
  <c r="AH21" i="11"/>
  <c r="R59" i="14"/>
  <c r="R61" i="14" s="1"/>
  <c r="R53" i="14"/>
  <c r="S50" i="14" s="1"/>
  <c r="S55" i="14" s="1"/>
  <c r="S47" i="14"/>
  <c r="S46" i="14"/>
  <c r="T31" i="14"/>
  <c r="T33" i="14" s="1"/>
  <c r="T34" i="14" s="1"/>
  <c r="S42" i="14"/>
  <c r="S38" i="14"/>
  <c r="U29" i="17"/>
  <c r="V29" i="16"/>
  <c r="V22" i="16"/>
  <c r="AL25" i="16"/>
  <c r="AM18" i="16"/>
  <c r="AH18" i="10"/>
  <c r="Y175" i="15"/>
  <c r="Y176" i="15" s="1"/>
  <c r="Y177" i="15" s="1"/>
  <c r="AN4" i="15"/>
  <c r="AN5" i="15" s="1"/>
  <c r="AN6" i="15" s="1"/>
  <c r="AO2" i="15"/>
  <c r="Z163" i="15"/>
  <c r="Z166" i="15" s="1"/>
  <c r="Z167" i="15" s="1"/>
  <c r="Z113" i="15"/>
  <c r="Z122" i="15"/>
  <c r="Z121" i="15"/>
  <c r="AA7" i="15"/>
  <c r="Z9" i="15"/>
  <c r="Z126" i="15" s="1"/>
  <c r="Z127" i="15" s="1"/>
  <c r="Z129" i="15" s="1"/>
  <c r="Z131" i="15" s="1"/>
  <c r="Z133" i="15" s="1"/>
  <c r="Z114" i="15"/>
  <c r="Z117" i="15"/>
  <c r="Z118" i="15" s="1"/>
  <c r="Z119" i="15" s="1"/>
  <c r="Y153" i="15"/>
  <c r="AM210" i="15"/>
  <c r="R208" i="15"/>
  <c r="R209" i="15" s="1"/>
  <c r="S205" i="15" s="1"/>
  <c r="Z235" i="15"/>
  <c r="Z237" i="15"/>
  <c r="Z236" i="15"/>
  <c r="Z238" i="15"/>
  <c r="Z239" i="15" s="1"/>
  <c r="Z149" i="15"/>
  <c r="Z150" i="15" s="1"/>
  <c r="AF27" i="11"/>
  <c r="AF34" i="11" s="1"/>
  <c r="AF35" i="11" s="1"/>
  <c r="AF39" i="11"/>
  <c r="AG24" i="11"/>
  <c r="AG25" i="11" s="1"/>
  <c r="Z42" i="11"/>
  <c r="Z43" i="11" s="1"/>
  <c r="Z47" i="11" s="1"/>
  <c r="AD42" i="11"/>
  <c r="AD43" i="11" s="1"/>
  <c r="AD47" i="11" s="1"/>
  <c r="AA42" i="11"/>
  <c r="AA43" i="11" s="1"/>
  <c r="AA47" i="11" s="1"/>
  <c r="AD48" i="11"/>
  <c r="AB42" i="11"/>
  <c r="AB43" i="11" s="1"/>
  <c r="AB47" i="11" s="1"/>
  <c r="Y42" i="11"/>
  <c r="Y43" i="11" s="1"/>
  <c r="Y47" i="11" s="1"/>
  <c r="Y49" i="11" s="1"/>
  <c r="Z46" i="11" s="1"/>
  <c r="AC42" i="11"/>
  <c r="AC43" i="11" s="1"/>
  <c r="AC47" i="11" s="1"/>
  <c r="AE36" i="11"/>
  <c r="AE38" i="11" s="1"/>
  <c r="AE40" i="11" s="1"/>
  <c r="AE48" i="11" s="1"/>
  <c r="AH31" i="11" l="1"/>
  <c r="AH32" i="11" s="1"/>
  <c r="AG51" i="11"/>
  <c r="AH28" i="14"/>
  <c r="AG30" i="14"/>
  <c r="T36" i="14"/>
  <c r="AL26" i="16"/>
  <c r="AL40" i="16"/>
  <c r="AI21" i="11"/>
  <c r="AH29" i="11"/>
  <c r="S48" i="14"/>
  <c r="S52" i="14"/>
  <c r="S43" i="14"/>
  <c r="S74" i="14" s="1"/>
  <c r="T32" i="14"/>
  <c r="T45" i="14"/>
  <c r="T39" i="14"/>
  <c r="T40" i="14" s="1"/>
  <c r="V28" i="17"/>
  <c r="V23" i="16"/>
  <c r="W21" i="16"/>
  <c r="V37" i="16"/>
  <c r="V30" i="16"/>
  <c r="V32" i="16" s="1"/>
  <c r="V36" i="16" s="1"/>
  <c r="AM25" i="16"/>
  <c r="AN18" i="16"/>
  <c r="AI18" i="10"/>
  <c r="Z115" i="15"/>
  <c r="S213" i="15"/>
  <c r="S220" i="15"/>
  <c r="S221" i="15" s="1"/>
  <c r="S187" i="15" s="1"/>
  <c r="AO4" i="15"/>
  <c r="AO5" i="15" s="1"/>
  <c r="AO6" i="15" s="1"/>
  <c r="AO3" i="15" s="1"/>
  <c r="AO157" i="15" s="1"/>
  <c r="AO158" i="15" s="1"/>
  <c r="AP2" i="15"/>
  <c r="AA8" i="15"/>
  <c r="AA10" i="15"/>
  <c r="AA13" i="15"/>
  <c r="AB217" i="15" s="1"/>
  <c r="AA14" i="15"/>
  <c r="AA15" i="15"/>
  <c r="AA11" i="15"/>
  <c r="AA12" i="15"/>
  <c r="AA138" i="15"/>
  <c r="AA141" i="15" s="1"/>
  <c r="AA244" i="15"/>
  <c r="AA234" i="15"/>
  <c r="Z152" i="15"/>
  <c r="Z153" i="15" s="1"/>
  <c r="Z161" i="15"/>
  <c r="Z162" i="15" s="1"/>
  <c r="AA160" i="15" s="1"/>
  <c r="Z185" i="15"/>
  <c r="AN210" i="15"/>
  <c r="Z247" i="15"/>
  <c r="Z248" i="15" s="1"/>
  <c r="Z240" i="15"/>
  <c r="Z241" i="15" s="1"/>
  <c r="Z246" i="15"/>
  <c r="Z172" i="15"/>
  <c r="Z171" i="15"/>
  <c r="Z135" i="15"/>
  <c r="Z143" i="15" s="1"/>
  <c r="AN3" i="15"/>
  <c r="AN157" i="15" s="1"/>
  <c r="AN158" i="15" s="1"/>
  <c r="Z49" i="11"/>
  <c r="AA46" i="11" s="1"/>
  <c r="AA49" i="11" s="1"/>
  <c r="AB46" i="11" s="1"/>
  <c r="AB49" i="11" s="1"/>
  <c r="AC46" i="11" s="1"/>
  <c r="AC49" i="11" s="1"/>
  <c r="AD46" i="11" s="1"/>
  <c r="AD49" i="11" s="1"/>
  <c r="AE46" i="11" s="1"/>
  <c r="AF36" i="11"/>
  <c r="AF38" i="11" s="1"/>
  <c r="AF40" i="11" s="1"/>
  <c r="AF48" i="11" s="1"/>
  <c r="AG39" i="11"/>
  <c r="AH24" i="11"/>
  <c r="AH25" i="11" s="1"/>
  <c r="AG27" i="11"/>
  <c r="AG34" i="11" s="1"/>
  <c r="AG35" i="11" s="1"/>
  <c r="AI29" i="11" l="1"/>
  <c r="AJ21" i="11"/>
  <c r="AI28" i="14"/>
  <c r="AH30" i="14"/>
  <c r="AM26" i="16"/>
  <c r="AM40" i="16"/>
  <c r="AH51" i="11"/>
  <c r="AI31" i="11"/>
  <c r="AI32" i="11" s="1"/>
  <c r="S51" i="14"/>
  <c r="S59" i="14" s="1"/>
  <c r="S61" i="14" s="1"/>
  <c r="U31" i="14"/>
  <c r="U33" i="14" s="1"/>
  <c r="U34" i="14" s="1"/>
  <c r="T42" i="14"/>
  <c r="T38" i="14"/>
  <c r="T46" i="14"/>
  <c r="T47" i="14"/>
  <c r="S73" i="14"/>
  <c r="V29" i="17"/>
  <c r="V38" i="16"/>
  <c r="W35" i="16" s="1"/>
  <c r="AN25" i="16"/>
  <c r="AO18" i="16"/>
  <c r="W29" i="16"/>
  <c r="W22" i="16"/>
  <c r="AJ18" i="10"/>
  <c r="AQ2" i="15"/>
  <c r="AP4" i="15"/>
  <c r="AP5" i="15" s="1"/>
  <c r="AP6" i="15" s="1"/>
  <c r="AA113" i="15"/>
  <c r="AA122" i="15"/>
  <c r="AA121" i="15"/>
  <c r="Z173" i="15"/>
  <c r="AA170" i="15" s="1"/>
  <c r="AA235" i="15"/>
  <c r="AA237" i="15"/>
  <c r="AA236" i="15"/>
  <c r="AA238" i="15"/>
  <c r="AA239" i="15" s="1"/>
  <c r="AA149" i="15"/>
  <c r="AA150" i="15" s="1"/>
  <c r="AO210" i="15"/>
  <c r="S214" i="15"/>
  <c r="S207" i="15" s="1"/>
  <c r="AA163" i="15"/>
  <c r="AA166" i="15" s="1"/>
  <c r="AA167" i="15" s="1"/>
  <c r="Z175" i="15"/>
  <c r="Z176" i="15" s="1"/>
  <c r="Z177" i="15" s="1"/>
  <c r="AA9" i="15"/>
  <c r="AA126" i="15" s="1"/>
  <c r="AA127" i="15" s="1"/>
  <c r="AA129" i="15" s="1"/>
  <c r="AB7" i="15"/>
  <c r="AA114" i="15"/>
  <c r="AA115" i="15" s="1"/>
  <c r="AA117" i="15"/>
  <c r="AA118" i="15" s="1"/>
  <c r="AA119" i="15" s="1"/>
  <c r="AD51" i="11"/>
  <c r="AG36" i="11"/>
  <c r="AG38" i="11" s="1"/>
  <c r="AG40" i="11" s="1"/>
  <c r="AG48" i="11" s="1"/>
  <c r="AH39" i="11"/>
  <c r="AI24" i="11"/>
  <c r="AI25" i="11" s="1"/>
  <c r="AH27" i="11"/>
  <c r="AH34" i="11" s="1"/>
  <c r="AH35" i="11" s="1"/>
  <c r="AN26" i="16" l="1"/>
  <c r="AN40" i="16"/>
  <c r="AJ28" i="14"/>
  <c r="AI30" i="14"/>
  <c r="AK21" i="11"/>
  <c r="AJ29" i="11"/>
  <c r="AK31" i="11" s="1"/>
  <c r="AK32" i="11" s="1"/>
  <c r="U36" i="14"/>
  <c r="AJ31" i="11"/>
  <c r="AJ32" i="11" s="1"/>
  <c r="AI51" i="11"/>
  <c r="S53" i="14"/>
  <c r="T50" i="14" s="1"/>
  <c r="T55" i="14" s="1"/>
  <c r="T48" i="14"/>
  <c r="T51" i="14" s="1"/>
  <c r="T52" i="14"/>
  <c r="T73" i="14" s="1"/>
  <c r="T43" i="14"/>
  <c r="T74" i="14" s="1"/>
  <c r="U32" i="14"/>
  <c r="U39" i="14"/>
  <c r="U40" i="14" s="1"/>
  <c r="U45" i="14"/>
  <c r="W28" i="17"/>
  <c r="W37" i="16"/>
  <c r="W30" i="16"/>
  <c r="W32" i="16" s="1"/>
  <c r="W36" i="16" s="1"/>
  <c r="W23" i="16"/>
  <c r="X21" i="16"/>
  <c r="AO25" i="16"/>
  <c r="AP18" i="16"/>
  <c r="AK18" i="10"/>
  <c r="AA171" i="15"/>
  <c r="AA172" i="15"/>
  <c r="AA240" i="15"/>
  <c r="AA241" i="15" s="1"/>
  <c r="AA246" i="15"/>
  <c r="AA247" i="15"/>
  <c r="AA248" i="15" s="1"/>
  <c r="AR2" i="15"/>
  <c r="AQ4" i="15"/>
  <c r="AQ5" i="15" s="1"/>
  <c r="AQ6" i="15" s="1"/>
  <c r="AB10" i="15"/>
  <c r="AB8" i="15"/>
  <c r="AB13" i="15"/>
  <c r="AC217" i="15" s="1"/>
  <c r="AB14" i="15"/>
  <c r="AB15" i="15"/>
  <c r="AB11" i="15"/>
  <c r="AB12" i="15"/>
  <c r="AB138" i="15"/>
  <c r="AB141" i="15" s="1"/>
  <c r="AB234" i="15"/>
  <c r="AB244" i="15"/>
  <c r="AA152" i="15"/>
  <c r="AA161" i="15"/>
  <c r="AA162" i="15" s="1"/>
  <c r="AB160" i="15" s="1"/>
  <c r="AA185" i="15"/>
  <c r="AA173" i="15"/>
  <c r="AB170" i="15" s="1"/>
  <c r="AP210" i="15"/>
  <c r="AA135" i="15"/>
  <c r="AA143" i="15" s="1"/>
  <c r="S215" i="15"/>
  <c r="S186" i="15" s="1"/>
  <c r="S189" i="15" s="1"/>
  <c r="AA131" i="15"/>
  <c r="AA133" i="15" s="1"/>
  <c r="AP3" i="15"/>
  <c r="AP157" i="15" s="1"/>
  <c r="AP158" i="15" s="1"/>
  <c r="AH36" i="11"/>
  <c r="AH38" i="11" s="1"/>
  <c r="AH40" i="11" s="1"/>
  <c r="AH48" i="11" s="1"/>
  <c r="AI39" i="11"/>
  <c r="AJ24" i="11"/>
  <c r="AJ25" i="11" s="1"/>
  <c r="AI27" i="11"/>
  <c r="AI34" i="11" s="1"/>
  <c r="AI35" i="11" s="1"/>
  <c r="W38" i="16" l="1"/>
  <c r="X35" i="16" s="1"/>
  <c r="AK28" i="14"/>
  <c r="AJ30" i="14"/>
  <c r="AO26" i="16"/>
  <c r="AO40" i="16"/>
  <c r="AK29" i="11"/>
  <c r="AL21" i="11"/>
  <c r="T59" i="14"/>
  <c r="T61" i="14" s="1"/>
  <c r="T53" i="14"/>
  <c r="U50" i="14" s="1"/>
  <c r="U55" i="14" s="1"/>
  <c r="U47" i="14"/>
  <c r="U46" i="14"/>
  <c r="U42" i="14"/>
  <c r="U38" i="14"/>
  <c r="V31" i="14"/>
  <c r="V33" i="14" s="1"/>
  <c r="V34" i="14" s="1"/>
  <c r="W29" i="17"/>
  <c r="X29" i="16"/>
  <c r="X22" i="16"/>
  <c r="AP25" i="16"/>
  <c r="AQ18" i="16"/>
  <c r="AL18" i="10"/>
  <c r="AA175" i="15"/>
  <c r="AA176" i="15" s="1"/>
  <c r="AB149" i="15"/>
  <c r="AB150" i="15" s="1"/>
  <c r="AS2" i="15"/>
  <c r="AR4" i="15"/>
  <c r="AR5" i="15" s="1"/>
  <c r="AR6" i="15" s="1"/>
  <c r="AR3" i="15" s="1"/>
  <c r="AR157" i="15" s="1"/>
  <c r="AR158" i="15" s="1"/>
  <c r="AB236" i="15"/>
  <c r="AB238" i="15"/>
  <c r="AB239" i="15" s="1"/>
  <c r="AB235" i="15"/>
  <c r="AB237" i="15"/>
  <c r="AQ210" i="15"/>
  <c r="AB9" i="15"/>
  <c r="AB126" i="15" s="1"/>
  <c r="AB127" i="15" s="1"/>
  <c r="AB129" i="15" s="1"/>
  <c r="AC7" i="15"/>
  <c r="AB117" i="15"/>
  <c r="AB118" i="15" s="1"/>
  <c r="AB119" i="15" s="1"/>
  <c r="AB114" i="15"/>
  <c r="AB163" i="15"/>
  <c r="AB166" i="15" s="1"/>
  <c r="AB167" i="15" s="1"/>
  <c r="S197" i="15"/>
  <c r="S198" i="15" s="1"/>
  <c r="T196" i="15" s="1"/>
  <c r="S200" i="15"/>
  <c r="S206" i="15" s="1"/>
  <c r="AA177" i="15"/>
  <c r="AA153" i="15"/>
  <c r="AB113" i="15"/>
  <c r="AB122" i="15"/>
  <c r="AB121" i="15"/>
  <c r="AQ3" i="15"/>
  <c r="AQ157" i="15" s="1"/>
  <c r="AQ158" i="15" s="1"/>
  <c r="AI36" i="11"/>
  <c r="AI38" i="11" s="1"/>
  <c r="AI40" i="11" s="1"/>
  <c r="AI48" i="11" s="1"/>
  <c r="AJ39" i="11"/>
  <c r="AK24" i="11"/>
  <c r="AK25" i="11" s="1"/>
  <c r="AJ27" i="11"/>
  <c r="AJ34" i="11" s="1"/>
  <c r="AJ35" i="11" s="1"/>
  <c r="AM21" i="11" l="1"/>
  <c r="AL29" i="11"/>
  <c r="AP26" i="16"/>
  <c r="AP40" i="16"/>
  <c r="AL31" i="11"/>
  <c r="AL32" i="11" s="1"/>
  <c r="AK51" i="11"/>
  <c r="AL28" i="14"/>
  <c r="AK30" i="14"/>
  <c r="V36" i="14"/>
  <c r="U48" i="14"/>
  <c r="V32" i="14"/>
  <c r="V45" i="14"/>
  <c r="V39" i="14"/>
  <c r="V40" i="14" s="1"/>
  <c r="U52" i="14"/>
  <c r="U43" i="14"/>
  <c r="U74" i="14" s="1"/>
  <c r="X28" i="17"/>
  <c r="Y21" i="16"/>
  <c r="X23" i="16"/>
  <c r="X37" i="16"/>
  <c r="X30" i="16"/>
  <c r="X32" i="16" s="1"/>
  <c r="X36" i="16" s="1"/>
  <c r="AQ25" i="16"/>
  <c r="AR18" i="16"/>
  <c r="AM18" i="10"/>
  <c r="AB171" i="15"/>
  <c r="AB172" i="15"/>
  <c r="AB240" i="15"/>
  <c r="AB241" i="15" s="1"/>
  <c r="AB246" i="15"/>
  <c r="AB247" i="15"/>
  <c r="AB248" i="15" s="1"/>
  <c r="S208" i="15"/>
  <c r="S209" i="15" s="1"/>
  <c r="T205" i="15" s="1"/>
  <c r="AC11" i="15"/>
  <c r="AC10" i="15"/>
  <c r="AC12" i="15"/>
  <c r="AC8" i="15"/>
  <c r="AC13" i="15"/>
  <c r="AD217" i="15" s="1"/>
  <c r="AC14" i="15"/>
  <c r="AC15" i="15"/>
  <c r="AC138" i="15"/>
  <c r="AC141" i="15" s="1"/>
  <c r="AC234" i="15"/>
  <c r="AC244" i="15"/>
  <c r="T193" i="15"/>
  <c r="T194" i="15" s="1"/>
  <c r="AB135" i="15"/>
  <c r="AB143" i="15" s="1"/>
  <c r="AB131" i="15"/>
  <c r="AB133" i="15" s="1"/>
  <c r="AB115" i="15"/>
  <c r="AR210" i="15"/>
  <c r="AB152" i="15"/>
  <c r="AB161" i="15"/>
  <c r="AB162" i="15" s="1"/>
  <c r="AC160" i="15" s="1"/>
  <c r="AB185" i="15"/>
  <c r="AS4" i="15"/>
  <c r="AS5" i="15" s="1"/>
  <c r="AS6" i="15" s="1"/>
  <c r="AT2" i="15"/>
  <c r="AJ36" i="11"/>
  <c r="AJ38" i="11" s="1"/>
  <c r="AJ40" i="11" s="1"/>
  <c r="AK27" i="11"/>
  <c r="AK34" i="11" s="1"/>
  <c r="AK35" i="11" s="1"/>
  <c r="AL24" i="11"/>
  <c r="AL25" i="11" s="1"/>
  <c r="AK39" i="11"/>
  <c r="AM28" i="14" l="1"/>
  <c r="AL30" i="14"/>
  <c r="AM31" i="11"/>
  <c r="AM32" i="11" s="1"/>
  <c r="AL51" i="11"/>
  <c r="AQ26" i="16"/>
  <c r="AQ40" i="16"/>
  <c r="AN21" i="11"/>
  <c r="AM29" i="11"/>
  <c r="U51" i="14"/>
  <c r="U59" i="14" s="1"/>
  <c r="U61" i="14" s="1"/>
  <c r="V47" i="14"/>
  <c r="V46" i="14"/>
  <c r="U73" i="14"/>
  <c r="U53" i="14"/>
  <c r="V50" i="14" s="1"/>
  <c r="W31" i="14"/>
  <c r="W33" i="14" s="1"/>
  <c r="W34" i="14" s="1"/>
  <c r="V42" i="14"/>
  <c r="V38" i="14"/>
  <c r="X29" i="17"/>
  <c r="X38" i="16"/>
  <c r="Y35" i="16" s="1"/>
  <c r="AR25" i="16"/>
  <c r="AS18" i="16"/>
  <c r="Y29" i="16"/>
  <c r="Y22" i="16"/>
  <c r="AN18" i="10"/>
  <c r="AB173" i="15"/>
  <c r="AC170" i="15" s="1"/>
  <c r="AB175" i="15"/>
  <c r="AB176" i="15" s="1"/>
  <c r="AB177" i="15" s="1"/>
  <c r="AS210" i="15"/>
  <c r="AC113" i="15"/>
  <c r="AC121" i="15"/>
  <c r="AC122" i="15"/>
  <c r="AU2" i="15"/>
  <c r="AT4" i="15"/>
  <c r="AT5" i="15" s="1"/>
  <c r="AT6" i="15" s="1"/>
  <c r="AT3" i="15" s="1"/>
  <c r="AT157" i="15" s="1"/>
  <c r="AT158" i="15" s="1"/>
  <c r="AC163" i="15"/>
  <c r="AC166" i="15" s="1"/>
  <c r="AC167" i="15" s="1"/>
  <c r="AC236" i="15"/>
  <c r="AC238" i="15"/>
  <c r="AC239" i="15" s="1"/>
  <c r="AC235" i="15"/>
  <c r="AC237" i="15"/>
  <c r="AC149" i="15"/>
  <c r="AC150" i="15" s="1"/>
  <c r="T213" i="15"/>
  <c r="T220" i="15"/>
  <c r="T221" i="15" s="1"/>
  <c r="T187" i="15" s="1"/>
  <c r="AS3" i="15"/>
  <c r="AS157" i="15" s="1"/>
  <c r="AS158" i="15" s="1"/>
  <c r="AB153" i="15"/>
  <c r="AD7" i="15"/>
  <c r="AC9" i="15"/>
  <c r="AC126" i="15" s="1"/>
  <c r="AC127" i="15" s="1"/>
  <c r="AC129" i="15" s="1"/>
  <c r="AC131" i="15" s="1"/>
  <c r="AC133" i="15" s="1"/>
  <c r="AC117" i="15"/>
  <c r="AC118" i="15" s="1"/>
  <c r="AC119" i="15" s="1"/>
  <c r="AC114" i="15"/>
  <c r="AK36" i="11"/>
  <c r="AK38" i="11" s="1"/>
  <c r="AK40" i="11" s="1"/>
  <c r="AK48" i="11" s="1"/>
  <c r="AL39" i="11"/>
  <c r="AL27" i="11"/>
  <c r="AL34" i="11" s="1"/>
  <c r="AL35" i="11" s="1"/>
  <c r="AM24" i="11"/>
  <c r="AM25" i="11" s="1"/>
  <c r="AG42" i="11"/>
  <c r="AG43" i="11" s="1"/>
  <c r="AG47" i="11" s="1"/>
  <c r="AI42" i="11"/>
  <c r="AI43" i="11" s="1"/>
  <c r="AI47" i="11" s="1"/>
  <c r="AJ48" i="11"/>
  <c r="AH42" i="11"/>
  <c r="AH43" i="11" s="1"/>
  <c r="AH47" i="11" s="1"/>
  <c r="AE42" i="11"/>
  <c r="AE43" i="11" s="1"/>
  <c r="AE47" i="11" s="1"/>
  <c r="AE49" i="11" s="1"/>
  <c r="AF46" i="11" s="1"/>
  <c r="AJ42" i="11"/>
  <c r="AJ43" i="11" s="1"/>
  <c r="AJ47" i="11" s="1"/>
  <c r="AF42" i="11"/>
  <c r="AF43" i="11" s="1"/>
  <c r="AF47" i="11" s="1"/>
  <c r="AR26" i="16" l="1"/>
  <c r="AR40" i="16"/>
  <c r="AN29" i="11"/>
  <c r="AO21" i="11"/>
  <c r="W36" i="14"/>
  <c r="AN31" i="11"/>
  <c r="AN32" i="11" s="1"/>
  <c r="AM51" i="11"/>
  <c r="AN28" i="14"/>
  <c r="AM30" i="14"/>
  <c r="V48" i="14"/>
  <c r="V51" i="14" s="1"/>
  <c r="V55" i="14"/>
  <c r="V52" i="14"/>
  <c r="V73" i="14" s="1"/>
  <c r="V43" i="14"/>
  <c r="V74" i="14" s="1"/>
  <c r="W32" i="14"/>
  <c r="W39" i="14"/>
  <c r="W40" i="14" s="1"/>
  <c r="W45" i="14"/>
  <c r="Y28" i="17"/>
  <c r="Y23" i="16"/>
  <c r="Z21" i="16"/>
  <c r="Y37" i="16"/>
  <c r="Y30" i="16"/>
  <c r="Y32" i="16" s="1"/>
  <c r="Y36" i="16" s="1"/>
  <c r="Y38" i="16" s="1"/>
  <c r="Z35" i="16" s="1"/>
  <c r="AS25" i="16"/>
  <c r="AT18" i="16"/>
  <c r="AO18" i="10"/>
  <c r="AC115" i="15"/>
  <c r="AD11" i="15"/>
  <c r="AD12" i="15"/>
  <c r="AD10" i="15"/>
  <c r="AD8" i="15"/>
  <c r="AD13" i="15"/>
  <c r="AE217" i="15" s="1"/>
  <c r="AD14" i="15"/>
  <c r="AD15" i="15"/>
  <c r="AD138" i="15"/>
  <c r="AD141" i="15" s="1"/>
  <c r="AD234" i="15"/>
  <c r="AD244" i="15"/>
  <c r="AC247" i="15"/>
  <c r="AC248" i="15" s="1"/>
  <c r="AC240" i="15"/>
  <c r="AC241" i="15" s="1"/>
  <c r="AC246" i="15"/>
  <c r="AV2" i="15"/>
  <c r="AU4" i="15"/>
  <c r="AU5" i="15" s="1"/>
  <c r="AU6" i="15" s="1"/>
  <c r="AC152" i="15"/>
  <c r="AC161" i="15"/>
  <c r="AC162" i="15" s="1"/>
  <c r="AD160" i="15" s="1"/>
  <c r="AC185" i="15"/>
  <c r="AC172" i="15"/>
  <c r="AC171" i="15"/>
  <c r="AC135" i="15"/>
  <c r="AC143" i="15" s="1"/>
  <c r="T214" i="15"/>
  <c r="T207" i="15" s="1"/>
  <c r="AT210" i="15"/>
  <c r="AF49" i="11"/>
  <c r="AG46" i="11" s="1"/>
  <c r="AG49" i="11" s="1"/>
  <c r="AH46" i="11" s="1"/>
  <c r="AH49" i="11" s="1"/>
  <c r="AI46" i="11" s="1"/>
  <c r="AI49" i="11" s="1"/>
  <c r="AJ46" i="11" s="1"/>
  <c r="AJ49" i="11" s="1"/>
  <c r="AK46" i="11" s="1"/>
  <c r="AL36" i="11"/>
  <c r="AL38" i="11" s="1"/>
  <c r="AL40" i="11" s="1"/>
  <c r="AL48" i="11" s="1"/>
  <c r="AM27" i="11"/>
  <c r="AM34" i="11" s="1"/>
  <c r="AM35" i="11" s="1"/>
  <c r="AN24" i="11"/>
  <c r="AN25" i="11" s="1"/>
  <c r="AM39" i="11"/>
  <c r="AO28" i="14" l="1"/>
  <c r="AN30" i="14"/>
  <c r="AP21" i="11"/>
  <c r="AO29" i="11"/>
  <c r="AO31" i="11"/>
  <c r="AO32" i="11" s="1"/>
  <c r="AN51" i="11"/>
  <c r="AS26" i="16"/>
  <c r="AS40" i="16"/>
  <c r="V53" i="14"/>
  <c r="W50" i="14" s="1"/>
  <c r="W55" i="14" s="1"/>
  <c r="V59" i="14"/>
  <c r="V61" i="14" s="1"/>
  <c r="W46" i="14"/>
  <c r="W47" i="14"/>
  <c r="X31" i="14"/>
  <c r="X33" i="14" s="1"/>
  <c r="X34" i="14" s="1"/>
  <c r="W38" i="14"/>
  <c r="W42" i="14"/>
  <c r="Y29" i="17"/>
  <c r="AT25" i="16"/>
  <c r="AU18" i="16"/>
  <c r="Z29" i="16"/>
  <c r="Z22" i="16"/>
  <c r="AP18" i="10"/>
  <c r="AC173" i="15"/>
  <c r="AD170" i="15" s="1"/>
  <c r="AD163" i="15"/>
  <c r="AD166" i="15" s="1"/>
  <c r="AD167" i="15" s="1"/>
  <c r="AU210" i="15"/>
  <c r="T215" i="15"/>
  <c r="T186" i="15" s="1"/>
  <c r="T189" i="15" s="1"/>
  <c r="AC175" i="15"/>
  <c r="AC176" i="15" s="1"/>
  <c r="AC177" i="15" s="1"/>
  <c r="AV4" i="15"/>
  <c r="AV5" i="15" s="1"/>
  <c r="AV6" i="15" s="1"/>
  <c r="AW2" i="15"/>
  <c r="AD113" i="15"/>
  <c r="AD122" i="15"/>
  <c r="AD121" i="15"/>
  <c r="AC153" i="15"/>
  <c r="AD235" i="15"/>
  <c r="AD237" i="15"/>
  <c r="AD236" i="15"/>
  <c r="AD238" i="15"/>
  <c r="AD239" i="15" s="1"/>
  <c r="AD149" i="15"/>
  <c r="AD150" i="15" s="1"/>
  <c r="AU3" i="15"/>
  <c r="AU157" i="15" s="1"/>
  <c r="AU158" i="15" s="1"/>
  <c r="AE7" i="15"/>
  <c r="AD9" i="15"/>
  <c r="AD126" i="15" s="1"/>
  <c r="AD127" i="15" s="1"/>
  <c r="AD129" i="15" s="1"/>
  <c r="AD131" i="15" s="1"/>
  <c r="AD133" i="15" s="1"/>
  <c r="AD114" i="15"/>
  <c r="AD117" i="15"/>
  <c r="AD118" i="15" s="1"/>
  <c r="AD119" i="15" s="1"/>
  <c r="AJ51" i="11"/>
  <c r="AM36" i="11"/>
  <c r="AM38" i="11" s="1"/>
  <c r="AM40" i="11" s="1"/>
  <c r="AM48" i="11" s="1"/>
  <c r="AO24" i="11"/>
  <c r="AO25" i="11" s="1"/>
  <c r="AN27" i="11"/>
  <c r="AN34" i="11" s="1"/>
  <c r="AN35" i="11" s="1"/>
  <c r="AN39" i="11"/>
  <c r="AO51" i="11" l="1"/>
  <c r="AP31" i="11"/>
  <c r="AP32" i="11" s="1"/>
  <c r="AQ21" i="11"/>
  <c r="AP29" i="11"/>
  <c r="AQ31" i="11" s="1"/>
  <c r="AQ32" i="11" s="1"/>
  <c r="AT26" i="16"/>
  <c r="X36" i="14"/>
  <c r="AP28" i="14"/>
  <c r="AO30" i="14"/>
  <c r="W52" i="14"/>
  <c r="W73" i="14" s="1"/>
  <c r="W43" i="14"/>
  <c r="W74" i="14" s="1"/>
  <c r="X32" i="14"/>
  <c r="X39" i="14"/>
  <c r="X40" i="14" s="1"/>
  <c r="X45" i="14"/>
  <c r="W48" i="14"/>
  <c r="W51" i="14" s="1"/>
  <c r="Z28" i="17"/>
  <c r="Z37" i="16"/>
  <c r="Z30" i="16"/>
  <c r="Z32" i="16" s="1"/>
  <c r="Z36" i="16" s="1"/>
  <c r="AU25" i="16"/>
  <c r="AV18" i="16"/>
  <c r="Z23" i="16"/>
  <c r="AA21" i="16"/>
  <c r="AQ18" i="10"/>
  <c r="AD115" i="15"/>
  <c r="AV210" i="15"/>
  <c r="AD172" i="15"/>
  <c r="AD171" i="15"/>
  <c r="AD240" i="15"/>
  <c r="AD241" i="15" s="1"/>
  <c r="AD247" i="15"/>
  <c r="AD248" i="15" s="1"/>
  <c r="AD246" i="15"/>
  <c r="AV3" i="15"/>
  <c r="AV157" i="15" s="1"/>
  <c r="AV158" i="15" s="1"/>
  <c r="AW4" i="15"/>
  <c r="AW5" i="15" s="1"/>
  <c r="AW6" i="15" s="1"/>
  <c r="AW3" i="15" s="1"/>
  <c r="AW157" i="15" s="1"/>
  <c r="AW158" i="15" s="1"/>
  <c r="AX2" i="15"/>
  <c r="T197" i="15"/>
  <c r="T198" i="15" s="1"/>
  <c r="U196" i="15" s="1"/>
  <c r="AD135" i="15"/>
  <c r="AD143" i="15" s="1"/>
  <c r="AE8" i="15"/>
  <c r="AE13" i="15"/>
  <c r="AF217" i="15" s="1"/>
  <c r="AE14" i="15"/>
  <c r="AE15" i="15"/>
  <c r="AE12" i="15"/>
  <c r="AE11" i="15"/>
  <c r="AE10" i="15"/>
  <c r="AE138" i="15"/>
  <c r="AE141" i="15" s="1"/>
  <c r="AE244" i="15"/>
  <c r="AE234" i="15"/>
  <c r="AD152" i="15"/>
  <c r="AD161" i="15"/>
  <c r="AD162" i="15" s="1"/>
  <c r="AE160" i="15" s="1"/>
  <c r="AD185" i="15"/>
  <c r="AN36" i="11"/>
  <c r="AN38" i="11" s="1"/>
  <c r="AN40" i="11" s="1"/>
  <c r="AN48" i="11" s="1"/>
  <c r="AO27" i="11"/>
  <c r="AO34" i="11" s="1"/>
  <c r="AO35" i="11" s="1"/>
  <c r="AO39" i="11"/>
  <c r="AP24" i="11"/>
  <c r="AP25" i="11" s="1"/>
  <c r="AQ28" i="14" l="1"/>
  <c r="AP30" i="14"/>
  <c r="AD173" i="15"/>
  <c r="AE170" i="15" s="1"/>
  <c r="AU26" i="16"/>
  <c r="AU40" i="16"/>
  <c r="AR21" i="11"/>
  <c r="AQ29" i="11"/>
  <c r="W53" i="14"/>
  <c r="X50" i="14" s="1"/>
  <c r="X55" i="14" s="1"/>
  <c r="X42" i="14"/>
  <c r="X38" i="14"/>
  <c r="Y31" i="14"/>
  <c r="Y33" i="14" s="1"/>
  <c r="Y34" i="14" s="1"/>
  <c r="X47" i="14"/>
  <c r="X46" i="14"/>
  <c r="W59" i="14"/>
  <c r="W61" i="14" s="1"/>
  <c r="Z29" i="17"/>
  <c r="AV25" i="16"/>
  <c r="AW18" i="16"/>
  <c r="AA29" i="16"/>
  <c r="AA22" i="16"/>
  <c r="Z38" i="16"/>
  <c r="AR18" i="10"/>
  <c r="T200" i="15"/>
  <c r="T206" i="15" s="1"/>
  <c r="AY2" i="15"/>
  <c r="AX4" i="15"/>
  <c r="AX5" i="15" s="1"/>
  <c r="AX6" i="15" s="1"/>
  <c r="AX3" i="15" s="1"/>
  <c r="AX157" i="15" s="1"/>
  <c r="AX158" i="15" s="1"/>
  <c r="AD175" i="15"/>
  <c r="AD176" i="15" s="1"/>
  <c r="AD177" i="15" s="1"/>
  <c r="AD153" i="15"/>
  <c r="AE236" i="15"/>
  <c r="AE235" i="15"/>
  <c r="AE237" i="15"/>
  <c r="AE238" i="15"/>
  <c r="AE239" i="15" s="1"/>
  <c r="AE149" i="15"/>
  <c r="AE150" i="15" s="1"/>
  <c r="T208" i="15"/>
  <c r="T209" i="15" s="1"/>
  <c r="U205" i="15" s="1"/>
  <c r="AW210" i="15"/>
  <c r="AE163" i="15"/>
  <c r="AE166" i="15" s="1"/>
  <c r="AE167" i="15" s="1"/>
  <c r="AE113" i="15"/>
  <c r="AE122" i="15"/>
  <c r="AE121" i="15"/>
  <c r="AF7" i="15"/>
  <c r="AE9" i="15"/>
  <c r="AE126" i="15" s="1"/>
  <c r="AE127" i="15" s="1"/>
  <c r="AE129" i="15" s="1"/>
  <c r="AE131" i="15" s="1"/>
  <c r="AE114" i="15"/>
  <c r="AE117" i="15"/>
  <c r="AE118" i="15" s="1"/>
  <c r="AE119" i="15" s="1"/>
  <c r="U193" i="15"/>
  <c r="U194" i="15" s="1"/>
  <c r="AP35" i="11"/>
  <c r="AO36" i="11"/>
  <c r="AO38" i="11" s="1"/>
  <c r="AO40" i="11" s="1"/>
  <c r="AO48" i="11" s="1"/>
  <c r="AQ24" i="11"/>
  <c r="AQ25" i="11" s="1"/>
  <c r="AP27" i="11"/>
  <c r="AP34" i="11" s="1"/>
  <c r="AP39" i="11"/>
  <c r="AQ51" i="11" l="1"/>
  <c r="AR31" i="11"/>
  <c r="AR32" i="11" s="1"/>
  <c r="AR29" i="11"/>
  <c r="AS21" i="11"/>
  <c r="Y36" i="14"/>
  <c r="AA35" i="16"/>
  <c r="Z40" i="16"/>
  <c r="AV26" i="16"/>
  <c r="AV40" i="16"/>
  <c r="AR28" i="14"/>
  <c r="AQ30" i="14"/>
  <c r="Y32" i="14"/>
  <c r="Y45" i="14"/>
  <c r="Y39" i="14"/>
  <c r="Y40" i="14" s="1"/>
  <c r="X48" i="14"/>
  <c r="X51" i="14" s="1"/>
  <c r="X52" i="14"/>
  <c r="X73" i="14" s="1"/>
  <c r="X43" i="14"/>
  <c r="X74" i="14" s="1"/>
  <c r="AA28" i="17"/>
  <c r="AA23" i="16"/>
  <c r="AB21" i="16"/>
  <c r="AA37" i="16"/>
  <c r="AA30" i="16"/>
  <c r="AA32" i="16" s="1"/>
  <c r="AA36" i="16" s="1"/>
  <c r="AA38" i="16" s="1"/>
  <c r="AB35" i="16" s="1"/>
  <c r="AW25" i="16"/>
  <c r="AX18" i="16"/>
  <c r="AS18" i="10"/>
  <c r="AE133" i="15"/>
  <c r="AE115" i="15"/>
  <c r="AF10" i="15"/>
  <c r="AF8" i="15"/>
  <c r="AF11" i="15"/>
  <c r="AF13" i="15"/>
  <c r="AG217" i="15" s="1"/>
  <c r="AF14" i="15"/>
  <c r="AF15" i="15"/>
  <c r="AF12" i="15"/>
  <c r="AF138" i="15"/>
  <c r="AF141" i="15" s="1"/>
  <c r="AF234" i="15"/>
  <c r="AF244" i="15"/>
  <c r="AE171" i="15"/>
  <c r="AE172" i="15"/>
  <c r="U213" i="15"/>
  <c r="U220" i="15"/>
  <c r="U221" i="15" s="1"/>
  <c r="U187" i="15" s="1"/>
  <c r="AE240" i="15"/>
  <c r="AE241" i="15" s="1"/>
  <c r="AE246" i="15"/>
  <c r="AE247" i="15"/>
  <c r="AE248" i="15" s="1"/>
  <c r="AX210" i="15"/>
  <c r="AE152" i="15"/>
  <c r="AE153" i="15" s="1"/>
  <c r="AE161" i="15"/>
  <c r="AE162" i="15" s="1"/>
  <c r="AF160" i="15" s="1"/>
  <c r="AE185" i="15"/>
  <c r="AE135" i="15"/>
  <c r="AE143" i="15" s="1"/>
  <c r="AZ2" i="15"/>
  <c r="AY4" i="15"/>
  <c r="AY5" i="15" s="1"/>
  <c r="AY6" i="15" s="1"/>
  <c r="AY3" i="15" s="1"/>
  <c r="AY157" i="15" s="1"/>
  <c r="AY158" i="15" s="1"/>
  <c r="AP36" i="11"/>
  <c r="AP38" i="11" s="1"/>
  <c r="AP40" i="11" s="1"/>
  <c r="AQ27" i="11"/>
  <c r="AQ34" i="11" s="1"/>
  <c r="AQ35" i="11" s="1"/>
  <c r="AQ39" i="11"/>
  <c r="AR24" i="11"/>
  <c r="AR25" i="11" s="1"/>
  <c r="AS29" i="11" l="1"/>
  <c r="AT21" i="11"/>
  <c r="AW26" i="16"/>
  <c r="AW40" i="16"/>
  <c r="AR51" i="11"/>
  <c r="AS31" i="11"/>
  <c r="AS32" i="11" s="1"/>
  <c r="AS28" i="14"/>
  <c r="AR30" i="14"/>
  <c r="X53" i="14"/>
  <c r="Y50" i="14" s="1"/>
  <c r="Y55" i="14" s="1"/>
  <c r="Y46" i="14"/>
  <c r="Y47" i="14"/>
  <c r="Z31" i="14"/>
  <c r="Z33" i="14" s="1"/>
  <c r="Z34" i="14" s="1"/>
  <c r="Y38" i="14"/>
  <c r="Y42" i="14"/>
  <c r="X59" i="14"/>
  <c r="X61" i="14" s="1"/>
  <c r="AA29" i="17"/>
  <c r="AX25" i="16"/>
  <c r="AY18" i="16"/>
  <c r="AB22" i="16"/>
  <c r="AB29" i="16"/>
  <c r="AT18" i="10"/>
  <c r="AE173" i="15"/>
  <c r="AF170" i="15" s="1"/>
  <c r="U214" i="15"/>
  <c r="U207" i="15" s="1"/>
  <c r="AY210" i="15"/>
  <c r="AF113" i="15"/>
  <c r="AF122" i="15"/>
  <c r="AF121" i="15"/>
  <c r="AF149" i="15"/>
  <c r="AF150" i="15" s="1"/>
  <c r="BA2" i="15"/>
  <c r="AZ4" i="15"/>
  <c r="AZ5" i="15" s="1"/>
  <c r="AZ6" i="15" s="1"/>
  <c r="AZ3" i="15" s="1"/>
  <c r="AZ157" i="15" s="1"/>
  <c r="AZ158" i="15" s="1"/>
  <c r="AF163" i="15"/>
  <c r="AF166" i="15" s="1"/>
  <c r="AF167" i="15" s="1"/>
  <c r="AE175" i="15"/>
  <c r="AE176" i="15" s="1"/>
  <c r="AE177" i="15" s="1"/>
  <c r="AG7" i="15"/>
  <c r="AF9" i="15"/>
  <c r="AF126" i="15" s="1"/>
  <c r="AF127" i="15" s="1"/>
  <c r="AF129" i="15" s="1"/>
  <c r="AF131" i="15" s="1"/>
  <c r="AF117" i="15"/>
  <c r="AF118" i="15" s="1"/>
  <c r="AF119" i="15" s="1"/>
  <c r="AF114" i="15"/>
  <c r="AF236" i="15"/>
  <c r="AF238" i="15"/>
  <c r="AF239" i="15" s="1"/>
  <c r="AF235" i="15"/>
  <c r="AF237" i="15"/>
  <c r="AQ36" i="11"/>
  <c r="AQ38" i="11" s="1"/>
  <c r="AQ40" i="11" s="1"/>
  <c r="AQ48" i="11" s="1"/>
  <c r="AP42" i="11"/>
  <c r="AP43" i="11" s="1"/>
  <c r="AP47" i="11" s="1"/>
  <c r="AM42" i="11"/>
  <c r="AM43" i="11" s="1"/>
  <c r="AM47" i="11" s="1"/>
  <c r="AP48" i="11"/>
  <c r="AN42" i="11"/>
  <c r="AN43" i="11" s="1"/>
  <c r="AN47" i="11" s="1"/>
  <c r="AK42" i="11"/>
  <c r="AK43" i="11" s="1"/>
  <c r="AK47" i="11" s="1"/>
  <c r="AK49" i="11" s="1"/>
  <c r="AL46" i="11" s="1"/>
  <c r="AO42" i="11"/>
  <c r="AO43" i="11" s="1"/>
  <c r="AO47" i="11" s="1"/>
  <c r="AL42" i="11"/>
  <c r="AL43" i="11" s="1"/>
  <c r="AL47" i="11" s="1"/>
  <c r="AR27" i="11"/>
  <c r="AR34" i="11" s="1"/>
  <c r="AR35" i="11" s="1"/>
  <c r="AR39" i="11"/>
  <c r="AS24" i="11"/>
  <c r="AS25" i="11" s="1"/>
  <c r="AT28" i="14" l="1"/>
  <c r="AS30" i="14"/>
  <c r="AX26" i="16"/>
  <c r="AX40" i="16"/>
  <c r="AU21" i="11"/>
  <c r="AT29" i="11"/>
  <c r="Z36" i="14"/>
  <c r="AT31" i="11"/>
  <c r="AT32" i="11" s="1"/>
  <c r="AS51" i="11"/>
  <c r="Z32" i="14"/>
  <c r="Z39" i="14"/>
  <c r="Z40" i="14" s="1"/>
  <c r="Z45" i="14"/>
  <c r="Y52" i="14"/>
  <c r="Y73" i="14" s="1"/>
  <c r="Y43" i="14"/>
  <c r="Y74" i="14" s="1"/>
  <c r="Y48" i="14"/>
  <c r="Y51" i="14" s="1"/>
  <c r="AB28" i="17"/>
  <c r="AB37" i="16"/>
  <c r="AB30" i="16"/>
  <c r="AB32" i="16" s="1"/>
  <c r="AB36" i="16" s="1"/>
  <c r="AB38" i="16" s="1"/>
  <c r="AC35" i="16" s="1"/>
  <c r="AC21" i="16"/>
  <c r="AB23" i="16"/>
  <c r="AY25" i="16"/>
  <c r="AZ18" i="16"/>
  <c r="AU18" i="10"/>
  <c r="AF115" i="15"/>
  <c r="AF133" i="15"/>
  <c r="U215" i="15"/>
  <c r="U186" i="15" s="1"/>
  <c r="U189" i="15" s="1"/>
  <c r="BA4" i="15"/>
  <c r="BA5" i="15" s="1"/>
  <c r="BA6" i="15" s="1"/>
  <c r="BA3" i="15" s="1"/>
  <c r="BA157" i="15" s="1"/>
  <c r="BA158" i="15" s="1"/>
  <c r="BB2" i="15"/>
  <c r="AF247" i="15"/>
  <c r="AF248" i="15" s="1"/>
  <c r="AF240" i="15"/>
  <c r="AF241" i="15" s="1"/>
  <c r="AF246" i="15"/>
  <c r="AF171" i="15"/>
  <c r="AF172" i="15"/>
  <c r="U197" i="15"/>
  <c r="U198" i="15" s="1"/>
  <c r="V196" i="15" s="1"/>
  <c r="AF135" i="15"/>
  <c r="AF143" i="15" s="1"/>
  <c r="AG8" i="15"/>
  <c r="AG10" i="15"/>
  <c r="AG11" i="15"/>
  <c r="AG12" i="15"/>
  <c r="AG13" i="15"/>
  <c r="AH217" i="15" s="1"/>
  <c r="AG14" i="15"/>
  <c r="AG15" i="15"/>
  <c r="AG138" i="15"/>
  <c r="AG141" i="15" s="1"/>
  <c r="AG234" i="15"/>
  <c r="AG244" i="15"/>
  <c r="AZ210" i="15"/>
  <c r="AF152" i="15"/>
  <c r="AF161" i="15"/>
  <c r="AF162" i="15" s="1"/>
  <c r="AG160" i="15" s="1"/>
  <c r="AF185" i="15"/>
  <c r="AL49" i="11"/>
  <c r="AM46" i="11" s="1"/>
  <c r="AM49" i="11" s="1"/>
  <c r="AN46" i="11" s="1"/>
  <c r="AN49" i="11" s="1"/>
  <c r="AO46" i="11" s="1"/>
  <c r="AO49" i="11" s="1"/>
  <c r="AP46" i="11" s="1"/>
  <c r="AP49" i="11" s="1"/>
  <c r="AR36" i="11"/>
  <c r="AR38" i="11" s="1"/>
  <c r="AR40" i="11" s="1"/>
  <c r="AR48" i="11" s="1"/>
  <c r="AS27" i="11"/>
  <c r="AS34" i="11" s="1"/>
  <c r="AS35" i="11" s="1"/>
  <c r="AT24" i="11"/>
  <c r="AT25" i="11" s="1"/>
  <c r="AS39" i="11"/>
  <c r="U200" i="15" l="1"/>
  <c r="U206" i="15" s="1"/>
  <c r="AT51" i="11"/>
  <c r="AU31" i="11"/>
  <c r="AU32" i="11" s="1"/>
  <c r="AY26" i="16"/>
  <c r="AY40" i="16"/>
  <c r="AU29" i="11"/>
  <c r="AV21" i="11"/>
  <c r="AU28" i="14"/>
  <c r="AT30" i="14"/>
  <c r="Y53" i="14"/>
  <c r="Z50" i="14" s="1"/>
  <c r="Z55" i="14" s="1"/>
  <c r="Z47" i="14"/>
  <c r="Z46" i="14"/>
  <c r="Y59" i="14"/>
  <c r="Y61" i="14" s="1"/>
  <c r="Z42" i="14"/>
  <c r="Z38" i="14"/>
  <c r="AA31" i="14"/>
  <c r="AA33" i="14" s="1"/>
  <c r="AA34" i="14" s="1"/>
  <c r="AB29" i="17"/>
  <c r="AC29" i="16"/>
  <c r="AC22" i="16"/>
  <c r="AZ25" i="16"/>
  <c r="BA18" i="16"/>
  <c r="AV18" i="10"/>
  <c r="AF173" i="15"/>
  <c r="AG170" i="15" s="1"/>
  <c r="AG163" i="15"/>
  <c r="AG166" i="15" s="1"/>
  <c r="AG167" i="15" s="1"/>
  <c r="U208" i="15"/>
  <c r="U209" i="15" s="1"/>
  <c r="V205" i="15" s="1"/>
  <c r="AG236" i="15"/>
  <c r="AG238" i="15"/>
  <c r="AG239" i="15" s="1"/>
  <c r="AG237" i="15"/>
  <c r="AG235" i="15"/>
  <c r="V193" i="15"/>
  <c r="V194" i="15" s="1"/>
  <c r="BC2" i="15"/>
  <c r="BB4" i="15"/>
  <c r="BB5" i="15" s="1"/>
  <c r="BB6" i="15" s="1"/>
  <c r="BB3" i="15" s="1"/>
  <c r="BB157" i="15" s="1"/>
  <c r="BB158" i="15" s="1"/>
  <c r="AG113" i="15"/>
  <c r="AG121" i="15"/>
  <c r="AG122" i="15"/>
  <c r="AF175" i="15"/>
  <c r="AF176" i="15" s="1"/>
  <c r="AF177" i="15" s="1"/>
  <c r="AF153" i="15"/>
  <c r="AH7" i="15"/>
  <c r="AG9" i="15"/>
  <c r="AG126" i="15" s="1"/>
  <c r="AG127" i="15" s="1"/>
  <c r="AG129" i="15" s="1"/>
  <c r="AG131" i="15" s="1"/>
  <c r="AG133" i="15" s="1"/>
  <c r="AG117" i="15"/>
  <c r="AG118" i="15" s="1"/>
  <c r="AG119" i="15" s="1"/>
  <c r="AG114" i="15"/>
  <c r="AG115" i="15" s="1"/>
  <c r="AG149" i="15"/>
  <c r="AG150" i="15" s="1"/>
  <c r="BA210" i="15"/>
  <c r="AQ46" i="11"/>
  <c r="AP51" i="11"/>
  <c r="AS36" i="11"/>
  <c r="AS38" i="11" s="1"/>
  <c r="AS40" i="11" s="1"/>
  <c r="AS48" i="11" s="1"/>
  <c r="AT27" i="11"/>
  <c r="AT34" i="11" s="1"/>
  <c r="AT35" i="11" s="1"/>
  <c r="AU24" i="11"/>
  <c r="AU25" i="11" s="1"/>
  <c r="AT39" i="11"/>
  <c r="AW21" i="11" l="1"/>
  <c r="AV29" i="11"/>
  <c r="AW31" i="11" s="1"/>
  <c r="AW32" i="11" s="1"/>
  <c r="AV31" i="11"/>
  <c r="AV32" i="11" s="1"/>
  <c r="AU51" i="11"/>
  <c r="AA36" i="14"/>
  <c r="AZ26" i="16"/>
  <c r="AZ40" i="16"/>
  <c r="AV28" i="14"/>
  <c r="AU30" i="14"/>
  <c r="Z48" i="14"/>
  <c r="AA32" i="14"/>
  <c r="AA45" i="14"/>
  <c r="AA39" i="14"/>
  <c r="AA40" i="14" s="1"/>
  <c r="Z52" i="14"/>
  <c r="Z73" i="14" s="1"/>
  <c r="Z43" i="14"/>
  <c r="Z74" i="14" s="1"/>
  <c r="AC28" i="17"/>
  <c r="AC37" i="16"/>
  <c r="AC30" i="16"/>
  <c r="AC32" i="16" s="1"/>
  <c r="AC36" i="16" s="1"/>
  <c r="BB18" i="16"/>
  <c r="BA25" i="16"/>
  <c r="AC23" i="16"/>
  <c r="AD21" i="16"/>
  <c r="AW18" i="10"/>
  <c r="V213" i="15"/>
  <c r="V220" i="15"/>
  <c r="V221" i="15" s="1"/>
  <c r="V187" i="15" s="1"/>
  <c r="BB210" i="15"/>
  <c r="AG152" i="15"/>
  <c r="AG161" i="15"/>
  <c r="AG162" i="15" s="1"/>
  <c r="AH160" i="15" s="1"/>
  <c r="AG185" i="15"/>
  <c r="AG135" i="15"/>
  <c r="AG143" i="15" s="1"/>
  <c r="BD2" i="15"/>
  <c r="BC4" i="15"/>
  <c r="BC5" i="15" s="1"/>
  <c r="BC6" i="15" s="1"/>
  <c r="BC3" i="15" s="1"/>
  <c r="BC157" i="15" s="1"/>
  <c r="BC158" i="15" s="1"/>
  <c r="AG247" i="15"/>
  <c r="AG248" i="15" s="1"/>
  <c r="AG240" i="15"/>
  <c r="AG241" i="15" s="1"/>
  <c r="AG246" i="15"/>
  <c r="AH8" i="15"/>
  <c r="AH10" i="15"/>
  <c r="AH11" i="15"/>
  <c r="AH12" i="15"/>
  <c r="AH13" i="15"/>
  <c r="AI217" i="15" s="1"/>
  <c r="AH14" i="15"/>
  <c r="AH15" i="15"/>
  <c r="AH138" i="15"/>
  <c r="AH141" i="15" s="1"/>
  <c r="AH234" i="15"/>
  <c r="AH244" i="15"/>
  <c r="AG172" i="15"/>
  <c r="AG171" i="15"/>
  <c r="AG173" i="15" s="1"/>
  <c r="AH170" i="15" s="1"/>
  <c r="AT36" i="11"/>
  <c r="AT38" i="11" s="1"/>
  <c r="AT40" i="11" s="1"/>
  <c r="AT48" i="11" s="1"/>
  <c r="AV24" i="11"/>
  <c r="AV25" i="11" s="1"/>
  <c r="AU27" i="11"/>
  <c r="AU34" i="11" s="1"/>
  <c r="AU35" i="11" s="1"/>
  <c r="AU39" i="11"/>
  <c r="BA26" i="16" l="1"/>
  <c r="BA40" i="16"/>
  <c r="AW28" i="14"/>
  <c r="AV30" i="14"/>
  <c r="AX21" i="11"/>
  <c r="AW29" i="11"/>
  <c r="Z51" i="14"/>
  <c r="Z59" i="14" s="1"/>
  <c r="Z61" i="14" s="1"/>
  <c r="AA47" i="14"/>
  <c r="AA46" i="14"/>
  <c r="AB31" i="14"/>
  <c r="AB33" i="14" s="1"/>
  <c r="AB34" i="14" s="1"/>
  <c r="AA42" i="14"/>
  <c r="AA38" i="14"/>
  <c r="AC29" i="17"/>
  <c r="BB25" i="16"/>
  <c r="BC18" i="16"/>
  <c r="AD29" i="16"/>
  <c r="AD22" i="16"/>
  <c r="AC38" i="16"/>
  <c r="AD35" i="16" s="1"/>
  <c r="AX18" i="10"/>
  <c r="AH235" i="15"/>
  <c r="AH237" i="15"/>
  <c r="AH236" i="15"/>
  <c r="AH238" i="15"/>
  <c r="AH239" i="15" s="1"/>
  <c r="AI7" i="15"/>
  <c r="AH9" i="15"/>
  <c r="AH126" i="15" s="1"/>
  <c r="AH127" i="15" s="1"/>
  <c r="AH129" i="15" s="1"/>
  <c r="AH131" i="15" s="1"/>
  <c r="AH114" i="15"/>
  <c r="AH117" i="15"/>
  <c r="AH118" i="15" s="1"/>
  <c r="AH119" i="15" s="1"/>
  <c r="AG175" i="15"/>
  <c r="AG176" i="15" s="1"/>
  <c r="AG177" i="15" s="1"/>
  <c r="AH113" i="15"/>
  <c r="AH122" i="15"/>
  <c r="AH121" i="15"/>
  <c r="AG153" i="15"/>
  <c r="AH149" i="15"/>
  <c r="AH150" i="15" s="1"/>
  <c r="BC210" i="15"/>
  <c r="V214" i="15"/>
  <c r="V207" i="15" s="1"/>
  <c r="BD4" i="15"/>
  <c r="BD5" i="15" s="1"/>
  <c r="BD6" i="15" s="1"/>
  <c r="BD3" i="15" s="1"/>
  <c r="BD157" i="15" s="1"/>
  <c r="BD158" i="15" s="1"/>
  <c r="BE2" i="15"/>
  <c r="AH163" i="15"/>
  <c r="AH166" i="15" s="1"/>
  <c r="AH167" i="15" s="1"/>
  <c r="AU36" i="11"/>
  <c r="AU38" i="11" s="1"/>
  <c r="AU40" i="11" s="1"/>
  <c r="AU48" i="11" s="1"/>
  <c r="AV27" i="11"/>
  <c r="AV34" i="11" s="1"/>
  <c r="AV35" i="11" s="1"/>
  <c r="AW24" i="11"/>
  <c r="AW25" i="11" s="1"/>
  <c r="AV39" i="11"/>
  <c r="BB26" i="16" l="1"/>
  <c r="BB40" i="16"/>
  <c r="AW51" i="11"/>
  <c r="AX31" i="11"/>
  <c r="AX32" i="11" s="1"/>
  <c r="AX28" i="14"/>
  <c r="AW30" i="14"/>
  <c r="AY21" i="11"/>
  <c r="AX29" i="11"/>
  <c r="AB36" i="14"/>
  <c r="Z53" i="14"/>
  <c r="AA50" i="14" s="1"/>
  <c r="AA48" i="14"/>
  <c r="AA51" i="14" s="1"/>
  <c r="AA52" i="14"/>
  <c r="AA73" i="14" s="1"/>
  <c r="AA43" i="14"/>
  <c r="AA74" i="14" s="1"/>
  <c r="AB32" i="14"/>
  <c r="AB39" i="14"/>
  <c r="AB40" i="14" s="1"/>
  <c r="AB45" i="14"/>
  <c r="AA55" i="14"/>
  <c r="AA59" i="14" s="1"/>
  <c r="AA61" i="14" s="1"/>
  <c r="AD28" i="17"/>
  <c r="AD23" i="16"/>
  <c r="AE21" i="16"/>
  <c r="AD37" i="16"/>
  <c r="AD30" i="16"/>
  <c r="AD32" i="16" s="1"/>
  <c r="AD36" i="16" s="1"/>
  <c r="AD38" i="16" s="1"/>
  <c r="AE35" i="16" s="1"/>
  <c r="BC25" i="16"/>
  <c r="BD18" i="16"/>
  <c r="AY18" i="10"/>
  <c r="AH133" i="15"/>
  <c r="AH172" i="15"/>
  <c r="AH171" i="15"/>
  <c r="AI8" i="15"/>
  <c r="AI12" i="15"/>
  <c r="AI13" i="15"/>
  <c r="AJ217" i="15" s="1"/>
  <c r="AI14" i="15"/>
  <c r="AI15" i="15"/>
  <c r="AI11" i="15"/>
  <c r="AI10" i="15"/>
  <c r="AI138" i="15"/>
  <c r="AI141" i="15" s="1"/>
  <c r="AI244" i="15"/>
  <c r="AI234" i="15"/>
  <c r="AH152" i="15"/>
  <c r="AH161" i="15"/>
  <c r="AH162" i="15" s="1"/>
  <c r="AI160" i="15" s="1"/>
  <c r="AH185" i="15"/>
  <c r="BE4" i="15"/>
  <c r="BE5" i="15" s="1"/>
  <c r="BE6" i="15" s="1"/>
  <c r="BE3" i="15" s="1"/>
  <c r="BE157" i="15" s="1"/>
  <c r="BE158" i="15" s="1"/>
  <c r="BF2" i="15"/>
  <c r="AH153" i="15"/>
  <c r="AH115" i="15"/>
  <c r="AH247" i="15"/>
  <c r="AH248" i="15" s="1"/>
  <c r="AH240" i="15"/>
  <c r="AH241" i="15" s="1"/>
  <c r="AH246" i="15"/>
  <c r="BD210" i="15"/>
  <c r="V215" i="15"/>
  <c r="V186" i="15" s="1"/>
  <c r="V189" i="15" s="1"/>
  <c r="AH135" i="15"/>
  <c r="AH143" i="15" s="1"/>
  <c r="AV36" i="11"/>
  <c r="AV38" i="11" s="1"/>
  <c r="AV40" i="11" s="1"/>
  <c r="AW39" i="11"/>
  <c r="AX24" i="11"/>
  <c r="AX25" i="11" s="1"/>
  <c r="AW27" i="11"/>
  <c r="AW34" i="11" s="1"/>
  <c r="AW35" i="11" s="1"/>
  <c r="AY31" i="11" l="1"/>
  <c r="AY32" i="11" s="1"/>
  <c r="AX51" i="11"/>
  <c r="BC26" i="16"/>
  <c r="BC40" i="16"/>
  <c r="AZ21" i="11"/>
  <c r="AY29" i="11"/>
  <c r="AY28" i="14"/>
  <c r="AX30" i="14"/>
  <c r="AA53" i="14"/>
  <c r="AB50" i="14" s="1"/>
  <c r="AB55" i="14" s="1"/>
  <c r="AC31" i="14"/>
  <c r="AC33" i="14" s="1"/>
  <c r="AC34" i="14" s="1"/>
  <c r="AB42" i="14"/>
  <c r="AB38" i="14"/>
  <c r="AB47" i="14"/>
  <c r="AB46" i="14"/>
  <c r="AD29" i="17"/>
  <c r="BD25" i="16"/>
  <c r="BE18" i="16"/>
  <c r="AE29" i="16"/>
  <c r="AE22" i="16"/>
  <c r="AZ18" i="10"/>
  <c r="V197" i="15"/>
  <c r="V198" i="15" s="1"/>
  <c r="W196" i="15" s="1"/>
  <c r="BG2" i="15"/>
  <c r="BF4" i="15"/>
  <c r="BF5" i="15" s="1"/>
  <c r="BF6" i="15" s="1"/>
  <c r="AH173" i="15"/>
  <c r="AI170" i="15" s="1"/>
  <c r="AI9" i="15"/>
  <c r="AI126" i="15" s="1"/>
  <c r="AI127" i="15" s="1"/>
  <c r="AI129" i="15" s="1"/>
  <c r="AI131" i="15" s="1"/>
  <c r="AI133" i="15" s="1"/>
  <c r="AJ7" i="15"/>
  <c r="AI114" i="15"/>
  <c r="AI117" i="15"/>
  <c r="AI118" i="15" s="1"/>
  <c r="AI119" i="15" s="1"/>
  <c r="BE210" i="15"/>
  <c r="AH175" i="15"/>
  <c r="AH176" i="15" s="1"/>
  <c r="AH177" i="15" s="1"/>
  <c r="AI163" i="15"/>
  <c r="AI166" i="15" s="1"/>
  <c r="AI167" i="15" s="1"/>
  <c r="AI238" i="15"/>
  <c r="AI239" i="15" s="1"/>
  <c r="AI235" i="15"/>
  <c r="AI237" i="15"/>
  <c r="AI236" i="15"/>
  <c r="AI149" i="15"/>
  <c r="AI150" i="15" s="1"/>
  <c r="AI113" i="15"/>
  <c r="AI122" i="15"/>
  <c r="AI121" i="15"/>
  <c r="AW36" i="11"/>
  <c r="AW38" i="11" s="1"/>
  <c r="AW40" i="11" s="1"/>
  <c r="AW48" i="11" s="1"/>
  <c r="AX27" i="11"/>
  <c r="AX34" i="11" s="1"/>
  <c r="AX35" i="11" s="1"/>
  <c r="AX39" i="11"/>
  <c r="AY24" i="11"/>
  <c r="AY25" i="11" s="1"/>
  <c r="AV48" i="11"/>
  <c r="AT42" i="11"/>
  <c r="AT43" i="11" s="1"/>
  <c r="AT47" i="11" s="1"/>
  <c r="AQ42" i="11"/>
  <c r="AQ43" i="11" s="1"/>
  <c r="AQ47" i="11" s="1"/>
  <c r="AQ49" i="11" s="1"/>
  <c r="AR46" i="11" s="1"/>
  <c r="AU42" i="11"/>
  <c r="AU43" i="11" s="1"/>
  <c r="AU47" i="11" s="1"/>
  <c r="AR42" i="11"/>
  <c r="AR43" i="11" s="1"/>
  <c r="AR47" i="11" s="1"/>
  <c r="AV42" i="11"/>
  <c r="AV43" i="11" s="1"/>
  <c r="AV47" i="11" s="1"/>
  <c r="AS42" i="11"/>
  <c r="AS43" i="11" s="1"/>
  <c r="AS47" i="11" s="1"/>
  <c r="AZ28" i="14" l="1"/>
  <c r="AY30" i="14"/>
  <c r="AC36" i="14"/>
  <c r="AY51" i="11"/>
  <c r="AZ31" i="11"/>
  <c r="AZ32" i="11" s="1"/>
  <c r="BD26" i="16"/>
  <c r="AZ29" i="11"/>
  <c r="BA21" i="11"/>
  <c r="AB52" i="14"/>
  <c r="AB73" i="14" s="1"/>
  <c r="AB43" i="14"/>
  <c r="AB74" i="14" s="1"/>
  <c r="AB48" i="14"/>
  <c r="AB51" i="14" s="1"/>
  <c r="AC32" i="14"/>
  <c r="AC45" i="14"/>
  <c r="AC39" i="14"/>
  <c r="AC40" i="14" s="1"/>
  <c r="AE28" i="17"/>
  <c r="AE37" i="16"/>
  <c r="AE30" i="16"/>
  <c r="AE32" i="16" s="1"/>
  <c r="AE36" i="16" s="1"/>
  <c r="AE38" i="16" s="1"/>
  <c r="AF35" i="16" s="1"/>
  <c r="BE25" i="16"/>
  <c r="BF18" i="16"/>
  <c r="AE23" i="16"/>
  <c r="AF21" i="16"/>
  <c r="BA18" i="10"/>
  <c r="AI115" i="15"/>
  <c r="BF210" i="15"/>
  <c r="AJ10" i="15"/>
  <c r="AJ8" i="15"/>
  <c r="AJ12" i="15"/>
  <c r="AJ13" i="15"/>
  <c r="AK217" i="15" s="1"/>
  <c r="AJ14" i="15"/>
  <c r="AJ15" i="15"/>
  <c r="AJ11" i="15"/>
  <c r="AJ138" i="15"/>
  <c r="AJ141" i="15" s="1"/>
  <c r="AJ234" i="15"/>
  <c r="AJ244" i="15"/>
  <c r="BH2" i="15"/>
  <c r="BG4" i="15"/>
  <c r="BG5" i="15" s="1"/>
  <c r="BG6" i="15" s="1"/>
  <c r="BG3" i="15" s="1"/>
  <c r="BG157" i="15" s="1"/>
  <c r="BG158" i="15" s="1"/>
  <c r="AI240" i="15"/>
  <c r="AI241" i="15" s="1"/>
  <c r="AI246" i="15"/>
  <c r="AI247" i="15"/>
  <c r="AI248" i="15" s="1"/>
  <c r="AI135" i="15"/>
  <c r="AI143" i="15" s="1"/>
  <c r="V200" i="15"/>
  <c r="V206" i="15" s="1"/>
  <c r="AI171" i="15"/>
  <c r="AI173" i="15" s="1"/>
  <c r="AJ170" i="15" s="1"/>
  <c r="AI172" i="15"/>
  <c r="AI152" i="15"/>
  <c r="AI161" i="15"/>
  <c r="AI162" i="15" s="1"/>
  <c r="AJ160" i="15" s="1"/>
  <c r="AI185" i="15"/>
  <c r="BF3" i="15"/>
  <c r="BF157" i="15" s="1"/>
  <c r="BF158" i="15" s="1"/>
  <c r="W193" i="15"/>
  <c r="W194" i="15" s="1"/>
  <c r="AR49" i="11"/>
  <c r="AS46" i="11" s="1"/>
  <c r="AS49" i="11" s="1"/>
  <c r="AT46" i="11" s="1"/>
  <c r="AT49" i="11" s="1"/>
  <c r="AU46" i="11" s="1"/>
  <c r="AU49" i="11" s="1"/>
  <c r="AV46" i="11" s="1"/>
  <c r="AV49" i="11" s="1"/>
  <c r="AY39" i="11"/>
  <c r="AZ24" i="11"/>
  <c r="AZ25" i="11" s="1"/>
  <c r="AY27" i="11"/>
  <c r="AY34" i="11" s="1"/>
  <c r="AY35" i="11" s="1"/>
  <c r="AX36" i="11"/>
  <c r="AX38" i="11" s="1"/>
  <c r="AX40" i="11" s="1"/>
  <c r="AX48" i="11" s="1"/>
  <c r="AZ51" i="11" l="1"/>
  <c r="BA31" i="11"/>
  <c r="BA32" i="11" s="1"/>
  <c r="BE26" i="16"/>
  <c r="BE40" i="16"/>
  <c r="BA29" i="11"/>
  <c r="BB21" i="11"/>
  <c r="BA28" i="14"/>
  <c r="AZ30" i="14"/>
  <c r="AB53" i="14"/>
  <c r="AC50" i="14" s="1"/>
  <c r="AC55" i="14" s="1"/>
  <c r="AC47" i="14"/>
  <c r="AC46" i="14"/>
  <c r="AD31" i="14"/>
  <c r="AD33" i="14" s="1"/>
  <c r="AD34" i="14" s="1"/>
  <c r="AC42" i="14"/>
  <c r="AC38" i="14"/>
  <c r="AB59" i="14"/>
  <c r="AB61" i="14" s="1"/>
  <c r="AE29" i="17"/>
  <c r="BF25" i="16"/>
  <c r="BG18" i="16"/>
  <c r="AF29" i="16"/>
  <c r="AF22" i="16"/>
  <c r="BB18" i="10"/>
  <c r="AI175" i="15"/>
  <c r="AI176" i="15" s="1"/>
  <c r="AJ9" i="15"/>
  <c r="AJ126" i="15" s="1"/>
  <c r="AJ127" i="15" s="1"/>
  <c r="AJ129" i="15" s="1"/>
  <c r="AK7" i="15"/>
  <c r="AJ117" i="15"/>
  <c r="AJ118" i="15" s="1"/>
  <c r="AJ119" i="15" s="1"/>
  <c r="AJ114" i="15"/>
  <c r="AJ236" i="15"/>
  <c r="AJ238" i="15"/>
  <c r="AJ239" i="15" s="1"/>
  <c r="AJ235" i="15"/>
  <c r="AJ237" i="15"/>
  <c r="AJ163" i="15"/>
  <c r="AJ166" i="15" s="1"/>
  <c r="AJ167" i="15" s="1"/>
  <c r="BG210" i="15"/>
  <c r="AI177" i="15"/>
  <c r="AI153" i="15"/>
  <c r="V208" i="15"/>
  <c r="V209" i="15" s="1"/>
  <c r="W205" i="15" s="1"/>
  <c r="BI2" i="15"/>
  <c r="BH4" i="15"/>
  <c r="BH5" i="15" s="1"/>
  <c r="BH6" i="15" s="1"/>
  <c r="BH3" i="15" s="1"/>
  <c r="BH157" i="15" s="1"/>
  <c r="BH158" i="15" s="1"/>
  <c r="AJ149" i="15"/>
  <c r="AJ150" i="15" s="1"/>
  <c r="AJ131" i="15"/>
  <c r="AJ113" i="15"/>
  <c r="AJ122" i="15"/>
  <c r="AJ121" i="15"/>
  <c r="AY36" i="11"/>
  <c r="AY38" i="11" s="1"/>
  <c r="AY40" i="11" s="1"/>
  <c r="AY48" i="11" s="1"/>
  <c r="AW46" i="11"/>
  <c r="AV51" i="11"/>
  <c r="AZ39" i="11"/>
  <c r="AZ27" i="11"/>
  <c r="AZ34" i="11" s="1"/>
  <c r="AZ35" i="11" s="1"/>
  <c r="BA24" i="11"/>
  <c r="BA25" i="11" s="1"/>
  <c r="BB28" i="14" l="1"/>
  <c r="BA30" i="14"/>
  <c r="BF26" i="16"/>
  <c r="BF40" i="16"/>
  <c r="BC21" i="11"/>
  <c r="BB29" i="11"/>
  <c r="BC31" i="11" s="1"/>
  <c r="BC32" i="11" s="1"/>
  <c r="BA51" i="11"/>
  <c r="BB31" i="11"/>
  <c r="BB32" i="11" s="1"/>
  <c r="AD36" i="14"/>
  <c r="AC48" i="14"/>
  <c r="AC51" i="14" s="1"/>
  <c r="AC59" i="14" s="1"/>
  <c r="AC61" i="14" s="1"/>
  <c r="AC52" i="14"/>
  <c r="AC73" i="14" s="1"/>
  <c r="AC43" i="14"/>
  <c r="AC74" i="14" s="1"/>
  <c r="AD32" i="14"/>
  <c r="AD39" i="14"/>
  <c r="AD40" i="14" s="1"/>
  <c r="AD45" i="14"/>
  <c r="AF28" i="17"/>
  <c r="AG21" i="16"/>
  <c r="AF23" i="16"/>
  <c r="AF37" i="16"/>
  <c r="AF30" i="16"/>
  <c r="AF32" i="16" s="1"/>
  <c r="AF36" i="16" s="1"/>
  <c r="BG25" i="16"/>
  <c r="BH18" i="16"/>
  <c r="BC18" i="10"/>
  <c r="AJ133" i="15"/>
  <c r="AJ152" i="15"/>
  <c r="AJ161" i="15"/>
  <c r="AJ162" i="15" s="1"/>
  <c r="AK160" i="15" s="1"/>
  <c r="AJ185" i="15"/>
  <c r="AK11" i="15"/>
  <c r="AK12" i="15"/>
  <c r="AK8" i="15"/>
  <c r="AK10" i="15"/>
  <c r="AK13" i="15"/>
  <c r="AL217" i="15" s="1"/>
  <c r="AK14" i="15"/>
  <c r="AK15" i="15"/>
  <c r="AK138" i="15"/>
  <c r="AK141" i="15" s="1"/>
  <c r="AK234" i="15"/>
  <c r="AK244" i="15"/>
  <c r="BH210" i="15"/>
  <c r="W213" i="15"/>
  <c r="W220" i="15"/>
  <c r="W221" i="15" s="1"/>
  <c r="W187" i="15" s="1"/>
  <c r="AJ135" i="15"/>
  <c r="AJ143" i="15" s="1"/>
  <c r="BI4" i="15"/>
  <c r="BI5" i="15" s="1"/>
  <c r="BI6" i="15" s="1"/>
  <c r="BI3" i="15" s="1"/>
  <c r="BI157" i="15" s="1"/>
  <c r="BI158" i="15" s="1"/>
  <c r="BJ2" i="15"/>
  <c r="AJ153" i="15"/>
  <c r="AJ171" i="15"/>
  <c r="AJ172" i="15"/>
  <c r="AJ240" i="15"/>
  <c r="AJ241" i="15" s="1"/>
  <c r="AJ246" i="15"/>
  <c r="AJ247" i="15"/>
  <c r="AJ248" i="15" s="1"/>
  <c r="AJ115" i="15"/>
  <c r="AZ36" i="11"/>
  <c r="AZ38" i="11" s="1"/>
  <c r="AZ40" i="11" s="1"/>
  <c r="AZ48" i="11" s="1"/>
  <c r="BA27" i="11"/>
  <c r="BA34" i="11" s="1"/>
  <c r="BA35" i="11" s="1"/>
  <c r="BB24" i="11"/>
  <c r="BB25" i="11" s="1"/>
  <c r="BA39" i="11"/>
  <c r="BG26" i="16" l="1"/>
  <c r="BG40" i="16"/>
  <c r="BC29" i="11"/>
  <c r="BD21" i="11"/>
  <c r="BC28" i="14"/>
  <c r="BB30" i="14"/>
  <c r="AE31" i="14"/>
  <c r="AE33" i="14" s="1"/>
  <c r="AE34" i="14" s="1"/>
  <c r="AD42" i="14"/>
  <c r="AD38" i="14"/>
  <c r="AD47" i="14"/>
  <c r="AD46" i="14"/>
  <c r="AC53" i="14"/>
  <c r="AD50" i="14" s="1"/>
  <c r="AF29" i="17"/>
  <c r="AG29" i="16"/>
  <c r="AG22" i="16"/>
  <c r="AF38" i="16"/>
  <c r="AG35" i="16" s="1"/>
  <c r="BH25" i="16"/>
  <c r="BI18" i="16"/>
  <c r="BD18" i="10"/>
  <c r="AJ173" i="15"/>
  <c r="AK170" i="15" s="1"/>
  <c r="BI210" i="15"/>
  <c r="AL7" i="15"/>
  <c r="AK9" i="15"/>
  <c r="AK126" i="15" s="1"/>
  <c r="AK127" i="15" s="1"/>
  <c r="AK129" i="15" s="1"/>
  <c r="AK117" i="15"/>
  <c r="AK118" i="15" s="1"/>
  <c r="AK119" i="15" s="1"/>
  <c r="AK114" i="15"/>
  <c r="AK163" i="15"/>
  <c r="AK166" i="15" s="1"/>
  <c r="AK167" i="15" s="1"/>
  <c r="W214" i="15"/>
  <c r="W207" i="15" s="1"/>
  <c r="AK113" i="15"/>
  <c r="AK121" i="15"/>
  <c r="AK122" i="15"/>
  <c r="AJ175" i="15"/>
  <c r="AJ176" i="15" s="1"/>
  <c r="AJ177" i="15" s="1"/>
  <c r="BK2" i="15"/>
  <c r="BJ4" i="15"/>
  <c r="BJ5" i="15" s="1"/>
  <c r="BJ6" i="15" s="1"/>
  <c r="BJ3" i="15" s="1"/>
  <c r="BJ157" i="15" s="1"/>
  <c r="BJ158" i="15" s="1"/>
  <c r="AK235" i="15"/>
  <c r="AK237" i="15"/>
  <c r="AK236" i="15"/>
  <c r="AK238" i="15"/>
  <c r="AK239" i="15" s="1"/>
  <c r="AK149" i="15"/>
  <c r="AK150" i="15" s="1"/>
  <c r="AK131" i="15"/>
  <c r="AK133" i="15" s="1"/>
  <c r="BA36" i="11"/>
  <c r="BA38" i="11" s="1"/>
  <c r="BA40" i="11" s="1"/>
  <c r="BA48" i="11" s="1"/>
  <c r="BB27" i="11"/>
  <c r="BB34" i="11" s="1"/>
  <c r="BB35" i="11" s="1"/>
  <c r="BB39" i="11"/>
  <c r="BC24" i="11"/>
  <c r="BC25" i="11" s="1"/>
  <c r="BC51" i="11" l="1"/>
  <c r="BD31" i="11"/>
  <c r="BD32" i="11" s="1"/>
  <c r="AE36" i="14"/>
  <c r="BH26" i="16"/>
  <c r="BH40" i="16"/>
  <c r="BD28" i="14"/>
  <c r="BC30" i="14"/>
  <c r="BE21" i="11"/>
  <c r="BD29" i="11"/>
  <c r="AD55" i="14"/>
  <c r="AD52" i="14"/>
  <c r="AD73" i="14" s="1"/>
  <c r="AD43" i="14"/>
  <c r="AD74" i="14" s="1"/>
  <c r="AD48" i="14"/>
  <c r="AD51" i="14" s="1"/>
  <c r="AE32" i="14"/>
  <c r="AE45" i="14"/>
  <c r="AE39" i="14"/>
  <c r="AE40" i="14" s="1"/>
  <c r="AG28" i="17"/>
  <c r="AG23" i="16"/>
  <c r="AH21" i="16"/>
  <c r="BI25" i="16"/>
  <c r="BJ18" i="16"/>
  <c r="AG37" i="16"/>
  <c r="AG30" i="16"/>
  <c r="AG32" i="16" s="1"/>
  <c r="AG36" i="16" s="1"/>
  <c r="AG38" i="16" s="1"/>
  <c r="AH35" i="16" s="1"/>
  <c r="BE18" i="10"/>
  <c r="W215" i="15"/>
  <c r="W186" i="15" s="1"/>
  <c r="W189" i="15" s="1"/>
  <c r="AK152" i="15"/>
  <c r="AK161" i="15"/>
  <c r="AK162" i="15" s="1"/>
  <c r="AL160" i="15" s="1"/>
  <c r="AK185" i="15"/>
  <c r="BJ210" i="15"/>
  <c r="AK135" i="15"/>
  <c r="AK143" i="15" s="1"/>
  <c r="AK247" i="15"/>
  <c r="AK248" i="15" s="1"/>
  <c r="AK240" i="15"/>
  <c r="AK241" i="15" s="1"/>
  <c r="AK246" i="15"/>
  <c r="BL2" i="15"/>
  <c r="BK4" i="15"/>
  <c r="BK5" i="15" s="1"/>
  <c r="BK6" i="15" s="1"/>
  <c r="BK3" i="15" s="1"/>
  <c r="BK157" i="15" s="1"/>
  <c r="BK158" i="15" s="1"/>
  <c r="AK172" i="15"/>
  <c r="AK171" i="15"/>
  <c r="AL10" i="15"/>
  <c r="AL11" i="15"/>
  <c r="AL8" i="15"/>
  <c r="AL12" i="15"/>
  <c r="AL13" i="15"/>
  <c r="AM217" i="15" s="1"/>
  <c r="AL14" i="15"/>
  <c r="AL15" i="15"/>
  <c r="AL138" i="15"/>
  <c r="AL141" i="15" s="1"/>
  <c r="AL234" i="15"/>
  <c r="AL244" i="15"/>
  <c r="W197" i="15"/>
  <c r="W198" i="15" s="1"/>
  <c r="X196" i="15" s="1"/>
  <c r="AK115" i="15"/>
  <c r="BB36" i="11"/>
  <c r="BB38" i="11" s="1"/>
  <c r="BB40" i="11" s="1"/>
  <c r="BC39" i="11"/>
  <c r="BC27" i="11"/>
  <c r="BC34" i="11" s="1"/>
  <c r="BC35" i="11" s="1"/>
  <c r="BD24" i="11"/>
  <c r="BD25" i="11" s="1"/>
  <c r="BI26" i="16" l="1"/>
  <c r="BI40" i="16"/>
  <c r="BF21" i="11"/>
  <c r="BE29" i="11"/>
  <c r="BE28" i="14"/>
  <c r="BD30" i="14"/>
  <c r="BD51" i="11"/>
  <c r="BE31" i="11"/>
  <c r="BE32" i="11" s="1"/>
  <c r="AD53" i="14"/>
  <c r="AE50" i="14" s="1"/>
  <c r="AE55" i="14" s="1"/>
  <c r="AE47" i="14"/>
  <c r="AE46" i="14"/>
  <c r="AE42" i="14"/>
  <c r="AE38" i="14"/>
  <c r="AF31" i="14"/>
  <c r="AF33" i="14" s="1"/>
  <c r="AF34" i="14" s="1"/>
  <c r="AD59" i="14"/>
  <c r="AD61" i="14" s="1"/>
  <c r="AG29" i="17"/>
  <c r="AH29" i="16"/>
  <c r="AH22" i="16"/>
  <c r="BJ25" i="16"/>
  <c r="BK18" i="16"/>
  <c r="BF18" i="10"/>
  <c r="W200" i="15"/>
  <c r="W206" i="15" s="1"/>
  <c r="AK175" i="15"/>
  <c r="AK176" i="15" s="1"/>
  <c r="AK177" i="15" s="1"/>
  <c r="X193" i="15"/>
  <c r="X194" i="15" s="1"/>
  <c r="AM7" i="15"/>
  <c r="AL9" i="15"/>
  <c r="AL126" i="15" s="1"/>
  <c r="AL127" i="15" s="1"/>
  <c r="AL129" i="15" s="1"/>
  <c r="AL131" i="15" s="1"/>
  <c r="AL114" i="15"/>
  <c r="AL117" i="15"/>
  <c r="AL118" i="15" s="1"/>
  <c r="AL119" i="15" s="1"/>
  <c r="BL4" i="15"/>
  <c r="BL5" i="15" s="1"/>
  <c r="BL6" i="15" s="1"/>
  <c r="BM2" i="15"/>
  <c r="AL149" i="15"/>
  <c r="AL150" i="15" s="1"/>
  <c r="AL163" i="15"/>
  <c r="AL166" i="15" s="1"/>
  <c r="AL167" i="15" s="1"/>
  <c r="AK153" i="15"/>
  <c r="AL235" i="15"/>
  <c r="AL237" i="15"/>
  <c r="AL236" i="15"/>
  <c r="AL238" i="15"/>
  <c r="AL239" i="15" s="1"/>
  <c r="W208" i="15"/>
  <c r="W209" i="15" s="1"/>
  <c r="X205" i="15" s="1"/>
  <c r="AL113" i="15"/>
  <c r="AL122" i="15"/>
  <c r="AL121" i="15"/>
  <c r="AK173" i="15"/>
  <c r="AL170" i="15" s="1"/>
  <c r="BK210" i="15"/>
  <c r="BC36" i="11"/>
  <c r="BC38" i="11" s="1"/>
  <c r="BC40" i="11" s="1"/>
  <c r="BC48" i="11" s="1"/>
  <c r="AY42" i="11"/>
  <c r="AY43" i="11" s="1"/>
  <c r="AY47" i="11" s="1"/>
  <c r="BB48" i="11"/>
  <c r="AZ42" i="11"/>
  <c r="AZ43" i="11" s="1"/>
  <c r="AZ47" i="11" s="1"/>
  <c r="AW42" i="11"/>
  <c r="AW43" i="11" s="1"/>
  <c r="AW47" i="11" s="1"/>
  <c r="AW49" i="11" s="1"/>
  <c r="AX46" i="11" s="1"/>
  <c r="BA42" i="11"/>
  <c r="BA43" i="11" s="1"/>
  <c r="BA47" i="11" s="1"/>
  <c r="AX42" i="11"/>
  <c r="AX43" i="11" s="1"/>
  <c r="AX47" i="11" s="1"/>
  <c r="BB42" i="11"/>
  <c r="BB43" i="11" s="1"/>
  <c r="BB47" i="11" s="1"/>
  <c r="BD27" i="11"/>
  <c r="BD34" i="11" s="1"/>
  <c r="BD35" i="11" s="1"/>
  <c r="BD39" i="11"/>
  <c r="BE24" i="11"/>
  <c r="BE25" i="11" s="1"/>
  <c r="BF31" i="11" l="1"/>
  <c r="BF32" i="11" s="1"/>
  <c r="BE51" i="11"/>
  <c r="BF29" i="11"/>
  <c r="BG21" i="11"/>
  <c r="BF28" i="14"/>
  <c r="BE30" i="14"/>
  <c r="BJ26" i="16"/>
  <c r="BJ40" i="16"/>
  <c r="AF36" i="14"/>
  <c r="AE48" i="14"/>
  <c r="AE52" i="14"/>
  <c r="AE73" i="14" s="1"/>
  <c r="AE43" i="14"/>
  <c r="AE74" i="14" s="1"/>
  <c r="AF32" i="14"/>
  <c r="AF39" i="14"/>
  <c r="AF40" i="14" s="1"/>
  <c r="AF45" i="14"/>
  <c r="AH28" i="17"/>
  <c r="AH23" i="16"/>
  <c r="AI21" i="16"/>
  <c r="AH37" i="16"/>
  <c r="AH30" i="16"/>
  <c r="AH32" i="16" s="1"/>
  <c r="AH36" i="16" s="1"/>
  <c r="AH38" i="16" s="1"/>
  <c r="AI35" i="16" s="1"/>
  <c r="BK25" i="16"/>
  <c r="BL18" i="16"/>
  <c r="BG18" i="10"/>
  <c r="AL115" i="15"/>
  <c r="X213" i="15"/>
  <c r="X220" i="15"/>
  <c r="X221" i="15" s="1"/>
  <c r="X187" i="15" s="1"/>
  <c r="AL246" i="15"/>
  <c r="AL247" i="15"/>
  <c r="AL248" i="15" s="1"/>
  <c r="AL240" i="15"/>
  <c r="AL241" i="15" s="1"/>
  <c r="AL133" i="15"/>
  <c r="BL210" i="15"/>
  <c r="AL135" i="15"/>
  <c r="AL143" i="15" s="1"/>
  <c r="AL152" i="15"/>
  <c r="AL161" i="15"/>
  <c r="AL162" i="15" s="1"/>
  <c r="AM160" i="15" s="1"/>
  <c r="AL185" i="15"/>
  <c r="AL153" i="15"/>
  <c r="AL172" i="15"/>
  <c r="AL171" i="15"/>
  <c r="BL3" i="15"/>
  <c r="BL157" i="15" s="1"/>
  <c r="BL158" i="15" s="1"/>
  <c r="AM8" i="15"/>
  <c r="AM10" i="15"/>
  <c r="AM13" i="15"/>
  <c r="AN217" i="15" s="1"/>
  <c r="AM14" i="15"/>
  <c r="AM15" i="15"/>
  <c r="AM12" i="15"/>
  <c r="AM11" i="15"/>
  <c r="AM138" i="15"/>
  <c r="AM141" i="15" s="1"/>
  <c r="AM244" i="15"/>
  <c r="AM234" i="15"/>
  <c r="BM4" i="15"/>
  <c r="BM5" i="15" s="1"/>
  <c r="BM6" i="15" s="1"/>
  <c r="BM3" i="15" s="1"/>
  <c r="BM157" i="15" s="1"/>
  <c r="BM158" i="15" s="1"/>
  <c r="BN2" i="15"/>
  <c r="AX49" i="11"/>
  <c r="AY46" i="11" s="1"/>
  <c r="AY49" i="11" s="1"/>
  <c r="AZ46" i="11" s="1"/>
  <c r="AZ49" i="11" s="1"/>
  <c r="BA46" i="11" s="1"/>
  <c r="BA49" i="11" s="1"/>
  <c r="BB46" i="11" s="1"/>
  <c r="BB49" i="11" s="1"/>
  <c r="BD36" i="11"/>
  <c r="BD38" i="11" s="1"/>
  <c r="BD40" i="11" s="1"/>
  <c r="BD48" i="11" s="1"/>
  <c r="BE39" i="11"/>
  <c r="BF24" i="11"/>
  <c r="BF25" i="11" s="1"/>
  <c r="BE27" i="11"/>
  <c r="BE34" i="11" s="1"/>
  <c r="BE35" i="11" s="1"/>
  <c r="BG29" i="11" l="1"/>
  <c r="BH21" i="11"/>
  <c r="BG31" i="11"/>
  <c r="BG32" i="11" s="1"/>
  <c r="BF51" i="11"/>
  <c r="BK26" i="16"/>
  <c r="BK40" i="16"/>
  <c r="BG28" i="14"/>
  <c r="BF30" i="14"/>
  <c r="AE51" i="14"/>
  <c r="AE59" i="14" s="1"/>
  <c r="AE61" i="14" s="1"/>
  <c r="AF38" i="14"/>
  <c r="AG31" i="14"/>
  <c r="AG33" i="14" s="1"/>
  <c r="AG34" i="14" s="1"/>
  <c r="AF42" i="14"/>
  <c r="AF46" i="14"/>
  <c r="AF47" i="14"/>
  <c r="AE53" i="14"/>
  <c r="AF50" i="14" s="1"/>
  <c r="AH29" i="17"/>
  <c r="BL25" i="16"/>
  <c r="BM18" i="16"/>
  <c r="AI29" i="16"/>
  <c r="AI22" i="16"/>
  <c r="BH18" i="10"/>
  <c r="AL175" i="15"/>
  <c r="AL176" i="15" s="1"/>
  <c r="AL173" i="15"/>
  <c r="AM170" i="15" s="1"/>
  <c r="BM210" i="15"/>
  <c r="AM149" i="15"/>
  <c r="AM150" i="15" s="1"/>
  <c r="BO2" i="15"/>
  <c r="BN4" i="15"/>
  <c r="BN5" i="15" s="1"/>
  <c r="BN6" i="15" s="1"/>
  <c r="AM236" i="15"/>
  <c r="AM235" i="15"/>
  <c r="AM237" i="15"/>
  <c r="AM238" i="15"/>
  <c r="AM239" i="15" s="1"/>
  <c r="AM113" i="15"/>
  <c r="AM122" i="15"/>
  <c r="AM121" i="15"/>
  <c r="AM163" i="15"/>
  <c r="AM166" i="15" s="1"/>
  <c r="AM167" i="15" s="1"/>
  <c r="AN7" i="15"/>
  <c r="AM9" i="15"/>
  <c r="AM126" i="15" s="1"/>
  <c r="AM127" i="15" s="1"/>
  <c r="AM129" i="15" s="1"/>
  <c r="AM114" i="15"/>
  <c r="AM117" i="15"/>
  <c r="AM118" i="15" s="1"/>
  <c r="AM119" i="15" s="1"/>
  <c r="AL177" i="15"/>
  <c r="X214" i="15"/>
  <c r="X207" i="15" s="1"/>
  <c r="BE36" i="11"/>
  <c r="BE38" i="11" s="1"/>
  <c r="BE40" i="11" s="1"/>
  <c r="BE48" i="11" s="1"/>
  <c r="BF39" i="11"/>
  <c r="BF27" i="11"/>
  <c r="BF34" i="11" s="1"/>
  <c r="BF35" i="11" s="1"/>
  <c r="BG24" i="11"/>
  <c r="BG25" i="11" s="1"/>
  <c r="BC46" i="11"/>
  <c r="BB51" i="11"/>
  <c r="BH28" i="14" l="1"/>
  <c r="BG30" i="14"/>
  <c r="AM115" i="15"/>
  <c r="AG36" i="14"/>
  <c r="BL26" i="16"/>
  <c r="BL40" i="16"/>
  <c r="BI21" i="11"/>
  <c r="BH29" i="11"/>
  <c r="BI31" i="11" s="1"/>
  <c r="BI32" i="11" s="1"/>
  <c r="BH31" i="11"/>
  <c r="BH32" i="11" s="1"/>
  <c r="BG51" i="11"/>
  <c r="AF48" i="14"/>
  <c r="AF51" i="14" s="1"/>
  <c r="AF52" i="14"/>
  <c r="AF73" i="14" s="1"/>
  <c r="AF43" i="14"/>
  <c r="AF74" i="14" s="1"/>
  <c r="AF55" i="14"/>
  <c r="AF59" i="14" s="1"/>
  <c r="AF61" i="14" s="1"/>
  <c r="AG32" i="14"/>
  <c r="AG45" i="14"/>
  <c r="AG39" i="14"/>
  <c r="AG40" i="14" s="1"/>
  <c r="AI28" i="17"/>
  <c r="AI37" i="16"/>
  <c r="AI30" i="16"/>
  <c r="AI32" i="16" s="1"/>
  <c r="AI36" i="16" s="1"/>
  <c r="AI38" i="16" s="1"/>
  <c r="AJ35" i="16" s="1"/>
  <c r="BN18" i="16"/>
  <c r="BM25" i="16"/>
  <c r="AI23" i="16"/>
  <c r="AJ21" i="16"/>
  <c r="BI18" i="10"/>
  <c r="BN210" i="15"/>
  <c r="AM171" i="15"/>
  <c r="AM172" i="15"/>
  <c r="AM175" i="15" s="1"/>
  <c r="AM176" i="15" s="1"/>
  <c r="AM240" i="15"/>
  <c r="AM241" i="15" s="1"/>
  <c r="AM246" i="15"/>
  <c r="AM247" i="15"/>
  <c r="AM248" i="15" s="1"/>
  <c r="BP2" i="15"/>
  <c r="BO4" i="15"/>
  <c r="BO5" i="15" s="1"/>
  <c r="BO6" i="15" s="1"/>
  <c r="BO3" i="15" s="1"/>
  <c r="BO157" i="15" s="1"/>
  <c r="BO158" i="15" s="1"/>
  <c r="X215" i="15"/>
  <c r="X186" i="15" s="1"/>
  <c r="X189" i="15" s="1"/>
  <c r="AM152" i="15"/>
  <c r="AM161" i="15"/>
  <c r="AM162" i="15" s="1"/>
  <c r="AN160" i="15" s="1"/>
  <c r="AM185" i="15"/>
  <c r="AM135" i="15"/>
  <c r="AM143" i="15" s="1"/>
  <c r="AN10" i="15"/>
  <c r="AN8" i="15"/>
  <c r="AN11" i="15"/>
  <c r="AN12" i="15"/>
  <c r="AN13" i="15"/>
  <c r="AO217" i="15" s="1"/>
  <c r="AN14" i="15"/>
  <c r="AN15" i="15"/>
  <c r="AN138" i="15"/>
  <c r="AN141" i="15" s="1"/>
  <c r="AN234" i="15"/>
  <c r="AN244" i="15"/>
  <c r="BN3" i="15"/>
  <c r="BN157" i="15" s="1"/>
  <c r="BN158" i="15" s="1"/>
  <c r="AM131" i="15"/>
  <c r="AM133" i="15" s="1"/>
  <c r="BF36" i="11"/>
  <c r="BF38" i="11" s="1"/>
  <c r="BF40" i="11" s="1"/>
  <c r="BF48" i="11" s="1"/>
  <c r="BG27" i="11"/>
  <c r="BG34" i="11" s="1"/>
  <c r="BG35" i="11" s="1"/>
  <c r="BG39" i="11"/>
  <c r="BH24" i="11"/>
  <c r="BH25" i="11" s="1"/>
  <c r="BI29" i="11" l="1"/>
  <c r="BJ21" i="11"/>
  <c r="BM26" i="16"/>
  <c r="BM40" i="16"/>
  <c r="BI28" i="14"/>
  <c r="BH30" i="14"/>
  <c r="AF53" i="14"/>
  <c r="AG50" i="14" s="1"/>
  <c r="AG55" i="14" s="1"/>
  <c r="AG47" i="14"/>
  <c r="AG46" i="14"/>
  <c r="AG42" i="14"/>
  <c r="AG38" i="14"/>
  <c r="AH31" i="14"/>
  <c r="AH33" i="14" s="1"/>
  <c r="AH34" i="14" s="1"/>
  <c r="AI29" i="17"/>
  <c r="BN25" i="16"/>
  <c r="BO18" i="16"/>
  <c r="AJ29" i="16"/>
  <c r="AJ22" i="16"/>
  <c r="BJ18" i="10"/>
  <c r="AN113" i="15"/>
  <c r="AN122" i="15"/>
  <c r="AN121" i="15"/>
  <c r="AO7" i="15"/>
  <c r="AN9" i="15"/>
  <c r="AN126" i="15" s="1"/>
  <c r="AN127" i="15" s="1"/>
  <c r="AN129" i="15" s="1"/>
  <c r="AN131" i="15" s="1"/>
  <c r="AN133" i="15" s="1"/>
  <c r="AN117" i="15"/>
  <c r="AN118" i="15" s="1"/>
  <c r="AN119" i="15" s="1"/>
  <c r="AN114" i="15"/>
  <c r="AN115" i="15" s="1"/>
  <c r="AM173" i="15"/>
  <c r="AN170" i="15" s="1"/>
  <c r="AN149" i="15"/>
  <c r="AN150" i="15" s="1"/>
  <c r="X197" i="15"/>
  <c r="X198" i="15" s="1"/>
  <c r="Y196" i="15" s="1"/>
  <c r="AN236" i="15"/>
  <c r="AN238" i="15"/>
  <c r="AN239" i="15" s="1"/>
  <c r="AN235" i="15"/>
  <c r="AN237" i="15"/>
  <c r="AN163" i="15"/>
  <c r="AN166" i="15" s="1"/>
  <c r="AN167" i="15" s="1"/>
  <c r="BO210" i="15"/>
  <c r="AM177" i="15"/>
  <c r="AM153" i="15"/>
  <c r="BQ2" i="15"/>
  <c r="BP4" i="15"/>
  <c r="BP5" i="15" s="1"/>
  <c r="BP6" i="15" s="1"/>
  <c r="BP3" i="15" s="1"/>
  <c r="BP157" i="15" s="1"/>
  <c r="BP158" i="15" s="1"/>
  <c r="BG36" i="11"/>
  <c r="BG38" i="11" s="1"/>
  <c r="BG40" i="11" s="1"/>
  <c r="BG48" i="11" s="1"/>
  <c r="BI24" i="11"/>
  <c r="BI25" i="11" s="1"/>
  <c r="BH27" i="11"/>
  <c r="BH34" i="11" s="1"/>
  <c r="BH35" i="11" s="1"/>
  <c r="BH39" i="11"/>
  <c r="BN26" i="16" l="1"/>
  <c r="BK21" i="11"/>
  <c r="BJ29" i="11"/>
  <c r="BJ28" i="14"/>
  <c r="BI30" i="14"/>
  <c r="BJ31" i="11"/>
  <c r="BJ32" i="11" s="1"/>
  <c r="BI51" i="11"/>
  <c r="AH36" i="14"/>
  <c r="AG48" i="14"/>
  <c r="AH32" i="14"/>
  <c r="AH45" i="14"/>
  <c r="AH39" i="14"/>
  <c r="AH40" i="14" s="1"/>
  <c r="AG52" i="14"/>
  <c r="AG73" i="14" s="1"/>
  <c r="AG43" i="14"/>
  <c r="AG74" i="14" s="1"/>
  <c r="AJ28" i="17"/>
  <c r="AJ37" i="16"/>
  <c r="AJ30" i="16"/>
  <c r="AJ32" i="16" s="1"/>
  <c r="AJ36" i="16" s="1"/>
  <c r="AJ38" i="16" s="1"/>
  <c r="BO25" i="16"/>
  <c r="BP18" i="16"/>
  <c r="AK21" i="16"/>
  <c r="AJ23" i="16"/>
  <c r="BK18" i="10"/>
  <c r="X200" i="15"/>
  <c r="X206" i="15" s="1"/>
  <c r="AN152" i="15"/>
  <c r="AN153" i="15" s="1"/>
  <c r="AN161" i="15"/>
  <c r="AN162" i="15" s="1"/>
  <c r="AO160" i="15" s="1"/>
  <c r="AN185" i="15"/>
  <c r="AN240" i="15"/>
  <c r="AN241" i="15" s="1"/>
  <c r="AN246" i="15"/>
  <c r="AN247" i="15"/>
  <c r="AN248" i="15" s="1"/>
  <c r="X208" i="15"/>
  <c r="X209" i="15" s="1"/>
  <c r="Y205" i="15" s="1"/>
  <c r="AN135" i="15"/>
  <c r="AN143" i="15" s="1"/>
  <c r="BP210" i="15"/>
  <c r="BQ4" i="15"/>
  <c r="BQ5" i="15" s="1"/>
  <c r="BQ6" i="15" s="1"/>
  <c r="BQ3" i="15" s="1"/>
  <c r="BQ157" i="15" s="1"/>
  <c r="BQ158" i="15" s="1"/>
  <c r="BR2" i="15"/>
  <c r="AN171" i="15"/>
  <c r="AN172" i="15"/>
  <c r="Y193" i="15"/>
  <c r="Y194" i="15" s="1"/>
  <c r="AO8" i="15"/>
  <c r="AO11" i="15"/>
  <c r="AO12" i="15"/>
  <c r="AO10" i="15"/>
  <c r="AO13" i="15"/>
  <c r="AP217" i="15" s="1"/>
  <c r="AO14" i="15"/>
  <c r="AO15" i="15"/>
  <c r="AO138" i="15"/>
  <c r="AO141" i="15" s="1"/>
  <c r="AO234" i="15"/>
  <c r="AO244" i="15"/>
  <c r="BH36" i="11"/>
  <c r="BH38" i="11" s="1"/>
  <c r="BH40" i="11" s="1"/>
  <c r="BI27" i="11"/>
  <c r="BI34" i="11" s="1"/>
  <c r="BI35" i="11" s="1"/>
  <c r="BJ24" i="11"/>
  <c r="BJ25" i="11" s="1"/>
  <c r="BI39" i="11"/>
  <c r="AK35" i="16" l="1"/>
  <c r="AJ40" i="16"/>
  <c r="BJ51" i="11"/>
  <c r="BK31" i="11"/>
  <c r="BK32" i="11" s="1"/>
  <c r="BO26" i="16"/>
  <c r="BO40" i="16"/>
  <c r="BK29" i="11"/>
  <c r="BL21" i="11"/>
  <c r="BK28" i="14"/>
  <c r="BJ30" i="14"/>
  <c r="AG51" i="14"/>
  <c r="AG59" i="14" s="1"/>
  <c r="AG61" i="14" s="1"/>
  <c r="AH46" i="14"/>
  <c r="AH47" i="14"/>
  <c r="AI31" i="14"/>
  <c r="AI33" i="14" s="1"/>
  <c r="AI34" i="14" s="1"/>
  <c r="AH42" i="14"/>
  <c r="AH38" i="14"/>
  <c r="AG53" i="14"/>
  <c r="AH50" i="14" s="1"/>
  <c r="AJ29" i="17"/>
  <c r="BP25" i="16"/>
  <c r="BQ18" i="16"/>
  <c r="AK29" i="16"/>
  <c r="AK22" i="16"/>
  <c r="BL18" i="10"/>
  <c r="AN175" i="15"/>
  <c r="AN176" i="15" s="1"/>
  <c r="AN173" i="15"/>
  <c r="AO170" i="15" s="1"/>
  <c r="Y213" i="15"/>
  <c r="Y220" i="15"/>
  <c r="Y221" i="15" s="1"/>
  <c r="Y187" i="15" s="1"/>
  <c r="AO113" i="15"/>
  <c r="AO121" i="15"/>
  <c r="AO122" i="15"/>
  <c r="AO236" i="15"/>
  <c r="AO238" i="15"/>
  <c r="AO239" i="15" s="1"/>
  <c r="AO235" i="15"/>
  <c r="AO237" i="15"/>
  <c r="AP7" i="15"/>
  <c r="AO9" i="15"/>
  <c r="AO126" i="15" s="1"/>
  <c r="AO127" i="15" s="1"/>
  <c r="AO129" i="15" s="1"/>
  <c r="AO131" i="15" s="1"/>
  <c r="AO133" i="15" s="1"/>
  <c r="AO117" i="15"/>
  <c r="AO118" i="15" s="1"/>
  <c r="AO119" i="15" s="1"/>
  <c r="AO114" i="15"/>
  <c r="AO115" i="15" s="1"/>
  <c r="AO163" i="15"/>
  <c r="AO166" i="15" s="1"/>
  <c r="AO167" i="15" s="1"/>
  <c r="BS2" i="15"/>
  <c r="BR4" i="15"/>
  <c r="BR5" i="15" s="1"/>
  <c r="BR6" i="15" s="1"/>
  <c r="BR3" i="15" s="1"/>
  <c r="BR157" i="15" s="1"/>
  <c r="BR158" i="15" s="1"/>
  <c r="AO149" i="15"/>
  <c r="AO150" i="15" s="1"/>
  <c r="BQ210" i="15"/>
  <c r="AN177" i="15"/>
  <c r="BI36" i="11"/>
  <c r="BI38" i="11" s="1"/>
  <c r="BI40" i="11" s="1"/>
  <c r="BI48" i="11" s="1"/>
  <c r="BJ39" i="11"/>
  <c r="BJ27" i="11"/>
  <c r="BJ34" i="11" s="1"/>
  <c r="BJ35" i="11" s="1"/>
  <c r="BK24" i="11"/>
  <c r="BK25" i="11" s="1"/>
  <c r="BC42" i="11"/>
  <c r="BC43" i="11" s="1"/>
  <c r="BC47" i="11" s="1"/>
  <c r="BC49" i="11" s="1"/>
  <c r="BD46" i="11" s="1"/>
  <c r="BG42" i="11"/>
  <c r="BG43" i="11" s="1"/>
  <c r="BG47" i="11" s="1"/>
  <c r="BD42" i="11"/>
  <c r="BD43" i="11" s="1"/>
  <c r="BD47" i="11" s="1"/>
  <c r="BH42" i="11"/>
  <c r="BH43" i="11" s="1"/>
  <c r="BH47" i="11" s="1"/>
  <c r="BE42" i="11"/>
  <c r="BE43" i="11" s="1"/>
  <c r="BE47" i="11" s="1"/>
  <c r="BH48" i="11"/>
  <c r="BF42" i="11"/>
  <c r="BF43" i="11" s="1"/>
  <c r="BF47" i="11" s="1"/>
  <c r="BP26" i="16" l="1"/>
  <c r="BP40" i="16"/>
  <c r="BL29" i="11"/>
  <c r="BM21" i="11"/>
  <c r="BK51" i="11"/>
  <c r="BL31" i="11"/>
  <c r="BL32" i="11" s="1"/>
  <c r="BL28" i="14"/>
  <c r="BK30" i="14"/>
  <c r="AI36" i="14"/>
  <c r="AH52" i="14"/>
  <c r="AH73" i="14" s="1"/>
  <c r="AH43" i="14"/>
  <c r="AH74" i="14" s="1"/>
  <c r="AI32" i="14"/>
  <c r="AI39" i="14"/>
  <c r="AI40" i="14" s="1"/>
  <c r="AI45" i="14"/>
  <c r="AH55" i="14"/>
  <c r="AH48" i="14"/>
  <c r="AH51" i="14" s="1"/>
  <c r="AK28" i="17"/>
  <c r="AK37" i="16"/>
  <c r="AK30" i="16"/>
  <c r="AK32" i="16" s="1"/>
  <c r="AK36" i="16" s="1"/>
  <c r="BQ25" i="16"/>
  <c r="BR18" i="16"/>
  <c r="AK23" i="16"/>
  <c r="AL21" i="16"/>
  <c r="BM18" i="10"/>
  <c r="AP8" i="15"/>
  <c r="AP11" i="15"/>
  <c r="AP12" i="15"/>
  <c r="AP10" i="15"/>
  <c r="AP13" i="15"/>
  <c r="AQ217" i="15" s="1"/>
  <c r="AP14" i="15"/>
  <c r="AP15" i="15"/>
  <c r="AP138" i="15"/>
  <c r="AP141" i="15" s="1"/>
  <c r="AP234" i="15"/>
  <c r="AP244" i="15"/>
  <c r="BR210" i="15"/>
  <c r="BT2" i="15"/>
  <c r="BS4" i="15"/>
  <c r="BS5" i="15" s="1"/>
  <c r="BS6" i="15" s="1"/>
  <c r="BS3" i="15" s="1"/>
  <c r="BS157" i="15" s="1"/>
  <c r="BS158" i="15" s="1"/>
  <c r="Y214" i="15"/>
  <c r="Y207" i="15" s="1"/>
  <c r="AO152" i="15"/>
  <c r="AO161" i="15"/>
  <c r="AO162" i="15" s="1"/>
  <c r="AP160" i="15" s="1"/>
  <c r="AO185" i="15"/>
  <c r="AO172" i="15"/>
  <c r="AO171" i="15"/>
  <c r="AO135" i="15"/>
  <c r="AO143" i="15" s="1"/>
  <c r="AO247" i="15"/>
  <c r="AO248" i="15" s="1"/>
  <c r="AO240" i="15"/>
  <c r="AO241" i="15" s="1"/>
  <c r="AO246" i="15"/>
  <c r="BD49" i="11"/>
  <c r="BE46" i="11" s="1"/>
  <c r="BE49" i="11" s="1"/>
  <c r="BF46" i="11" s="1"/>
  <c r="BF49" i="11" s="1"/>
  <c r="BG46" i="11" s="1"/>
  <c r="BG49" i="11" s="1"/>
  <c r="BH46" i="11" s="1"/>
  <c r="BH49" i="11" s="1"/>
  <c r="BK27" i="11"/>
  <c r="BK34" i="11" s="1"/>
  <c r="BK39" i="11"/>
  <c r="BL24" i="11"/>
  <c r="BL25" i="11" s="1"/>
  <c r="BK35" i="11"/>
  <c r="BJ36" i="11"/>
  <c r="BJ38" i="11" s="1"/>
  <c r="BJ40" i="11" s="1"/>
  <c r="BJ48" i="11" s="1"/>
  <c r="BQ26" i="16" l="1"/>
  <c r="BQ40" i="16"/>
  <c r="BM29" i="11"/>
  <c r="BN21" i="11"/>
  <c r="AK38" i="16"/>
  <c r="AL35" i="16" s="1"/>
  <c r="BM28" i="14"/>
  <c r="BL30" i="14"/>
  <c r="BL51" i="11"/>
  <c r="BM31" i="11"/>
  <c r="BM32" i="11" s="1"/>
  <c r="AH53" i="14"/>
  <c r="AI50" i="14" s="1"/>
  <c r="AI55" i="14" s="1"/>
  <c r="AH59" i="14"/>
  <c r="AH61" i="14" s="1"/>
  <c r="AI42" i="14"/>
  <c r="AI38" i="14"/>
  <c r="AJ31" i="14"/>
  <c r="AJ33" i="14" s="1"/>
  <c r="AJ34" i="14" s="1"/>
  <c r="AI47" i="14"/>
  <c r="AI46" i="14"/>
  <c r="AK29" i="17"/>
  <c r="BR25" i="16"/>
  <c r="BS18" i="16"/>
  <c r="AL29" i="16"/>
  <c r="AL22" i="16"/>
  <c r="BN18" i="10"/>
  <c r="AO173" i="15"/>
  <c r="AP170" i="15" s="1"/>
  <c r="AO175" i="15"/>
  <c r="AO176" i="15" s="1"/>
  <c r="AP163" i="15"/>
  <c r="AP166" i="15" s="1"/>
  <c r="AP167" i="15" s="1"/>
  <c r="BS210" i="15"/>
  <c r="AP113" i="15"/>
  <c r="AP122" i="15"/>
  <c r="AP121" i="15"/>
  <c r="AO177" i="15"/>
  <c r="AO153" i="15"/>
  <c r="AP149" i="15"/>
  <c r="AP150" i="15" s="1"/>
  <c r="Y215" i="15"/>
  <c r="Y186" i="15" s="1"/>
  <c r="Y189" i="15" s="1"/>
  <c r="BT4" i="15"/>
  <c r="BT5" i="15" s="1"/>
  <c r="BT6" i="15" s="1"/>
  <c r="BU2" i="15"/>
  <c r="AP235" i="15"/>
  <c r="AP237" i="15"/>
  <c r="AP236" i="15"/>
  <c r="AP238" i="15"/>
  <c r="AP239" i="15" s="1"/>
  <c r="AQ7" i="15"/>
  <c r="AP9" i="15"/>
  <c r="AP126" i="15" s="1"/>
  <c r="AP127" i="15" s="1"/>
  <c r="AP129" i="15" s="1"/>
  <c r="AP131" i="15" s="1"/>
  <c r="AP133" i="15" s="1"/>
  <c r="AP114" i="15"/>
  <c r="AP115" i="15" s="1"/>
  <c r="AP117" i="15"/>
  <c r="AP118" i="15" s="1"/>
  <c r="AP119" i="15" s="1"/>
  <c r="BI46" i="11"/>
  <c r="BH51" i="11"/>
  <c r="BL27" i="11"/>
  <c r="BL34" i="11" s="1"/>
  <c r="BL39" i="11"/>
  <c r="BM24" i="11"/>
  <c r="BM25" i="11" s="1"/>
  <c r="BL35" i="11"/>
  <c r="BK36" i="11"/>
  <c r="BK38" i="11" s="1"/>
  <c r="BK40" i="11" s="1"/>
  <c r="BK48" i="11" s="1"/>
  <c r="BO21" i="11" l="1"/>
  <c r="BN29" i="11"/>
  <c r="BO31" i="11" s="1"/>
  <c r="BO32" i="11" s="1"/>
  <c r="BR26" i="16"/>
  <c r="BR40" i="16"/>
  <c r="BM51" i="11"/>
  <c r="BN31" i="11"/>
  <c r="BN32" i="11" s="1"/>
  <c r="AJ36" i="14"/>
  <c r="BN28" i="14"/>
  <c r="BM30" i="14"/>
  <c r="AI48" i="14"/>
  <c r="AI52" i="14"/>
  <c r="AI73" i="14" s="1"/>
  <c r="AI43" i="14"/>
  <c r="AI74" i="14" s="1"/>
  <c r="AJ32" i="14"/>
  <c r="AJ45" i="14"/>
  <c r="AJ39" i="14"/>
  <c r="AJ40" i="14" s="1"/>
  <c r="AL28" i="17"/>
  <c r="AL37" i="16"/>
  <c r="AL30" i="16"/>
  <c r="AL32" i="16" s="1"/>
  <c r="AL36" i="16" s="1"/>
  <c r="AL38" i="16" s="1"/>
  <c r="AM35" i="16" s="1"/>
  <c r="BS25" i="16"/>
  <c r="BT18" i="16"/>
  <c r="AL23" i="16"/>
  <c r="AM21" i="16"/>
  <c r="BO18" i="10"/>
  <c r="AQ8" i="15"/>
  <c r="AQ10" i="15"/>
  <c r="AQ13" i="15"/>
  <c r="AR217" i="15" s="1"/>
  <c r="AQ14" i="15"/>
  <c r="AQ15" i="15"/>
  <c r="AQ11" i="15"/>
  <c r="AQ12" i="15"/>
  <c r="AQ138" i="15"/>
  <c r="AQ141" i="15" s="1"/>
  <c r="AQ244" i="15"/>
  <c r="AQ234" i="15"/>
  <c r="BT210" i="15"/>
  <c r="BT3" i="15"/>
  <c r="BT157" i="15" s="1"/>
  <c r="BT158" i="15" s="1"/>
  <c r="AP172" i="15"/>
  <c r="AP171" i="15"/>
  <c r="AP240" i="15"/>
  <c r="AP241" i="15" s="1"/>
  <c r="AP247" i="15"/>
  <c r="AP248" i="15" s="1"/>
  <c r="AP246" i="15"/>
  <c r="Y197" i="15"/>
  <c r="Y198" i="15" s="1"/>
  <c r="Z196" i="15" s="1"/>
  <c r="Y200" i="15"/>
  <c r="Y206" i="15" s="1"/>
  <c r="AP135" i="15"/>
  <c r="AP143" i="15" s="1"/>
  <c r="BU4" i="15"/>
  <c r="BU5" i="15" s="1"/>
  <c r="BU6" i="15" s="1"/>
  <c r="BU3" i="15" s="1"/>
  <c r="BU157" i="15" s="1"/>
  <c r="BU158" i="15" s="1"/>
  <c r="BV2" i="15"/>
  <c r="AP152" i="15"/>
  <c r="AP161" i="15"/>
  <c r="AP162" i="15" s="1"/>
  <c r="AQ160" i="15" s="1"/>
  <c r="AP185" i="15"/>
  <c r="BL36" i="11"/>
  <c r="BL38" i="11" s="1"/>
  <c r="BL40" i="11" s="1"/>
  <c r="BL48" i="11" s="1"/>
  <c r="BM39" i="11"/>
  <c r="BM27" i="11"/>
  <c r="BM34" i="11" s="1"/>
  <c r="BM35" i="11" s="1"/>
  <c r="BN24" i="11"/>
  <c r="BN25" i="11" s="1"/>
  <c r="BO28" i="14" l="1"/>
  <c r="BN30" i="14"/>
  <c r="BS26" i="16"/>
  <c r="BS40" i="16"/>
  <c r="BO29" i="11"/>
  <c r="BP21" i="11"/>
  <c r="AI51" i="14"/>
  <c r="AI59" i="14" s="1"/>
  <c r="AI61" i="14" s="1"/>
  <c r="AK31" i="14"/>
  <c r="AK33" i="14" s="1"/>
  <c r="AK34" i="14" s="1"/>
  <c r="AJ38" i="14"/>
  <c r="AJ42" i="14"/>
  <c r="AJ47" i="14"/>
  <c r="AJ46" i="14"/>
  <c r="AI53" i="14"/>
  <c r="AJ50" i="14" s="1"/>
  <c r="AL29" i="17"/>
  <c r="BT25" i="16"/>
  <c r="BU18" i="16"/>
  <c r="AM29" i="16"/>
  <c r="AM22" i="16"/>
  <c r="BP18" i="10"/>
  <c r="AP173" i="15"/>
  <c r="AQ170" i="15" s="1"/>
  <c r="BW2" i="15"/>
  <c r="BV4" i="15"/>
  <c r="BV5" i="15" s="1"/>
  <c r="BV6" i="15" s="1"/>
  <c r="BV3" i="15" s="1"/>
  <c r="BV157" i="15" s="1"/>
  <c r="BV158" i="15" s="1"/>
  <c r="AP175" i="15"/>
  <c r="AP176" i="15" s="1"/>
  <c r="AP177" i="15" s="1"/>
  <c r="BU210" i="15"/>
  <c r="AP153" i="15"/>
  <c r="AQ113" i="15"/>
  <c r="AQ122" i="15"/>
  <c r="AQ121" i="15"/>
  <c r="AQ163" i="15"/>
  <c r="AQ166" i="15" s="1"/>
  <c r="AQ167" i="15" s="1"/>
  <c r="Y208" i="15"/>
  <c r="Y209" i="15" s="1"/>
  <c r="Z205" i="15" s="1"/>
  <c r="AQ235" i="15"/>
  <c r="AQ237" i="15"/>
  <c r="AQ236" i="15"/>
  <c r="AQ238" i="15"/>
  <c r="AQ239" i="15" s="1"/>
  <c r="AQ149" i="15"/>
  <c r="AQ150" i="15" s="1"/>
  <c r="Z193" i="15"/>
  <c r="Z194" i="15" s="1"/>
  <c r="AQ9" i="15"/>
  <c r="AQ126" i="15" s="1"/>
  <c r="AQ127" i="15" s="1"/>
  <c r="AQ129" i="15" s="1"/>
  <c r="AQ131" i="15" s="1"/>
  <c r="AR7" i="15"/>
  <c r="AQ114" i="15"/>
  <c r="AQ117" i="15"/>
  <c r="AQ118" i="15" s="1"/>
  <c r="AQ119" i="15" s="1"/>
  <c r="BM36" i="11"/>
  <c r="BM38" i="11" s="1"/>
  <c r="BM40" i="11" s="1"/>
  <c r="BM48" i="11" s="1"/>
  <c r="BN27" i="11"/>
  <c r="BN34" i="11" s="1"/>
  <c r="BN35" i="11" s="1"/>
  <c r="BO24" i="11"/>
  <c r="BO25" i="11" s="1"/>
  <c r="BN39" i="11"/>
  <c r="AQ115" i="15" l="1"/>
  <c r="BT26" i="16"/>
  <c r="BT40" i="16"/>
  <c r="BP29" i="11"/>
  <c r="BQ21" i="11"/>
  <c r="BP31" i="11"/>
  <c r="BP32" i="11" s="1"/>
  <c r="BO51" i="11"/>
  <c r="AK36" i="14"/>
  <c r="BP28" i="14"/>
  <c r="BO30" i="14"/>
  <c r="AJ52" i="14"/>
  <c r="AJ73" i="14" s="1"/>
  <c r="AJ43" i="14"/>
  <c r="AJ74" i="14" s="1"/>
  <c r="AJ55" i="14"/>
  <c r="AJ48" i="14"/>
  <c r="AK32" i="14"/>
  <c r="AK39" i="14"/>
  <c r="AK40" i="14" s="1"/>
  <c r="AK45" i="14"/>
  <c r="AM28" i="17"/>
  <c r="AM23" i="16"/>
  <c r="AN21" i="16"/>
  <c r="AM37" i="16"/>
  <c r="AM30" i="16"/>
  <c r="AM32" i="16" s="1"/>
  <c r="AM36" i="16" s="1"/>
  <c r="AM38" i="16" s="1"/>
  <c r="AN35" i="16" s="1"/>
  <c r="BU25" i="16"/>
  <c r="BV18" i="16"/>
  <c r="BQ18" i="10"/>
  <c r="AQ133" i="15"/>
  <c r="Z213" i="15"/>
  <c r="Z220" i="15"/>
  <c r="Z221" i="15" s="1"/>
  <c r="Z187" i="15" s="1"/>
  <c r="AQ171" i="15"/>
  <c r="AQ172" i="15"/>
  <c r="AR10" i="15"/>
  <c r="AR8" i="15"/>
  <c r="AR13" i="15"/>
  <c r="AS217" i="15" s="1"/>
  <c r="AR14" i="15"/>
  <c r="AR15" i="15"/>
  <c r="AR11" i="15"/>
  <c r="AR12" i="15"/>
  <c r="AR138" i="15"/>
  <c r="AR141" i="15" s="1"/>
  <c r="AR234" i="15"/>
  <c r="AR244" i="15"/>
  <c r="AQ135" i="15"/>
  <c r="AQ143" i="15" s="1"/>
  <c r="AQ152" i="15"/>
  <c r="AQ153" i="15" s="1"/>
  <c r="AQ161" i="15"/>
  <c r="AQ162" i="15" s="1"/>
  <c r="AR160" i="15" s="1"/>
  <c r="AQ185" i="15"/>
  <c r="BV210" i="15"/>
  <c r="BX2" i="15"/>
  <c r="BW4" i="15"/>
  <c r="BW5" i="15" s="1"/>
  <c r="BW6" i="15" s="1"/>
  <c r="BW3" i="15" s="1"/>
  <c r="BW157" i="15" s="1"/>
  <c r="BW158" i="15" s="1"/>
  <c r="AQ240" i="15"/>
  <c r="AQ241" i="15" s="1"/>
  <c r="AQ246" i="15"/>
  <c r="AQ247" i="15"/>
  <c r="AQ248" i="15" s="1"/>
  <c r="BN36" i="11"/>
  <c r="BN38" i="11" s="1"/>
  <c r="BN40" i="11" s="1"/>
  <c r="BO27" i="11"/>
  <c r="BO34" i="11" s="1"/>
  <c r="BO35" i="11" s="1"/>
  <c r="BO39" i="11"/>
  <c r="BP24" i="11"/>
  <c r="BP25" i="11" s="1"/>
  <c r="BQ31" i="11" l="1"/>
  <c r="BQ32" i="11" s="1"/>
  <c r="BP51" i="11"/>
  <c r="BU26" i="16"/>
  <c r="BU40" i="16"/>
  <c r="BQ28" i="14"/>
  <c r="BP30" i="14"/>
  <c r="BR21" i="11"/>
  <c r="BQ29" i="11"/>
  <c r="AJ51" i="14"/>
  <c r="AJ53" i="14" s="1"/>
  <c r="AK50" i="14" s="1"/>
  <c r="AK55" i="14" s="1"/>
  <c r="AK42" i="14"/>
  <c r="AK38" i="14"/>
  <c r="AL31" i="14"/>
  <c r="AL33" i="14" s="1"/>
  <c r="AL34" i="14" s="1"/>
  <c r="AK47" i="14"/>
  <c r="AK46" i="14"/>
  <c r="AM29" i="17"/>
  <c r="BV25" i="16"/>
  <c r="BW18" i="16"/>
  <c r="AN29" i="16"/>
  <c r="AN22" i="16"/>
  <c r="BR18" i="10"/>
  <c r="AQ175" i="15"/>
  <c r="AQ176" i="15" s="1"/>
  <c r="AQ177" i="15" s="1"/>
  <c r="BW210" i="15"/>
  <c r="AR236" i="15"/>
  <c r="AR238" i="15"/>
  <c r="AR239" i="15" s="1"/>
  <c r="AR235" i="15"/>
  <c r="AR237" i="15"/>
  <c r="BY2" i="15"/>
  <c r="BX4" i="15"/>
  <c r="BX5" i="15" s="1"/>
  <c r="BX6" i="15" s="1"/>
  <c r="BX3" i="15" s="1"/>
  <c r="BX157" i="15" s="1"/>
  <c r="BX158" i="15" s="1"/>
  <c r="AR163" i="15"/>
  <c r="AR166" i="15" s="1"/>
  <c r="AR167" i="15" s="1"/>
  <c r="AR113" i="15"/>
  <c r="AR122" i="15"/>
  <c r="AR121" i="15"/>
  <c r="Z214" i="15"/>
  <c r="Z207" i="15" s="1"/>
  <c r="AR149" i="15"/>
  <c r="AR150" i="15" s="1"/>
  <c r="AR9" i="15"/>
  <c r="AR126" i="15" s="1"/>
  <c r="AR127" i="15" s="1"/>
  <c r="AR129" i="15" s="1"/>
  <c r="AS7" i="15"/>
  <c r="AR117" i="15"/>
  <c r="AR118" i="15" s="1"/>
  <c r="AR119" i="15" s="1"/>
  <c r="AR114" i="15"/>
  <c r="AQ173" i="15"/>
  <c r="AR170" i="15" s="1"/>
  <c r="BO36" i="11"/>
  <c r="BO38" i="11" s="1"/>
  <c r="BO40" i="11" s="1"/>
  <c r="BO48" i="11" s="1"/>
  <c r="BN42" i="11"/>
  <c r="BN43" i="11" s="1"/>
  <c r="BN47" i="11" s="1"/>
  <c r="BK42" i="11"/>
  <c r="BK43" i="11" s="1"/>
  <c r="BK47" i="11" s="1"/>
  <c r="BN48" i="11"/>
  <c r="BL42" i="11"/>
  <c r="BL43" i="11" s="1"/>
  <c r="BL47" i="11" s="1"/>
  <c r="BI42" i="11"/>
  <c r="BI43" i="11" s="1"/>
  <c r="BI47" i="11" s="1"/>
  <c r="BI49" i="11" s="1"/>
  <c r="BJ46" i="11" s="1"/>
  <c r="BM42" i="11"/>
  <c r="BM43" i="11" s="1"/>
  <c r="BM47" i="11" s="1"/>
  <c r="BJ42" i="11"/>
  <c r="BJ43" i="11" s="1"/>
  <c r="BJ47" i="11" s="1"/>
  <c r="BP27" i="11"/>
  <c r="BP34" i="11" s="1"/>
  <c r="BP35" i="11" s="1"/>
  <c r="BQ24" i="11"/>
  <c r="BQ25" i="11" s="1"/>
  <c r="BP39" i="11"/>
  <c r="BS21" i="11" l="1"/>
  <c r="BR29" i="11"/>
  <c r="BR28" i="14"/>
  <c r="BQ30" i="14"/>
  <c r="BV26" i="16"/>
  <c r="BV40" i="16"/>
  <c r="BR31" i="11"/>
  <c r="BR32" i="11" s="1"/>
  <c r="BQ51" i="11"/>
  <c r="AL36" i="14"/>
  <c r="AJ59" i="14"/>
  <c r="AJ61" i="14" s="1"/>
  <c r="AK48" i="14"/>
  <c r="AK51" i="14" s="1"/>
  <c r="AK52" i="14"/>
  <c r="AK73" i="14" s="1"/>
  <c r="AK43" i="14"/>
  <c r="AK74" i="14" s="1"/>
  <c r="AL32" i="14"/>
  <c r="AL45" i="14"/>
  <c r="AL39" i="14"/>
  <c r="AL40" i="14" s="1"/>
  <c r="AK59" i="14"/>
  <c r="AK61" i="14" s="1"/>
  <c r="AN28" i="17"/>
  <c r="AN37" i="16"/>
  <c r="AN30" i="16"/>
  <c r="AN32" i="16" s="1"/>
  <c r="AN36" i="16" s="1"/>
  <c r="AN38" i="16" s="1"/>
  <c r="AO35" i="16" s="1"/>
  <c r="BW25" i="16"/>
  <c r="BX18" i="16"/>
  <c r="AO21" i="16"/>
  <c r="AN23" i="16"/>
  <c r="BS18" i="10"/>
  <c r="AR115" i="15"/>
  <c r="AS11" i="15"/>
  <c r="AS10" i="15"/>
  <c r="AS12" i="15"/>
  <c r="AS13" i="15"/>
  <c r="AT217" i="15" s="1"/>
  <c r="AS14" i="15"/>
  <c r="AS15" i="15"/>
  <c r="AS8" i="15"/>
  <c r="AS138" i="15"/>
  <c r="AS141" i="15" s="1"/>
  <c r="AS234" i="15"/>
  <c r="AS244" i="15"/>
  <c r="AR171" i="15"/>
  <c r="AR175" i="15" s="1"/>
  <c r="AR176" i="15" s="1"/>
  <c r="AR172" i="15"/>
  <c r="BX210" i="15"/>
  <c r="AR247" i="15"/>
  <c r="AR248" i="15" s="1"/>
  <c r="AR240" i="15"/>
  <c r="AR241" i="15" s="1"/>
  <c r="AR246" i="15"/>
  <c r="AR135" i="15"/>
  <c r="AR143" i="15" s="1"/>
  <c r="Z215" i="15"/>
  <c r="Z186" i="15" s="1"/>
  <c r="Z189" i="15" s="1"/>
  <c r="BY4" i="15"/>
  <c r="BY5" i="15" s="1"/>
  <c r="BY6" i="15" s="1"/>
  <c r="BZ2" i="15"/>
  <c r="AR131" i="15"/>
  <c r="AR133" i="15" s="1"/>
  <c r="AR152" i="15"/>
  <c r="AR161" i="15"/>
  <c r="AR162" i="15" s="1"/>
  <c r="AS160" i="15" s="1"/>
  <c r="AR185" i="15"/>
  <c r="BJ49" i="11"/>
  <c r="BK46" i="11" s="1"/>
  <c r="BK49" i="11" s="1"/>
  <c r="BL46" i="11" s="1"/>
  <c r="BL49" i="11" s="1"/>
  <c r="BM46" i="11" s="1"/>
  <c r="BM49" i="11" s="1"/>
  <c r="BN46" i="11" s="1"/>
  <c r="BN49" i="11" s="1"/>
  <c r="BP36" i="11"/>
  <c r="BP38" i="11" s="1"/>
  <c r="BP40" i="11" s="1"/>
  <c r="BP48" i="11" s="1"/>
  <c r="BQ39" i="11"/>
  <c r="BQ27" i="11"/>
  <c r="BQ34" i="11" s="1"/>
  <c r="BQ35" i="11" s="1"/>
  <c r="BR24" i="11"/>
  <c r="BR25" i="11" s="1"/>
  <c r="BS28" i="14" l="1"/>
  <c r="BR30" i="14"/>
  <c r="BR51" i="11"/>
  <c r="BS31" i="11"/>
  <c r="BS32" i="11" s="1"/>
  <c r="BW26" i="16"/>
  <c r="BW40" i="16"/>
  <c r="BS29" i="11"/>
  <c r="BT21" i="11"/>
  <c r="AL46" i="14"/>
  <c r="AL47" i="14"/>
  <c r="AM31" i="14"/>
  <c r="AM33" i="14" s="1"/>
  <c r="AM34" i="14" s="1"/>
  <c r="AL42" i="14"/>
  <c r="AL38" i="14"/>
  <c r="AK53" i="14"/>
  <c r="AL50" i="14" s="1"/>
  <c r="AN29" i="17"/>
  <c r="BX25" i="16"/>
  <c r="BY18" i="16"/>
  <c r="AO29" i="16"/>
  <c r="AO22" i="16"/>
  <c r="BT18" i="10"/>
  <c r="AR173" i="15"/>
  <c r="AS170" i="15" s="1"/>
  <c r="CA2" i="15"/>
  <c r="BZ4" i="15"/>
  <c r="BZ5" i="15" s="1"/>
  <c r="BZ6" i="15" s="1"/>
  <c r="AS235" i="15"/>
  <c r="AS237" i="15"/>
  <c r="AS236" i="15"/>
  <c r="AS238" i="15"/>
  <c r="AS239" i="15" s="1"/>
  <c r="AR177" i="15"/>
  <c r="AR153" i="15"/>
  <c r="BY210" i="15"/>
  <c r="Z197" i="15"/>
  <c r="Z198" i="15" s="1"/>
  <c r="AA196" i="15" s="1"/>
  <c r="BY3" i="15"/>
  <c r="BY157" i="15" s="1"/>
  <c r="BY158" i="15" s="1"/>
  <c r="AT7" i="15"/>
  <c r="AS9" i="15"/>
  <c r="AS126" i="15" s="1"/>
  <c r="AS127" i="15" s="1"/>
  <c r="AS129" i="15" s="1"/>
  <c r="AS131" i="15" s="1"/>
  <c r="AS117" i="15"/>
  <c r="AS118" i="15" s="1"/>
  <c r="AS119" i="15" s="1"/>
  <c r="AS114" i="15"/>
  <c r="AS113" i="15"/>
  <c r="AS121" i="15"/>
  <c r="AS122" i="15"/>
  <c r="AS163" i="15"/>
  <c r="AS166" i="15" s="1"/>
  <c r="AS167" i="15" s="1"/>
  <c r="AS149" i="15"/>
  <c r="AS150" i="15" s="1"/>
  <c r="BN51" i="11"/>
  <c r="BO46" i="11"/>
  <c r="BQ36" i="11"/>
  <c r="BQ38" i="11" s="1"/>
  <c r="BQ40" i="11" s="1"/>
  <c r="BQ48" i="11" s="1"/>
  <c r="BS24" i="11"/>
  <c r="BS25" i="11" s="1"/>
  <c r="BR27" i="11"/>
  <c r="BR34" i="11" s="1"/>
  <c r="BR35" i="11" s="1"/>
  <c r="BR39" i="11"/>
  <c r="BS51" i="11" l="1"/>
  <c r="BT31" i="11"/>
  <c r="BT32" i="11" s="1"/>
  <c r="AM36" i="14"/>
  <c r="Z200" i="15"/>
  <c r="Z206" i="15" s="1"/>
  <c r="BX26" i="16"/>
  <c r="BT29" i="11"/>
  <c r="BU31" i="11" s="1"/>
  <c r="BU32" i="11" s="1"/>
  <c r="BU21" i="11"/>
  <c r="BT28" i="14"/>
  <c r="BS30" i="14"/>
  <c r="AL52" i="14"/>
  <c r="AL73" i="14" s="1"/>
  <c r="AL43" i="14"/>
  <c r="AL74" i="14" s="1"/>
  <c r="AM32" i="14"/>
  <c r="AM39" i="14"/>
  <c r="AM40" i="14" s="1"/>
  <c r="AM45" i="14"/>
  <c r="AL55" i="14"/>
  <c r="AL48" i="14"/>
  <c r="AL51" i="14" s="1"/>
  <c r="AO28" i="17"/>
  <c r="AO37" i="16"/>
  <c r="AO30" i="16"/>
  <c r="AO32" i="16" s="1"/>
  <c r="AO36" i="16" s="1"/>
  <c r="BY25" i="16"/>
  <c r="BZ18" i="16"/>
  <c r="AO23" i="16"/>
  <c r="AP21" i="16"/>
  <c r="BU18" i="10"/>
  <c r="AS115" i="15"/>
  <c r="AS133" i="15"/>
  <c r="AS172" i="15"/>
  <c r="AS171" i="15"/>
  <c r="AT11" i="15"/>
  <c r="AT12" i="15"/>
  <c r="AT10" i="15"/>
  <c r="AT13" i="15"/>
  <c r="AU217" i="15" s="1"/>
  <c r="AT14" i="15"/>
  <c r="AT15" i="15"/>
  <c r="AT8" i="15"/>
  <c r="AT138" i="15"/>
  <c r="AT141" i="15" s="1"/>
  <c r="AT244" i="15"/>
  <c r="AT234" i="15"/>
  <c r="AA193" i="15"/>
  <c r="AA194" i="15" s="1"/>
  <c r="AS152" i="15"/>
  <c r="AS153" i="15" s="1"/>
  <c r="AS161" i="15"/>
  <c r="AS162" i="15" s="1"/>
  <c r="AT160" i="15" s="1"/>
  <c r="AS185" i="15"/>
  <c r="BZ210" i="15"/>
  <c r="AS247" i="15"/>
  <c r="AS248" i="15" s="1"/>
  <c r="AS240" i="15"/>
  <c r="AS241" i="15" s="1"/>
  <c r="AS246" i="15"/>
  <c r="BZ3" i="15"/>
  <c r="BZ157" i="15" s="1"/>
  <c r="BZ158" i="15" s="1"/>
  <c r="AS135" i="15"/>
  <c r="AS143" i="15" s="1"/>
  <c r="Z208" i="15"/>
  <c r="Z209" i="15" s="1"/>
  <c r="AA205" i="15" s="1"/>
  <c r="CB2" i="15"/>
  <c r="CA4" i="15"/>
  <c r="CA5" i="15" s="1"/>
  <c r="CA6" i="15" s="1"/>
  <c r="CA3" i="15" s="1"/>
  <c r="CA157" i="15" s="1"/>
  <c r="CA158" i="15" s="1"/>
  <c r="BR36" i="11"/>
  <c r="BR38" i="11" s="1"/>
  <c r="BR40" i="11" s="1"/>
  <c r="BR48" i="11" s="1"/>
  <c r="BS27" i="11"/>
  <c r="BS34" i="11" s="1"/>
  <c r="BS35" i="11" s="1"/>
  <c r="BT24" i="11"/>
  <c r="BT25" i="11" s="1"/>
  <c r="BS39" i="11"/>
  <c r="AO38" i="16" l="1"/>
  <c r="AP35" i="16" s="1"/>
  <c r="BU29" i="11"/>
  <c r="BV21" i="11"/>
  <c r="BY26" i="16"/>
  <c r="BY40" i="16"/>
  <c r="BU28" i="14"/>
  <c r="BT30" i="14"/>
  <c r="AL53" i="14"/>
  <c r="AM50" i="14" s="1"/>
  <c r="AL59" i="14"/>
  <c r="AL61" i="14" s="1"/>
  <c r="AM42" i="14"/>
  <c r="AM38" i="14"/>
  <c r="AN31" i="14"/>
  <c r="AN33" i="14" s="1"/>
  <c r="AN34" i="14" s="1"/>
  <c r="AM47" i="14"/>
  <c r="AM46" i="14"/>
  <c r="AM55" i="14"/>
  <c r="AO29" i="17"/>
  <c r="BZ25" i="16"/>
  <c r="CA18" i="16"/>
  <c r="AP29" i="16"/>
  <c r="AP22" i="16"/>
  <c r="BV18" i="10"/>
  <c r="AS173" i="15"/>
  <c r="AT170" i="15" s="1"/>
  <c r="AA213" i="15"/>
  <c r="AA220" i="15"/>
  <c r="AA221" i="15" s="1"/>
  <c r="AA187" i="15" s="1"/>
  <c r="AT149" i="15"/>
  <c r="AT150" i="15" s="1"/>
  <c r="CC2" i="15"/>
  <c r="CB4" i="15"/>
  <c r="CB5" i="15" s="1"/>
  <c r="CB6" i="15" s="1"/>
  <c r="AU7" i="15"/>
  <c r="AT9" i="15"/>
  <c r="AT126" i="15" s="1"/>
  <c r="AT127" i="15" s="1"/>
  <c r="AT129" i="15" s="1"/>
  <c r="AT131" i="15" s="1"/>
  <c r="AT114" i="15"/>
  <c r="AT117" i="15"/>
  <c r="AT118" i="15" s="1"/>
  <c r="AT119" i="15" s="1"/>
  <c r="AS175" i="15"/>
  <c r="AS176" i="15" s="1"/>
  <c r="AS177" i="15" s="1"/>
  <c r="CA210" i="15"/>
  <c r="AT163" i="15"/>
  <c r="AT166" i="15" s="1"/>
  <c r="AT167" i="15" s="1"/>
  <c r="AT235" i="15"/>
  <c r="AT237" i="15"/>
  <c r="AT236" i="15"/>
  <c r="AT238" i="15"/>
  <c r="AT239" i="15" s="1"/>
  <c r="AT113" i="15"/>
  <c r="AT122" i="15"/>
  <c r="AT121" i="15"/>
  <c r="BS36" i="11"/>
  <c r="BS38" i="11" s="1"/>
  <c r="BS40" i="11" s="1"/>
  <c r="BS48" i="11" s="1"/>
  <c r="BT27" i="11"/>
  <c r="BT34" i="11" s="1"/>
  <c r="BT35" i="11" s="1"/>
  <c r="BU24" i="11"/>
  <c r="BU25" i="11" s="1"/>
  <c r="BT39" i="11"/>
  <c r="AN36" i="14" l="1"/>
  <c r="AT133" i="15"/>
  <c r="BZ26" i="16"/>
  <c r="BZ40" i="16"/>
  <c r="BV28" i="14"/>
  <c r="BU30" i="14"/>
  <c r="BW21" i="11"/>
  <c r="BV29" i="11"/>
  <c r="BU51" i="11"/>
  <c r="BV31" i="11"/>
  <c r="BV32" i="11" s="1"/>
  <c r="AN32" i="14"/>
  <c r="AN45" i="14"/>
  <c r="AN39" i="14"/>
  <c r="AN40" i="14" s="1"/>
  <c r="AM48" i="14"/>
  <c r="AM51" i="14" s="1"/>
  <c r="AM52" i="14"/>
  <c r="AM73" i="14" s="1"/>
  <c r="AM43" i="14"/>
  <c r="AM74" i="14" s="1"/>
  <c r="AP28" i="17"/>
  <c r="AP37" i="16"/>
  <c r="AP30" i="16"/>
  <c r="AP32" i="16" s="1"/>
  <c r="AP36" i="16" s="1"/>
  <c r="AP38" i="16" s="1"/>
  <c r="AQ35" i="16" s="1"/>
  <c r="CA25" i="16"/>
  <c r="CB18" i="16"/>
  <c r="AP23" i="16"/>
  <c r="AQ21" i="16"/>
  <c r="BW18" i="10"/>
  <c r="AT115" i="15"/>
  <c r="CB210" i="15"/>
  <c r="AT240" i="15"/>
  <c r="AT241" i="15" s="1"/>
  <c r="AT247" i="15"/>
  <c r="AT248" i="15" s="1"/>
  <c r="AT246" i="15"/>
  <c r="AT135" i="15"/>
  <c r="AT143" i="15" s="1"/>
  <c r="CC4" i="15"/>
  <c r="CC5" i="15" s="1"/>
  <c r="CC6" i="15" s="1"/>
  <c r="CD2" i="15"/>
  <c r="AT172" i="15"/>
  <c r="AT171" i="15"/>
  <c r="AU8" i="15"/>
  <c r="AU10" i="15"/>
  <c r="AU13" i="15"/>
  <c r="AV217" i="15" s="1"/>
  <c r="AU14" i="15"/>
  <c r="AU15" i="15"/>
  <c r="AU12" i="15"/>
  <c r="AU11" i="15"/>
  <c r="AU138" i="15"/>
  <c r="AU141" i="15" s="1"/>
  <c r="AU244" i="15"/>
  <c r="AU234" i="15"/>
  <c r="CB3" i="15"/>
  <c r="CB157" i="15" s="1"/>
  <c r="CB158" i="15" s="1"/>
  <c r="AA214" i="15"/>
  <c r="AA207" i="15" s="1"/>
  <c r="AT152" i="15"/>
  <c r="AT161" i="15"/>
  <c r="AT162" i="15" s="1"/>
  <c r="AU160" i="15" s="1"/>
  <c r="AT185" i="15"/>
  <c r="BT36" i="11"/>
  <c r="BT38" i="11" s="1"/>
  <c r="BT40" i="11" s="1"/>
  <c r="BV24" i="11"/>
  <c r="BV25" i="11" s="1"/>
  <c r="BU39" i="11"/>
  <c r="BU27" i="11"/>
  <c r="BU34" i="11" s="1"/>
  <c r="BU35" i="11" s="1"/>
  <c r="CA26" i="16" l="1"/>
  <c r="CA40" i="16"/>
  <c r="BW31" i="11"/>
  <c r="BW32" i="11" s="1"/>
  <c r="BV51" i="11"/>
  <c r="BX21" i="11"/>
  <c r="BW29" i="11"/>
  <c r="BW28" i="14"/>
  <c r="BV30" i="14"/>
  <c r="AM53" i="14"/>
  <c r="AN50" i="14" s="1"/>
  <c r="AN55" i="14" s="1"/>
  <c r="AN46" i="14"/>
  <c r="AN47" i="14"/>
  <c r="AM59" i="14"/>
  <c r="AM61" i="14" s="1"/>
  <c r="AN38" i="14"/>
  <c r="AN42" i="14"/>
  <c r="AO31" i="14"/>
  <c r="AO33" i="14" s="1"/>
  <c r="AO34" i="14" s="1"/>
  <c r="AP29" i="17"/>
  <c r="CB25" i="16"/>
  <c r="CC18" i="16"/>
  <c r="AQ29" i="16"/>
  <c r="AQ22" i="16"/>
  <c r="BX18" i="10"/>
  <c r="AA215" i="15"/>
  <c r="AA186" i="15" s="1"/>
  <c r="AA189" i="15" s="1"/>
  <c r="AA197" i="15" s="1"/>
  <c r="AA198" i="15" s="1"/>
  <c r="AB196" i="15" s="1"/>
  <c r="AT173" i="15"/>
  <c r="AU170" i="15" s="1"/>
  <c r="AT153" i="15"/>
  <c r="AU235" i="15"/>
  <c r="AU237" i="15"/>
  <c r="AU238" i="15"/>
  <c r="AU239" i="15" s="1"/>
  <c r="AU236" i="15"/>
  <c r="AU113" i="15"/>
  <c r="AU122" i="15"/>
  <c r="AU121" i="15"/>
  <c r="AV7" i="15"/>
  <c r="AU9" i="15"/>
  <c r="AU126" i="15" s="1"/>
  <c r="AU127" i="15" s="1"/>
  <c r="AU129" i="15" s="1"/>
  <c r="AU131" i="15" s="1"/>
  <c r="AU114" i="15"/>
  <c r="AU117" i="15"/>
  <c r="AU118" i="15" s="1"/>
  <c r="AU119" i="15" s="1"/>
  <c r="CE2" i="15"/>
  <c r="CD4" i="15"/>
  <c r="CD5" i="15" s="1"/>
  <c r="CD6" i="15" s="1"/>
  <c r="AU163" i="15"/>
  <c r="AU166" i="15" s="1"/>
  <c r="AU167" i="15" s="1"/>
  <c r="CC210" i="15"/>
  <c r="AU149" i="15"/>
  <c r="AU150" i="15" s="1"/>
  <c r="AT175" i="15"/>
  <c r="AT176" i="15" s="1"/>
  <c r="AT177" i="15" s="1"/>
  <c r="CC3" i="15"/>
  <c r="CC157" i="15" s="1"/>
  <c r="CC158" i="15" s="1"/>
  <c r="BU36" i="11"/>
  <c r="BU38" i="11" s="1"/>
  <c r="BU40" i="11" s="1"/>
  <c r="BU48" i="11" s="1"/>
  <c r="BV27" i="11"/>
  <c r="BV34" i="11" s="1"/>
  <c r="BV35" i="11" s="1"/>
  <c r="BV39" i="11"/>
  <c r="BW24" i="11"/>
  <c r="BW25" i="11" s="1"/>
  <c r="BR42" i="11"/>
  <c r="BR43" i="11" s="1"/>
  <c r="BR47" i="11" s="1"/>
  <c r="BO42" i="11"/>
  <c r="BO43" i="11" s="1"/>
  <c r="BO47" i="11" s="1"/>
  <c r="BO49" i="11" s="1"/>
  <c r="BP46" i="11" s="1"/>
  <c r="BS42" i="11"/>
  <c r="BS43" i="11" s="1"/>
  <c r="BS47" i="11" s="1"/>
  <c r="BP42" i="11"/>
  <c r="BP43" i="11" s="1"/>
  <c r="BP47" i="11" s="1"/>
  <c r="BT42" i="11"/>
  <c r="BT43" i="11" s="1"/>
  <c r="BT47" i="11" s="1"/>
  <c r="BT48" i="11"/>
  <c r="BQ42" i="11"/>
  <c r="BQ43" i="11" s="1"/>
  <c r="BQ47" i="11" s="1"/>
  <c r="BX28" i="14" l="1"/>
  <c r="BW30" i="14"/>
  <c r="CB26" i="16"/>
  <c r="CB40" i="16"/>
  <c r="BW51" i="11"/>
  <c r="BX31" i="11"/>
  <c r="BX32" i="11" s="1"/>
  <c r="AO36" i="14"/>
  <c r="BY21" i="11"/>
  <c r="BX29" i="11"/>
  <c r="AN52" i="14"/>
  <c r="AN73" i="14" s="1"/>
  <c r="AN43" i="14"/>
  <c r="AN74" i="14" s="1"/>
  <c r="AO32" i="14"/>
  <c r="AO45" i="14"/>
  <c r="AO39" i="14"/>
  <c r="AO40" i="14" s="1"/>
  <c r="AN48" i="14"/>
  <c r="AQ28" i="17"/>
  <c r="AQ23" i="16"/>
  <c r="AR21" i="16"/>
  <c r="AQ37" i="16"/>
  <c r="AQ30" i="16"/>
  <c r="AQ32" i="16" s="1"/>
  <c r="AQ36" i="16" s="1"/>
  <c r="CD18" i="16"/>
  <c r="CC25" i="16"/>
  <c r="BY18" i="10"/>
  <c r="AU115" i="15"/>
  <c r="AU133" i="15"/>
  <c r="CD210" i="15"/>
  <c r="AU152" i="15"/>
  <c r="AU153" i="15" s="1"/>
  <c r="AU161" i="15"/>
  <c r="AU162" i="15" s="1"/>
  <c r="AV160" i="15" s="1"/>
  <c r="AU185" i="15"/>
  <c r="CF2" i="15"/>
  <c r="CE4" i="15"/>
  <c r="CE5" i="15" s="1"/>
  <c r="CE6" i="15" s="1"/>
  <c r="CE3" i="15" s="1"/>
  <c r="CE157" i="15" s="1"/>
  <c r="CE158" i="15" s="1"/>
  <c r="AB193" i="15"/>
  <c r="AB194" i="15" s="1"/>
  <c r="AV10" i="15"/>
  <c r="AV8" i="15"/>
  <c r="AV11" i="15"/>
  <c r="AV13" i="15"/>
  <c r="AW217" i="15" s="1"/>
  <c r="AV14" i="15"/>
  <c r="AV15" i="15"/>
  <c r="AV12" i="15"/>
  <c r="AV138" i="15"/>
  <c r="AV141" i="15" s="1"/>
  <c r="AV234" i="15"/>
  <c r="AV244" i="15"/>
  <c r="AA200" i="15"/>
  <c r="AA206" i="15" s="1"/>
  <c r="CD3" i="15"/>
  <c r="CD157" i="15" s="1"/>
  <c r="CD158" i="15" s="1"/>
  <c r="AU240" i="15"/>
  <c r="AU241" i="15" s="1"/>
  <c r="AU246" i="15"/>
  <c r="AU247" i="15"/>
  <c r="AU248" i="15" s="1"/>
  <c r="AU135" i="15"/>
  <c r="AU143" i="15" s="1"/>
  <c r="AU171" i="15"/>
  <c r="AU172" i="15"/>
  <c r="AU175" i="15" s="1"/>
  <c r="AU176" i="15" s="1"/>
  <c r="BP49" i="11"/>
  <c r="BQ46" i="11" s="1"/>
  <c r="BQ49" i="11" s="1"/>
  <c r="BR46" i="11" s="1"/>
  <c r="BR49" i="11" s="1"/>
  <c r="BS46" i="11" s="1"/>
  <c r="BS49" i="11" s="1"/>
  <c r="BT46" i="11" s="1"/>
  <c r="BT49" i="11" s="1"/>
  <c r="BV36" i="11"/>
  <c r="BV38" i="11" s="1"/>
  <c r="BV40" i="11" s="1"/>
  <c r="BV48" i="11" s="1"/>
  <c r="BW27" i="11"/>
  <c r="BW34" i="11" s="1"/>
  <c r="BW35" i="11" s="1"/>
  <c r="BX24" i="11"/>
  <c r="BX25" i="11" s="1"/>
  <c r="BW39" i="11"/>
  <c r="BY29" i="11" l="1"/>
  <c r="BZ21" i="11"/>
  <c r="CC26" i="16"/>
  <c r="CC40" i="16"/>
  <c r="BY31" i="11"/>
  <c r="BY32" i="11" s="1"/>
  <c r="BX51" i="11"/>
  <c r="BY28" i="14"/>
  <c r="BX30" i="14"/>
  <c r="AN51" i="14"/>
  <c r="AN53" i="14" s="1"/>
  <c r="AO50" i="14" s="1"/>
  <c r="AO55" i="14" s="1"/>
  <c r="AO42" i="14"/>
  <c r="AO38" i="14"/>
  <c r="AP31" i="14"/>
  <c r="AP33" i="14" s="1"/>
  <c r="AP34" i="14" s="1"/>
  <c r="AO47" i="14"/>
  <c r="AO46" i="14"/>
  <c r="AQ29" i="17"/>
  <c r="AQ38" i="16"/>
  <c r="AR35" i="16" s="1"/>
  <c r="AR22" i="16"/>
  <c r="AR29" i="16"/>
  <c r="CD25" i="16"/>
  <c r="CE18" i="16"/>
  <c r="BZ18" i="10"/>
  <c r="AV236" i="15"/>
  <c r="AV238" i="15"/>
  <c r="AV239" i="15" s="1"/>
  <c r="AV235" i="15"/>
  <c r="AV237" i="15"/>
  <c r="AV163" i="15"/>
  <c r="AV166" i="15" s="1"/>
  <c r="AV167" i="15" s="1"/>
  <c r="CE210" i="15"/>
  <c r="AU177" i="15"/>
  <c r="AU173" i="15"/>
  <c r="AV170" i="15" s="1"/>
  <c r="AA208" i="15"/>
  <c r="AA209" i="15" s="1"/>
  <c r="AB205" i="15" s="1"/>
  <c r="AV113" i="15"/>
  <c r="AV122" i="15"/>
  <c r="AV121" i="15"/>
  <c r="AV149" i="15"/>
  <c r="AV150" i="15" s="1"/>
  <c r="CG2" i="15"/>
  <c r="CF4" i="15"/>
  <c r="CF5" i="15" s="1"/>
  <c r="CF6" i="15" s="1"/>
  <c r="CF3" i="15" s="1"/>
  <c r="CF157" i="15" s="1"/>
  <c r="CF158" i="15" s="1"/>
  <c r="AW7" i="15"/>
  <c r="AV9" i="15"/>
  <c r="AV126" i="15" s="1"/>
  <c r="AV127" i="15" s="1"/>
  <c r="AV129" i="15" s="1"/>
  <c r="AV117" i="15"/>
  <c r="AV118" i="15" s="1"/>
  <c r="AV119" i="15" s="1"/>
  <c r="AV114" i="15"/>
  <c r="BW36" i="11"/>
  <c r="BW38" i="11" s="1"/>
  <c r="BW40" i="11" s="1"/>
  <c r="BW48" i="11" s="1"/>
  <c r="BU46" i="11"/>
  <c r="BT51" i="11"/>
  <c r="BY24" i="11"/>
  <c r="BY25" i="11" s="1"/>
  <c r="BX39" i="11"/>
  <c r="BX27" i="11"/>
  <c r="BX34" i="11" s="1"/>
  <c r="BX35" i="11" s="1"/>
  <c r="CD26" i="16" l="1"/>
  <c r="CD40" i="16"/>
  <c r="BZ28" i="14"/>
  <c r="BY30" i="14"/>
  <c r="AP36" i="14"/>
  <c r="BZ29" i="11"/>
  <c r="CA31" i="11" s="1"/>
  <c r="CA32" i="11" s="1"/>
  <c r="CA21" i="11"/>
  <c r="BZ31" i="11"/>
  <c r="BZ32" i="11" s="1"/>
  <c r="BY51" i="11"/>
  <c r="AN59" i="14"/>
  <c r="AN61" i="14" s="1"/>
  <c r="AO48" i="14"/>
  <c r="AP32" i="14"/>
  <c r="AP45" i="14"/>
  <c r="AP39" i="14"/>
  <c r="AP40" i="14" s="1"/>
  <c r="AO52" i="14"/>
  <c r="AO43" i="14"/>
  <c r="AO74" i="14" s="1"/>
  <c r="AR28" i="17"/>
  <c r="CE25" i="16"/>
  <c r="CF18" i="16"/>
  <c r="AR37" i="16"/>
  <c r="AR30" i="16"/>
  <c r="AR32" i="16" s="1"/>
  <c r="AR36" i="16" s="1"/>
  <c r="AS21" i="16"/>
  <c r="AR23" i="16"/>
  <c r="CA18" i="10"/>
  <c r="AV115" i="15"/>
  <c r="AV135" i="15"/>
  <c r="AV143" i="15" s="1"/>
  <c r="CG4" i="15"/>
  <c r="CG5" i="15" s="1"/>
  <c r="CG6" i="15" s="1"/>
  <c r="CH2" i="15"/>
  <c r="AB213" i="15"/>
  <c r="AB220" i="15"/>
  <c r="AB221" i="15" s="1"/>
  <c r="AB187" i="15" s="1"/>
  <c r="AV171" i="15"/>
  <c r="AV172" i="15"/>
  <c r="AV240" i="15"/>
  <c r="AV241" i="15" s="1"/>
  <c r="AV246" i="15"/>
  <c r="AV247" i="15"/>
  <c r="AV248" i="15" s="1"/>
  <c r="AW8" i="15"/>
  <c r="AW10" i="15"/>
  <c r="AW11" i="15"/>
  <c r="AW12" i="15"/>
  <c r="AW13" i="15"/>
  <c r="AX217" i="15" s="1"/>
  <c r="AW14" i="15"/>
  <c r="AW15" i="15"/>
  <c r="AW138" i="15"/>
  <c r="AW141" i="15" s="1"/>
  <c r="AW234" i="15"/>
  <c r="AW244" i="15"/>
  <c r="AV131" i="15"/>
  <c r="AV133" i="15" s="1"/>
  <c r="CF210" i="15"/>
  <c r="AV152" i="15"/>
  <c r="AV161" i="15"/>
  <c r="AV162" i="15" s="1"/>
  <c r="AW160" i="15" s="1"/>
  <c r="AV185" i="15"/>
  <c r="BX36" i="11"/>
  <c r="BX38" i="11" s="1"/>
  <c r="BX40" i="11" s="1"/>
  <c r="BX48" i="11" s="1"/>
  <c r="BY39" i="11"/>
  <c r="BZ24" i="11"/>
  <c r="BZ25" i="11" s="1"/>
  <c r="BY27" i="11"/>
  <c r="BY34" i="11" s="1"/>
  <c r="BY35" i="11" s="1"/>
  <c r="CB21" i="11" l="1"/>
  <c r="CA29" i="11"/>
  <c r="CA28" i="14"/>
  <c r="BZ30" i="14"/>
  <c r="CE26" i="16"/>
  <c r="CE40" i="16"/>
  <c r="AR38" i="16"/>
  <c r="AS35" i="16" s="1"/>
  <c r="AO51" i="14"/>
  <c r="AO59" i="14" s="1"/>
  <c r="AO61" i="14" s="1"/>
  <c r="AP47" i="14"/>
  <c r="AP46" i="14"/>
  <c r="AO73" i="14"/>
  <c r="AO53" i="14"/>
  <c r="AP50" i="14" s="1"/>
  <c r="AQ31" i="14"/>
  <c r="AQ33" i="14" s="1"/>
  <c r="AQ34" i="14" s="1"/>
  <c r="AP42" i="14"/>
  <c r="AP38" i="14"/>
  <c r="AR29" i="17"/>
  <c r="AS29" i="16"/>
  <c r="AS22" i="16"/>
  <c r="CF25" i="16"/>
  <c r="CG18" i="16"/>
  <c r="CB18" i="10"/>
  <c r="AV173" i="15"/>
  <c r="AW170" i="15" s="1"/>
  <c r="AW149" i="15"/>
  <c r="AW150" i="15" s="1"/>
  <c r="AW163" i="15"/>
  <c r="AW166" i="15" s="1"/>
  <c r="AW167" i="15" s="1"/>
  <c r="AW236" i="15"/>
  <c r="AW238" i="15"/>
  <c r="AW239" i="15" s="1"/>
  <c r="AW235" i="15"/>
  <c r="AW237" i="15"/>
  <c r="AX7" i="15"/>
  <c r="AW9" i="15"/>
  <c r="AW126" i="15" s="1"/>
  <c r="AW127" i="15" s="1"/>
  <c r="AW129" i="15" s="1"/>
  <c r="AW117" i="15"/>
  <c r="AW118" i="15" s="1"/>
  <c r="AW119" i="15" s="1"/>
  <c r="AW114" i="15"/>
  <c r="AV175" i="15"/>
  <c r="AV176" i="15" s="1"/>
  <c r="AV177" i="15" s="1"/>
  <c r="CG210" i="15"/>
  <c r="CI2" i="15"/>
  <c r="CH4" i="15"/>
  <c r="CH5" i="15" s="1"/>
  <c r="CH6" i="15" s="1"/>
  <c r="AV153" i="15"/>
  <c r="AW113" i="15"/>
  <c r="AW121" i="15"/>
  <c r="AW122" i="15"/>
  <c r="CG3" i="15"/>
  <c r="CG157" i="15" s="1"/>
  <c r="CG158" i="15" s="1"/>
  <c r="AB215" i="15"/>
  <c r="AB186" i="15" s="1"/>
  <c r="AB189" i="15" s="1"/>
  <c r="AB214" i="15"/>
  <c r="AB207" i="15" s="1"/>
  <c r="BY36" i="11"/>
  <c r="BY38" i="11" s="1"/>
  <c r="BY40" i="11" s="1"/>
  <c r="BY48" i="11" s="1"/>
  <c r="CA24" i="11"/>
  <c r="CA25" i="11" s="1"/>
  <c r="BZ27" i="11"/>
  <c r="BZ34" i="11" s="1"/>
  <c r="BZ35" i="11" s="1"/>
  <c r="BZ39" i="11"/>
  <c r="CF26" i="16" l="1"/>
  <c r="CF40" i="16"/>
  <c r="AQ36" i="14"/>
  <c r="CB28" i="14"/>
  <c r="CA30" i="14"/>
  <c r="CA51" i="11"/>
  <c r="CB31" i="11"/>
  <c r="CB32" i="11" s="1"/>
  <c r="CC21" i="11"/>
  <c r="CB29" i="11"/>
  <c r="AP48" i="14"/>
  <c r="AP51" i="14" s="1"/>
  <c r="AP55" i="14"/>
  <c r="AP52" i="14"/>
  <c r="AP73" i="14" s="1"/>
  <c r="AP43" i="14"/>
  <c r="AP74" i="14" s="1"/>
  <c r="AQ32" i="14"/>
  <c r="AQ39" i="14"/>
  <c r="AQ40" i="14" s="1"/>
  <c r="AQ45" i="14"/>
  <c r="AS28" i="17"/>
  <c r="AS23" i="16"/>
  <c r="AT21" i="16"/>
  <c r="AS37" i="16"/>
  <c r="AS30" i="16"/>
  <c r="AS32" i="16" s="1"/>
  <c r="AS36" i="16" s="1"/>
  <c r="CH18" i="16"/>
  <c r="CG25" i="16"/>
  <c r="CC18" i="10"/>
  <c r="AB197" i="15"/>
  <c r="AB198" i="15" s="1"/>
  <c r="AC196" i="15" s="1"/>
  <c r="CH210" i="15"/>
  <c r="AW135" i="15"/>
  <c r="AW143" i="15" s="1"/>
  <c r="AW247" i="15"/>
  <c r="AW248" i="15" s="1"/>
  <c r="AW240" i="15"/>
  <c r="AW241" i="15" s="1"/>
  <c r="AW246" i="15"/>
  <c r="AW131" i="15"/>
  <c r="AW133" i="15" s="1"/>
  <c r="CH3" i="15"/>
  <c r="CH157" i="15" s="1"/>
  <c r="CH158" i="15" s="1"/>
  <c r="AX8" i="15"/>
  <c r="AX10" i="15"/>
  <c r="AX11" i="15"/>
  <c r="AX12" i="15"/>
  <c r="AX13" i="15"/>
  <c r="AY217" i="15" s="1"/>
  <c r="AX14" i="15"/>
  <c r="AX15" i="15"/>
  <c r="AX138" i="15"/>
  <c r="AX141" i="15" s="1"/>
  <c r="AX234" i="15"/>
  <c r="AX244" i="15"/>
  <c r="AW172" i="15"/>
  <c r="AW171" i="15"/>
  <c r="AW152" i="15"/>
  <c r="AW153" i="15" s="1"/>
  <c r="AW161" i="15"/>
  <c r="AW162" i="15" s="1"/>
  <c r="AX160" i="15" s="1"/>
  <c r="AW185" i="15"/>
  <c r="CJ2" i="15"/>
  <c r="CI4" i="15"/>
  <c r="CI5" i="15" s="1"/>
  <c r="CI6" i="15" s="1"/>
  <c r="AW115" i="15"/>
  <c r="BZ36" i="11"/>
  <c r="BZ38" i="11" s="1"/>
  <c r="BZ40" i="11" s="1"/>
  <c r="CA39" i="11"/>
  <c r="CB24" i="11"/>
  <c r="CB25" i="11" s="1"/>
  <c r="CA27" i="11"/>
  <c r="CA34" i="11" s="1"/>
  <c r="CA35" i="11" s="1"/>
  <c r="CD21" i="11" l="1"/>
  <c r="CC29" i="11"/>
  <c r="CC28" i="14"/>
  <c r="CB30" i="14"/>
  <c r="CG26" i="16"/>
  <c r="CG40" i="16"/>
  <c r="CB51" i="11"/>
  <c r="CC31" i="11"/>
  <c r="CC32" i="11" s="1"/>
  <c r="AP53" i="14"/>
  <c r="AQ50" i="14" s="1"/>
  <c r="AQ55" i="14" s="1"/>
  <c r="AP59" i="14"/>
  <c r="AP61" i="14" s="1"/>
  <c r="AQ46" i="14"/>
  <c r="AQ47" i="14"/>
  <c r="AQ38" i="14"/>
  <c r="AR31" i="14"/>
  <c r="AR33" i="14" s="1"/>
  <c r="AR34" i="14" s="1"/>
  <c r="AQ42" i="14"/>
  <c r="AS29" i="17"/>
  <c r="AS38" i="16"/>
  <c r="AT35" i="16" s="1"/>
  <c r="AT29" i="16"/>
  <c r="AT22" i="16"/>
  <c r="CH25" i="16"/>
  <c r="CI18" i="16"/>
  <c r="CD18" i="10"/>
  <c r="AW173" i="15"/>
  <c r="AX170" i="15" s="1"/>
  <c r="AY7" i="15"/>
  <c r="AX9" i="15"/>
  <c r="AX126" i="15" s="1"/>
  <c r="AX127" i="15" s="1"/>
  <c r="AX129" i="15" s="1"/>
  <c r="AX131" i="15" s="1"/>
  <c r="AX114" i="15"/>
  <c r="AX117" i="15"/>
  <c r="AX118" i="15" s="1"/>
  <c r="AX119" i="15" s="1"/>
  <c r="AW175" i="15"/>
  <c r="AW176" i="15" s="1"/>
  <c r="AW177" i="15" s="1"/>
  <c r="AX113" i="15"/>
  <c r="AX122" i="15"/>
  <c r="AX121" i="15"/>
  <c r="CK2" i="15"/>
  <c r="CJ4" i="15"/>
  <c r="CJ5" i="15" s="1"/>
  <c r="CJ6" i="15" s="1"/>
  <c r="CJ3" i="15" s="1"/>
  <c r="CJ157" i="15" s="1"/>
  <c r="CJ158" i="15" s="1"/>
  <c r="AX235" i="15"/>
  <c r="AX237" i="15"/>
  <c r="AX236" i="15"/>
  <c r="AX238" i="15"/>
  <c r="AX239" i="15" s="1"/>
  <c r="CI210" i="15"/>
  <c r="CI3" i="15"/>
  <c r="CI157" i="15" s="1"/>
  <c r="CI158" i="15" s="1"/>
  <c r="AX163" i="15"/>
  <c r="AX166" i="15" s="1"/>
  <c r="AX167" i="15" s="1"/>
  <c r="AX149" i="15"/>
  <c r="AX150" i="15" s="1"/>
  <c r="AB200" i="15"/>
  <c r="AB206" i="15" s="1"/>
  <c r="AC193" i="15"/>
  <c r="AC194" i="15" s="1"/>
  <c r="CA36" i="11"/>
  <c r="CA38" i="11" s="1"/>
  <c r="CA40" i="11" s="1"/>
  <c r="CA48" i="11" s="1"/>
  <c r="CC24" i="11"/>
  <c r="CC25" i="11" s="1"/>
  <c r="CB39" i="11"/>
  <c r="CB27" i="11"/>
  <c r="CB34" i="11" s="1"/>
  <c r="CB35" i="11" s="1"/>
  <c r="BZ48" i="11"/>
  <c r="BX42" i="11"/>
  <c r="BX43" i="11" s="1"/>
  <c r="BX47" i="11" s="1"/>
  <c r="BU42" i="11"/>
  <c r="BU43" i="11" s="1"/>
  <c r="BU47" i="11" s="1"/>
  <c r="BU49" i="11" s="1"/>
  <c r="BV46" i="11" s="1"/>
  <c r="BZ42" i="11"/>
  <c r="BZ43" i="11" s="1"/>
  <c r="BZ47" i="11" s="1"/>
  <c r="BW42" i="11"/>
  <c r="BW43" i="11" s="1"/>
  <c r="BW47" i="11" s="1"/>
  <c r="BY42" i="11"/>
  <c r="BY43" i="11" s="1"/>
  <c r="BY47" i="11" s="1"/>
  <c r="BV42" i="11"/>
  <c r="BV43" i="11" s="1"/>
  <c r="BV47" i="11" s="1"/>
  <c r="AR36" i="14" l="1"/>
  <c r="CD28" i="14"/>
  <c r="CC30" i="14"/>
  <c r="CD31" i="11"/>
  <c r="CD32" i="11" s="1"/>
  <c r="CC51" i="11"/>
  <c r="CH26" i="16"/>
  <c r="CE21" i="11"/>
  <c r="CD29" i="11"/>
  <c r="AQ52" i="14"/>
  <c r="AQ73" i="14" s="1"/>
  <c r="AQ43" i="14"/>
  <c r="AQ74" i="14" s="1"/>
  <c r="AQ48" i="14"/>
  <c r="AQ51" i="14" s="1"/>
  <c r="AR32" i="14"/>
  <c r="AR45" i="14"/>
  <c r="AR39" i="14"/>
  <c r="AR40" i="14" s="1"/>
  <c r="AQ59" i="14"/>
  <c r="AQ61" i="14" s="1"/>
  <c r="AT28" i="17"/>
  <c r="CI25" i="16"/>
  <c r="CJ18" i="16"/>
  <c r="AT23" i="16"/>
  <c r="AU21" i="16"/>
  <c r="AT37" i="16"/>
  <c r="AT30" i="16"/>
  <c r="AT32" i="16" s="1"/>
  <c r="AT36" i="16" s="1"/>
  <c r="AT38" i="16" s="1"/>
  <c r="CE18" i="10"/>
  <c r="AX133" i="15"/>
  <c r="AX152" i="15"/>
  <c r="AX161" i="15"/>
  <c r="AX162" i="15" s="1"/>
  <c r="AY160" i="15" s="1"/>
  <c r="AX185" i="15"/>
  <c r="AX246" i="15"/>
  <c r="AX247" i="15"/>
  <c r="AX248" i="15" s="1"/>
  <c r="AX240" i="15"/>
  <c r="AX241" i="15" s="1"/>
  <c r="AX135" i="15"/>
  <c r="AX143" i="15" s="1"/>
  <c r="AB208" i="15"/>
  <c r="AB209" i="15" s="1"/>
  <c r="AC205" i="15" s="1"/>
  <c r="CJ210" i="15"/>
  <c r="AY8" i="15"/>
  <c r="AY12" i="15"/>
  <c r="AY13" i="15"/>
  <c r="AZ217" i="15" s="1"/>
  <c r="AY14" i="15"/>
  <c r="AY15" i="15"/>
  <c r="AY10" i="15"/>
  <c r="AY11" i="15"/>
  <c r="AY138" i="15"/>
  <c r="AY141" i="15" s="1"/>
  <c r="AY244" i="15"/>
  <c r="AY234" i="15"/>
  <c r="AX172" i="15"/>
  <c r="AX171" i="15"/>
  <c r="CK4" i="15"/>
  <c r="CK5" i="15" s="1"/>
  <c r="CK6" i="15" s="1"/>
  <c r="CK3" i="15" s="1"/>
  <c r="CK157" i="15" s="1"/>
  <c r="CK158" i="15" s="1"/>
  <c r="CL2" i="15"/>
  <c r="AX115" i="15"/>
  <c r="BV49" i="11"/>
  <c r="BW46" i="11" s="1"/>
  <c r="BW49" i="11" s="1"/>
  <c r="BX46" i="11" s="1"/>
  <c r="BX49" i="11" s="1"/>
  <c r="BY46" i="11" s="1"/>
  <c r="BY49" i="11" s="1"/>
  <c r="BZ46" i="11" s="1"/>
  <c r="BZ49" i="11" s="1"/>
  <c r="CA46" i="11" s="1"/>
  <c r="CB36" i="11"/>
  <c r="CB38" i="11" s="1"/>
  <c r="CB40" i="11" s="1"/>
  <c r="CB48" i="11" s="1"/>
  <c r="CC27" i="11"/>
  <c r="CC34" i="11" s="1"/>
  <c r="CC35" i="11" s="1"/>
  <c r="CC39" i="11"/>
  <c r="CD24" i="11"/>
  <c r="CD25" i="11" s="1"/>
  <c r="CF21" i="11" l="1"/>
  <c r="CE29" i="11"/>
  <c r="AU35" i="16"/>
  <c r="AT40" i="16"/>
  <c r="CI26" i="16"/>
  <c r="CI40" i="16"/>
  <c r="CE28" i="14"/>
  <c r="CD30" i="14"/>
  <c r="CD51" i="11"/>
  <c r="CE31" i="11"/>
  <c r="CE32" i="11" s="1"/>
  <c r="AQ53" i="14"/>
  <c r="AR50" i="14" s="1"/>
  <c r="AR38" i="14"/>
  <c r="AR42" i="14"/>
  <c r="AS31" i="14"/>
  <c r="AS33" i="14" s="1"/>
  <c r="AS34" i="14" s="1"/>
  <c r="AR55" i="14"/>
  <c r="AR47" i="14"/>
  <c r="AR46" i="14"/>
  <c r="AT29" i="17"/>
  <c r="CJ25" i="16"/>
  <c r="CK18" i="16"/>
  <c r="AU29" i="16"/>
  <c r="AU22" i="16"/>
  <c r="CF18" i="10"/>
  <c r="AX173" i="15"/>
  <c r="AY170" i="15" s="1"/>
  <c r="AC213" i="15"/>
  <c r="AC220" i="15"/>
  <c r="AC221" i="15" s="1"/>
  <c r="AC187" i="15" s="1"/>
  <c r="CM2" i="15"/>
  <c r="CL4" i="15"/>
  <c r="CL5" i="15" s="1"/>
  <c r="CL6" i="15" s="1"/>
  <c r="CL3" i="15" s="1"/>
  <c r="CL157" i="15" s="1"/>
  <c r="CL158" i="15" s="1"/>
  <c r="AX175" i="15"/>
  <c r="AX176" i="15" s="1"/>
  <c r="CK210" i="15"/>
  <c r="AY149" i="15"/>
  <c r="AY150" i="15" s="1"/>
  <c r="AY236" i="15"/>
  <c r="AY235" i="15"/>
  <c r="AY237" i="15"/>
  <c r="AY238" i="15"/>
  <c r="AY239" i="15" s="1"/>
  <c r="AY113" i="15"/>
  <c r="AY122" i="15"/>
  <c r="AY121" i="15"/>
  <c r="AY163" i="15"/>
  <c r="AY166" i="15" s="1"/>
  <c r="AY167" i="15" s="1"/>
  <c r="AY9" i="15"/>
  <c r="AY126" i="15" s="1"/>
  <c r="AY127" i="15" s="1"/>
  <c r="AY129" i="15" s="1"/>
  <c r="AZ7" i="15"/>
  <c r="AY114" i="15"/>
  <c r="AY117" i="15"/>
  <c r="AY118" i="15" s="1"/>
  <c r="AY119" i="15" s="1"/>
  <c r="AX177" i="15"/>
  <c r="AX153" i="15"/>
  <c r="BZ51" i="11"/>
  <c r="CC36" i="11"/>
  <c r="CC38" i="11" s="1"/>
  <c r="CC40" i="11" s="1"/>
  <c r="CC48" i="11" s="1"/>
  <c r="CD39" i="11"/>
  <c r="CD27" i="11"/>
  <c r="CD34" i="11" s="1"/>
  <c r="CD35" i="11" s="1"/>
  <c r="CE24" i="11"/>
  <c r="CE25" i="11" s="1"/>
  <c r="CJ26" i="16" l="1"/>
  <c r="CJ40" i="16"/>
  <c r="AS36" i="14"/>
  <c r="CF28" i="14"/>
  <c r="CE30" i="14"/>
  <c r="CF31" i="11"/>
  <c r="CF32" i="11" s="1"/>
  <c r="CE51" i="11"/>
  <c r="CG21" i="11"/>
  <c r="CF29" i="11"/>
  <c r="CG31" i="11" s="1"/>
  <c r="CG32" i="11" s="1"/>
  <c r="AR48" i="14"/>
  <c r="AR51" i="14" s="1"/>
  <c r="AS32" i="14"/>
  <c r="AS45" i="14"/>
  <c r="AS39" i="14"/>
  <c r="AS40" i="14" s="1"/>
  <c r="AR52" i="14"/>
  <c r="AR73" i="14" s="1"/>
  <c r="AR43" i="14"/>
  <c r="AR74" i="14" s="1"/>
  <c r="AU28" i="17"/>
  <c r="AU23" i="16"/>
  <c r="AV21" i="16"/>
  <c r="AU37" i="16"/>
  <c r="AU30" i="16"/>
  <c r="AU32" i="16" s="1"/>
  <c r="AU36" i="16" s="1"/>
  <c r="CK25" i="16"/>
  <c r="CL18" i="16"/>
  <c r="CG18" i="10"/>
  <c r="AY115" i="15"/>
  <c r="AY135" i="15"/>
  <c r="AY143" i="15" s="1"/>
  <c r="AY152" i="15"/>
  <c r="AY153" i="15" s="1"/>
  <c r="AY161" i="15"/>
  <c r="AY162" i="15" s="1"/>
  <c r="AZ160" i="15" s="1"/>
  <c r="AY185" i="15"/>
  <c r="AY171" i="15"/>
  <c r="AY172" i="15"/>
  <c r="CL210" i="15"/>
  <c r="AC214" i="15"/>
  <c r="AC207" i="15" s="1"/>
  <c r="AZ10" i="15"/>
  <c r="AZ8" i="15"/>
  <c r="AZ12" i="15"/>
  <c r="AZ13" i="15"/>
  <c r="BA217" i="15" s="1"/>
  <c r="AZ14" i="15"/>
  <c r="AZ15" i="15"/>
  <c r="AZ11" i="15"/>
  <c r="AZ138" i="15"/>
  <c r="AZ141" i="15" s="1"/>
  <c r="AZ234" i="15"/>
  <c r="AZ244" i="15"/>
  <c r="AY240" i="15"/>
  <c r="AY241" i="15" s="1"/>
  <c r="AY246" i="15"/>
  <c r="AY247" i="15"/>
  <c r="AY248" i="15" s="1"/>
  <c r="AY131" i="15"/>
  <c r="AY133" i="15" s="1"/>
  <c r="CN2" i="15"/>
  <c r="CM4" i="15"/>
  <c r="CM5" i="15" s="1"/>
  <c r="CM6" i="15" s="1"/>
  <c r="CD36" i="11"/>
  <c r="CD38" i="11" s="1"/>
  <c r="CD40" i="11" s="1"/>
  <c r="CD48" i="11" s="1"/>
  <c r="CF24" i="11"/>
  <c r="CF25" i="11" s="1"/>
  <c r="CE27" i="11"/>
  <c r="CE34" i="11" s="1"/>
  <c r="CE35" i="11" s="1"/>
  <c r="CE39" i="11"/>
  <c r="CH21" i="11" l="1"/>
  <c r="CG29" i="11"/>
  <c r="CG28" i="14"/>
  <c r="CF30" i="14"/>
  <c r="CK26" i="16"/>
  <c r="CK40" i="16"/>
  <c r="AT31" i="14"/>
  <c r="AT33" i="14" s="1"/>
  <c r="AT34" i="14" s="1"/>
  <c r="AS42" i="14"/>
  <c r="AS38" i="14"/>
  <c r="AR53" i="14"/>
  <c r="AS50" i="14" s="1"/>
  <c r="AS46" i="14"/>
  <c r="AS47" i="14"/>
  <c r="AR59" i="14"/>
  <c r="AR61" i="14" s="1"/>
  <c r="AU29" i="17"/>
  <c r="AU38" i="16"/>
  <c r="AV35" i="16" s="1"/>
  <c r="CL25" i="16"/>
  <c r="CM18" i="16"/>
  <c r="AV29" i="16"/>
  <c r="AV22" i="16"/>
  <c r="CH18" i="10"/>
  <c r="AY173" i="15"/>
  <c r="AZ170" i="15" s="1"/>
  <c r="AZ9" i="15"/>
  <c r="AZ126" i="15" s="1"/>
  <c r="AZ127" i="15" s="1"/>
  <c r="AZ129" i="15" s="1"/>
  <c r="BA7" i="15"/>
  <c r="AZ117" i="15"/>
  <c r="AZ118" i="15" s="1"/>
  <c r="AZ119" i="15" s="1"/>
  <c r="AZ114" i="15"/>
  <c r="AZ163" i="15"/>
  <c r="AZ166" i="15" s="1"/>
  <c r="AZ167" i="15" s="1"/>
  <c r="AZ236" i="15"/>
  <c r="AZ238" i="15"/>
  <c r="AZ235" i="15"/>
  <c r="AZ237" i="15"/>
  <c r="CM210" i="15"/>
  <c r="CM3" i="15"/>
  <c r="CM157" i="15" s="1"/>
  <c r="CM158" i="15" s="1"/>
  <c r="CO2" i="15"/>
  <c r="CN4" i="15"/>
  <c r="CN5" i="15" s="1"/>
  <c r="CN6" i="15" s="1"/>
  <c r="CN3" i="15" s="1"/>
  <c r="CN157" i="15" s="1"/>
  <c r="CN158" i="15" s="1"/>
  <c r="AZ149" i="15"/>
  <c r="AZ150" i="15" s="1"/>
  <c r="AZ131" i="15"/>
  <c r="AZ113" i="15"/>
  <c r="AZ121" i="15"/>
  <c r="AC215" i="15"/>
  <c r="AC186" i="15" s="1"/>
  <c r="AC189" i="15" s="1"/>
  <c r="AY175" i="15"/>
  <c r="AY176" i="15" s="1"/>
  <c r="AY177" i="15" s="1"/>
  <c r="CE36" i="11"/>
  <c r="CE38" i="11" s="1"/>
  <c r="CE40" i="11" s="1"/>
  <c r="CE48" i="11" s="1"/>
  <c r="CF27" i="11"/>
  <c r="CF34" i="11" s="1"/>
  <c r="CF35" i="11" s="1"/>
  <c r="CF39" i="11"/>
  <c r="CG24" i="11"/>
  <c r="CG25" i="11" s="1"/>
  <c r="CH28" i="14" l="1"/>
  <c r="CG30" i="14"/>
  <c r="CG51" i="11"/>
  <c r="CH31" i="11"/>
  <c r="CH32" i="11" s="1"/>
  <c r="CL26" i="16"/>
  <c r="CL40" i="16"/>
  <c r="AT36" i="14"/>
  <c r="CH29" i="11"/>
  <c r="CI21" i="11"/>
  <c r="AS48" i="14"/>
  <c r="AS51" i="14" s="1"/>
  <c r="AS55" i="14"/>
  <c r="AS52" i="14"/>
  <c r="AS73" i="14" s="1"/>
  <c r="AS43" i="14"/>
  <c r="AS74" i="14" s="1"/>
  <c r="AT32" i="14"/>
  <c r="AT45" i="14"/>
  <c r="AT39" i="14"/>
  <c r="AT40" i="14" s="1"/>
  <c r="AV28" i="17"/>
  <c r="AV37" i="16"/>
  <c r="AV30" i="16"/>
  <c r="AV32" i="16" s="1"/>
  <c r="AV36" i="16" s="1"/>
  <c r="CM25" i="16"/>
  <c r="CN18" i="16"/>
  <c r="AW21" i="16"/>
  <c r="AV23" i="16"/>
  <c r="AV38" i="16"/>
  <c r="AW35" i="16" s="1"/>
  <c r="CI18" i="10"/>
  <c r="AZ135" i="15"/>
  <c r="AZ143" i="15" s="1"/>
  <c r="AZ115" i="15"/>
  <c r="AZ122" i="15" s="1"/>
  <c r="AZ133" i="15" s="1"/>
  <c r="AC197" i="15"/>
  <c r="AC198" i="15" s="1"/>
  <c r="AD196" i="15" s="1"/>
  <c r="CO4" i="15"/>
  <c r="CO5" i="15" s="1"/>
  <c r="CO6" i="15" s="1"/>
  <c r="CP2" i="15"/>
  <c r="AZ152" i="15"/>
  <c r="AZ161" i="15"/>
  <c r="AZ162" i="15" s="1"/>
  <c r="BA160" i="15" s="1"/>
  <c r="AZ185" i="15"/>
  <c r="CN210" i="15"/>
  <c r="BA11" i="15"/>
  <c r="BA12" i="15"/>
  <c r="BA8" i="15"/>
  <c r="BA13" i="15"/>
  <c r="BB217" i="15" s="1"/>
  <c r="BA14" i="15"/>
  <c r="BA15" i="15"/>
  <c r="BA10" i="15"/>
  <c r="BA138" i="15"/>
  <c r="BA141" i="15" s="1"/>
  <c r="BA234" i="15"/>
  <c r="BA244" i="15"/>
  <c r="AZ171" i="15"/>
  <c r="AZ172" i="15"/>
  <c r="CF36" i="11"/>
  <c r="CF38" i="11" s="1"/>
  <c r="CF40" i="11" s="1"/>
  <c r="CH24" i="11"/>
  <c r="CH25" i="11" s="1"/>
  <c r="CG39" i="11"/>
  <c r="CG27" i="11"/>
  <c r="CG34" i="11" s="1"/>
  <c r="CG35" i="11" s="1"/>
  <c r="CM26" i="16" l="1"/>
  <c r="CM40" i="16"/>
  <c r="CI31" i="11"/>
  <c r="CI32" i="11" s="1"/>
  <c r="CH51" i="11"/>
  <c r="CI29" i="11"/>
  <c r="CJ21" i="11"/>
  <c r="CI28" i="14"/>
  <c r="CH30" i="14"/>
  <c r="AS53" i="14"/>
  <c r="AT50" i="14" s="1"/>
  <c r="AT55" i="14" s="1"/>
  <c r="AS59" i="14"/>
  <c r="AS61" i="14" s="1"/>
  <c r="AT47" i="14"/>
  <c r="AT46" i="14"/>
  <c r="AT42" i="14"/>
  <c r="AT38" i="14"/>
  <c r="AU31" i="14"/>
  <c r="AU33" i="14" s="1"/>
  <c r="AU34" i="14" s="1"/>
  <c r="AV29" i="17"/>
  <c r="CN25" i="16"/>
  <c r="CO18" i="16"/>
  <c r="AW22" i="16"/>
  <c r="AW29" i="16"/>
  <c r="CJ18" i="10"/>
  <c r="AZ173" i="15"/>
  <c r="BA170" i="15" s="1"/>
  <c r="AZ175" i="15"/>
  <c r="AZ176" i="15" s="1"/>
  <c r="AZ177" i="15" s="1"/>
  <c r="BA236" i="15"/>
  <c r="BA238" i="15"/>
  <c r="BA239" i="15" s="1"/>
  <c r="BA235" i="15"/>
  <c r="BA237" i="15"/>
  <c r="BA149" i="15"/>
  <c r="BA150" i="15" s="1"/>
  <c r="BA131" i="15"/>
  <c r="CO210" i="15"/>
  <c r="BA163" i="15"/>
  <c r="BA166" i="15" s="1"/>
  <c r="BA167" i="15" s="1"/>
  <c r="CO3" i="15"/>
  <c r="CO157" i="15" s="1"/>
  <c r="CO158" i="15" s="1"/>
  <c r="BB7" i="15"/>
  <c r="BA9" i="15"/>
  <c r="BA126" i="15" s="1"/>
  <c r="BA127" i="15" s="1"/>
  <c r="BA129" i="15" s="1"/>
  <c r="BA117" i="15"/>
  <c r="BA118" i="15" s="1"/>
  <c r="BA119" i="15" s="1"/>
  <c r="BA114" i="15"/>
  <c r="AZ153" i="15"/>
  <c r="AC200" i="15"/>
  <c r="AC206" i="15" s="1"/>
  <c r="BA113" i="15"/>
  <c r="BA121" i="15"/>
  <c r="CQ2" i="15"/>
  <c r="CP4" i="15"/>
  <c r="CP5" i="15" s="1"/>
  <c r="CP6" i="15" s="1"/>
  <c r="AD193" i="15"/>
  <c r="AD194" i="15" s="1"/>
  <c r="CG36" i="11"/>
  <c r="CG38" i="11" s="1"/>
  <c r="CG40" i="11" s="1"/>
  <c r="CG48" i="11" s="1"/>
  <c r="CA42" i="11"/>
  <c r="CA43" i="11" s="1"/>
  <c r="CA47" i="11" s="1"/>
  <c r="CA49" i="11" s="1"/>
  <c r="CB46" i="11" s="1"/>
  <c r="CE42" i="11"/>
  <c r="CE43" i="11" s="1"/>
  <c r="CE47" i="11" s="1"/>
  <c r="CF48" i="11"/>
  <c r="CD42" i="11"/>
  <c r="CD43" i="11" s="1"/>
  <c r="CD47" i="11" s="1"/>
  <c r="CB42" i="11"/>
  <c r="CB43" i="11" s="1"/>
  <c r="CB47" i="11" s="1"/>
  <c r="CF42" i="11"/>
  <c r="CF43" i="11" s="1"/>
  <c r="CF47" i="11" s="1"/>
  <c r="CC42" i="11"/>
  <c r="CC43" i="11" s="1"/>
  <c r="CC47" i="11" s="1"/>
  <c r="CH39" i="11"/>
  <c r="CI24" i="11"/>
  <c r="CI25" i="11" s="1"/>
  <c r="CH27" i="11"/>
  <c r="CH34" i="11" s="1"/>
  <c r="CH35" i="11" s="1"/>
  <c r="CJ28" i="14" l="1"/>
  <c r="CI30" i="14"/>
  <c r="CK21" i="11"/>
  <c r="CJ29" i="11"/>
  <c r="CN26" i="16"/>
  <c r="CN40" i="16"/>
  <c r="CI51" i="11"/>
  <c r="CJ31" i="11"/>
  <c r="CJ32" i="11" s="1"/>
  <c r="AU36" i="14"/>
  <c r="AT48" i="14"/>
  <c r="AT51" i="14" s="1"/>
  <c r="AT59" i="14" s="1"/>
  <c r="AT61" i="14" s="1"/>
  <c r="AT52" i="14"/>
  <c r="AT73" i="14" s="1"/>
  <c r="AT43" i="14"/>
  <c r="AT74" i="14" s="1"/>
  <c r="AU32" i="14"/>
  <c r="AU45" i="14"/>
  <c r="AU39" i="14"/>
  <c r="AU40" i="14" s="1"/>
  <c r="AW28" i="17"/>
  <c r="AW23" i="16"/>
  <c r="AX21" i="16"/>
  <c r="CP18" i="16"/>
  <c r="CO25" i="16"/>
  <c r="AW37" i="16"/>
  <c r="AW30" i="16"/>
  <c r="AW32" i="16" s="1"/>
  <c r="AW36" i="16" s="1"/>
  <c r="CK18" i="10"/>
  <c r="CP210" i="15"/>
  <c r="BB10" i="15"/>
  <c r="BB11" i="15"/>
  <c r="BB8" i="15"/>
  <c r="BB13" i="15"/>
  <c r="BC217" i="15" s="1"/>
  <c r="BB14" i="15"/>
  <c r="BB15" i="15"/>
  <c r="BB12" i="15"/>
  <c r="BB138" i="15"/>
  <c r="BB141" i="15" s="1"/>
  <c r="BB234" i="15"/>
  <c r="BB244" i="15"/>
  <c r="CP3" i="15"/>
  <c r="CP157" i="15" s="1"/>
  <c r="CP158" i="15" s="1"/>
  <c r="BA115" i="15"/>
  <c r="BA122" i="15" s="1"/>
  <c r="BA133" i="15" s="1"/>
  <c r="BA246" i="15"/>
  <c r="CR2" i="15"/>
  <c r="CQ4" i="15"/>
  <c r="CQ5" i="15" s="1"/>
  <c r="CQ6" i="15" s="1"/>
  <c r="AC208" i="15"/>
  <c r="AC209" i="15" s="1"/>
  <c r="AD205" i="15" s="1"/>
  <c r="BA152" i="15"/>
  <c r="BA161" i="15"/>
  <c r="BA162" i="15" s="1"/>
  <c r="BB160" i="15" s="1"/>
  <c r="BA185" i="15"/>
  <c r="BA135" i="15"/>
  <c r="BA143" i="15" s="1"/>
  <c r="BA153" i="15"/>
  <c r="BA172" i="15"/>
  <c r="BA171" i="15"/>
  <c r="CH36" i="11"/>
  <c r="CH38" i="11" s="1"/>
  <c r="CH40" i="11" s="1"/>
  <c r="CH48" i="11" s="1"/>
  <c r="CJ24" i="11"/>
  <c r="CJ25" i="11" s="1"/>
  <c r="CI39" i="11"/>
  <c r="CI27" i="11"/>
  <c r="CI34" i="11" s="1"/>
  <c r="CI35" i="11" s="1"/>
  <c r="CB49" i="11"/>
  <c r="CC46" i="11" s="1"/>
  <c r="CC49" i="11" s="1"/>
  <c r="CD46" i="11" s="1"/>
  <c r="CD49" i="11" s="1"/>
  <c r="CE46" i="11" s="1"/>
  <c r="CE49" i="11" s="1"/>
  <c r="CF46" i="11" s="1"/>
  <c r="CF49" i="11" s="1"/>
  <c r="CK31" i="11" l="1"/>
  <c r="CK32" i="11" s="1"/>
  <c r="CJ51" i="11"/>
  <c r="AW38" i="16"/>
  <c r="AX35" i="16" s="1"/>
  <c r="CL21" i="11"/>
  <c r="CK29" i="11"/>
  <c r="BA173" i="15"/>
  <c r="BB170" i="15" s="1"/>
  <c r="CO26" i="16"/>
  <c r="CO40" i="16"/>
  <c r="CK28" i="14"/>
  <c r="CJ30" i="14"/>
  <c r="AV31" i="14"/>
  <c r="AV33" i="14" s="1"/>
  <c r="AV34" i="14" s="1"/>
  <c r="AU42" i="14"/>
  <c r="AU38" i="14"/>
  <c r="AU47" i="14"/>
  <c r="AU46" i="14"/>
  <c r="AT53" i="14"/>
  <c r="AU50" i="14" s="1"/>
  <c r="AW29" i="17"/>
  <c r="CP25" i="16"/>
  <c r="CQ18" i="16"/>
  <c r="AX29" i="16"/>
  <c r="AX22" i="16"/>
  <c r="CL18" i="10"/>
  <c r="CQ210" i="15"/>
  <c r="BB113" i="15"/>
  <c r="BB121" i="15"/>
  <c r="BA175" i="15"/>
  <c r="BA176" i="15" s="1"/>
  <c r="BA177" i="15" s="1"/>
  <c r="CQ3" i="15"/>
  <c r="CQ157" i="15" s="1"/>
  <c r="CQ158" i="15" s="1"/>
  <c r="BB131" i="15"/>
  <c r="BB149" i="15"/>
  <c r="BB150" i="15" s="1"/>
  <c r="AD213" i="15"/>
  <c r="AD220" i="15"/>
  <c r="AD221" i="15" s="1"/>
  <c r="AD187" i="15" s="1"/>
  <c r="CS2" i="15"/>
  <c r="CR4" i="15"/>
  <c r="CR5" i="15" s="1"/>
  <c r="CR6" i="15" s="1"/>
  <c r="BB235" i="15"/>
  <c r="BB237" i="15"/>
  <c r="BB236" i="15"/>
  <c r="BB238" i="15"/>
  <c r="BB239" i="15" s="1"/>
  <c r="BB163" i="15"/>
  <c r="BB166" i="15" s="1"/>
  <c r="BB167" i="15" s="1"/>
  <c r="BC7" i="15"/>
  <c r="BB9" i="15"/>
  <c r="BB126" i="15" s="1"/>
  <c r="BB127" i="15" s="1"/>
  <c r="BB129" i="15" s="1"/>
  <c r="BB114" i="15"/>
  <c r="BB115" i="15" s="1"/>
  <c r="BB117" i="15"/>
  <c r="BB118" i="15" s="1"/>
  <c r="BB119" i="15" s="1"/>
  <c r="CI36" i="11"/>
  <c r="CI38" i="11" s="1"/>
  <c r="CI40" i="11" s="1"/>
  <c r="CI48" i="11" s="1"/>
  <c r="CK24" i="11"/>
  <c r="CK25" i="11" s="1"/>
  <c r="CJ27" i="11"/>
  <c r="CJ34" i="11" s="1"/>
  <c r="CJ35" i="11" s="1"/>
  <c r="CJ39" i="11"/>
  <c r="CF51" i="11"/>
  <c r="CG46" i="11"/>
  <c r="CL29" i="11" l="1"/>
  <c r="CM31" i="11" s="1"/>
  <c r="CM32" i="11" s="1"/>
  <c r="CM21" i="11"/>
  <c r="CP26" i="16"/>
  <c r="CP40" i="16"/>
  <c r="CL28" i="14"/>
  <c r="CK30" i="14"/>
  <c r="AV36" i="14"/>
  <c r="CL31" i="11"/>
  <c r="CL32" i="11" s="1"/>
  <c r="CK51" i="11"/>
  <c r="AU55" i="14"/>
  <c r="AU52" i="14"/>
  <c r="AU73" i="14" s="1"/>
  <c r="AU43" i="14"/>
  <c r="AU74" i="14" s="1"/>
  <c r="AU48" i="14"/>
  <c r="AV32" i="14"/>
  <c r="AV45" i="14"/>
  <c r="AV39" i="14"/>
  <c r="AV40" i="14" s="1"/>
  <c r="AX28" i="17"/>
  <c r="AX37" i="16"/>
  <c r="AX30" i="16"/>
  <c r="AX32" i="16" s="1"/>
  <c r="AX36" i="16" s="1"/>
  <c r="CQ25" i="16"/>
  <c r="CR18" i="16"/>
  <c r="AX23" i="16"/>
  <c r="AY21" i="16"/>
  <c r="CM18" i="10"/>
  <c r="BB122" i="15"/>
  <c r="AD214" i="15"/>
  <c r="AD207" i="15" s="1"/>
  <c r="BB172" i="15"/>
  <c r="BB171" i="15"/>
  <c r="CR210" i="15"/>
  <c r="BB246" i="15"/>
  <c r="CS4" i="15"/>
  <c r="CS5" i="15" s="1"/>
  <c r="CS6" i="15" s="1"/>
  <c r="CS3" i="15" s="1"/>
  <c r="CS157" i="15" s="1"/>
  <c r="CS158" i="15" s="1"/>
  <c r="CT2" i="15"/>
  <c r="BB152" i="15"/>
  <c r="BB161" i="15"/>
  <c r="BB162" i="15" s="1"/>
  <c r="BC160" i="15" s="1"/>
  <c r="BB185" i="15"/>
  <c r="BB135" i="15"/>
  <c r="BB143" i="15" s="1"/>
  <c r="BC8" i="15"/>
  <c r="BC10" i="15"/>
  <c r="BC13" i="15"/>
  <c r="BD217" i="15" s="1"/>
  <c r="BC14" i="15"/>
  <c r="BC15" i="15"/>
  <c r="BC11" i="15"/>
  <c r="BC12" i="15"/>
  <c r="BC138" i="15"/>
  <c r="BC141" i="15" s="1"/>
  <c r="BC244" i="15"/>
  <c r="BC234" i="15"/>
  <c r="CR3" i="15"/>
  <c r="CR157" i="15" s="1"/>
  <c r="CR158" i="15" s="1"/>
  <c r="BB133" i="15"/>
  <c r="CJ36" i="11"/>
  <c r="CJ38" i="11" s="1"/>
  <c r="CJ40" i="11" s="1"/>
  <c r="CJ48" i="11" s="1"/>
  <c r="CK27" i="11"/>
  <c r="CK34" i="11" s="1"/>
  <c r="CK35" i="11" s="1"/>
  <c r="CL24" i="11"/>
  <c r="CL25" i="11" s="1"/>
  <c r="CK39" i="11"/>
  <c r="CQ26" i="16" l="1"/>
  <c r="CQ40" i="16"/>
  <c r="AX38" i="16"/>
  <c r="AY35" i="16" s="1"/>
  <c r="CN21" i="11"/>
  <c r="CM29" i="11"/>
  <c r="CM28" i="14"/>
  <c r="CL30" i="14"/>
  <c r="AU51" i="14"/>
  <c r="AU53" i="14" s="1"/>
  <c r="AV50" i="14" s="1"/>
  <c r="AV55" i="14" s="1"/>
  <c r="AV47" i="14"/>
  <c r="AV46" i="14"/>
  <c r="AW31" i="14"/>
  <c r="AW33" i="14" s="1"/>
  <c r="AW34" i="14" s="1"/>
  <c r="AV38" i="14"/>
  <c r="AV42" i="14"/>
  <c r="AU59" i="14"/>
  <c r="AU61" i="14" s="1"/>
  <c r="AX29" i="17"/>
  <c r="CR25" i="16"/>
  <c r="CS18" i="16"/>
  <c r="AY29" i="16"/>
  <c r="AY22" i="16"/>
  <c r="CN18" i="10"/>
  <c r="BB173" i="15"/>
  <c r="BC170" i="15" s="1"/>
  <c r="AD215" i="15"/>
  <c r="AD186" i="15" s="1"/>
  <c r="AD189" i="15" s="1"/>
  <c r="BC238" i="15"/>
  <c r="BC239" i="15" s="1"/>
  <c r="BC235" i="15"/>
  <c r="BC237" i="15"/>
  <c r="BC236" i="15"/>
  <c r="BD7" i="15"/>
  <c r="BC9" i="15"/>
  <c r="BC126" i="15" s="1"/>
  <c r="BC127" i="15" s="1"/>
  <c r="BC129" i="15" s="1"/>
  <c r="BC114" i="15"/>
  <c r="BC117" i="15"/>
  <c r="BC118" i="15" s="1"/>
  <c r="BC119" i="15" s="1"/>
  <c r="BC163" i="15"/>
  <c r="BC166" i="15" s="1"/>
  <c r="BC167" i="15" s="1"/>
  <c r="BB175" i="15"/>
  <c r="BB176" i="15" s="1"/>
  <c r="BB177" i="15" s="1"/>
  <c r="BB153" i="15"/>
  <c r="BC113" i="15"/>
  <c r="BC121" i="15"/>
  <c r="CU2" i="15"/>
  <c r="CT4" i="15"/>
  <c r="CT5" i="15" s="1"/>
  <c r="CT6" i="15" s="1"/>
  <c r="CT3" i="15"/>
  <c r="CT157" i="15" s="1"/>
  <c r="CT158" i="15" s="1"/>
  <c r="AD197" i="15"/>
  <c r="AD198" i="15" s="1"/>
  <c r="AE196" i="15" s="1"/>
  <c r="BC149" i="15"/>
  <c r="BC150" i="15" s="1"/>
  <c r="BC131" i="15"/>
  <c r="CS210" i="15"/>
  <c r="CK36" i="11"/>
  <c r="CK38" i="11" s="1"/>
  <c r="CK40" i="11" s="1"/>
  <c r="CK48" i="11" s="1"/>
  <c r="CL39" i="11"/>
  <c r="CM24" i="11"/>
  <c r="CM25" i="11" s="1"/>
  <c r="CL27" i="11"/>
  <c r="CL34" i="11" s="1"/>
  <c r="CL35" i="11" s="1"/>
  <c r="AW36" i="14" l="1"/>
  <c r="CN28" i="14"/>
  <c r="CM30" i="14"/>
  <c r="CM51" i="11"/>
  <c r="CN31" i="11"/>
  <c r="CN32" i="11" s="1"/>
  <c r="CR26" i="16"/>
  <c r="CO21" i="11"/>
  <c r="CN29" i="11"/>
  <c r="AV48" i="14"/>
  <c r="AW32" i="14"/>
  <c r="AW45" i="14"/>
  <c r="AW39" i="14"/>
  <c r="AW40" i="14" s="1"/>
  <c r="AV52" i="14"/>
  <c r="AV73" i="14" s="1"/>
  <c r="AV43" i="14"/>
  <c r="AV74" i="14" s="1"/>
  <c r="AY28" i="17"/>
  <c r="AY23" i="16"/>
  <c r="AZ21" i="16"/>
  <c r="AY37" i="16"/>
  <c r="AY30" i="16"/>
  <c r="AY32" i="16" s="1"/>
  <c r="AY36" i="16" s="1"/>
  <c r="CS25" i="16"/>
  <c r="CT18" i="16"/>
  <c r="CO18" i="10"/>
  <c r="BC152" i="15"/>
  <c r="BC161" i="15"/>
  <c r="BC162" i="15" s="1"/>
  <c r="BD160" i="15" s="1"/>
  <c r="BC185" i="15"/>
  <c r="AD200" i="15"/>
  <c r="AD206" i="15" s="1"/>
  <c r="CV2" i="15"/>
  <c r="CU4" i="15"/>
  <c r="CU5" i="15" s="1"/>
  <c r="CU6" i="15" s="1"/>
  <c r="CU3" i="15" s="1"/>
  <c r="CU157" i="15" s="1"/>
  <c r="CU158" i="15" s="1"/>
  <c r="BC115" i="15"/>
  <c r="BC122" i="15" s="1"/>
  <c r="BC133" i="15" s="1"/>
  <c r="AE193" i="15"/>
  <c r="AE194" i="15" s="1"/>
  <c r="BC153" i="15"/>
  <c r="BC171" i="15"/>
  <c r="BC172" i="15"/>
  <c r="BC135" i="15"/>
  <c r="BC143" i="15" s="1"/>
  <c r="BD8" i="15"/>
  <c r="BD11" i="15"/>
  <c r="BD12" i="15"/>
  <c r="BD13" i="15"/>
  <c r="BE217" i="15" s="1"/>
  <c r="BD14" i="15"/>
  <c r="BD15" i="15"/>
  <c r="BD10" i="15"/>
  <c r="BD138" i="15"/>
  <c r="BD141" i="15" s="1"/>
  <c r="BD234" i="15"/>
  <c r="BD244" i="15"/>
  <c r="BC246" i="15"/>
  <c r="CT210" i="15"/>
  <c r="CL36" i="11"/>
  <c r="CL38" i="11" s="1"/>
  <c r="CL40" i="11" s="1"/>
  <c r="CM27" i="11"/>
  <c r="CM34" i="11" s="1"/>
  <c r="CM35" i="11" s="1"/>
  <c r="CN24" i="11"/>
  <c r="CN25" i="11" s="1"/>
  <c r="CM39" i="11"/>
  <c r="AY38" i="16" l="1"/>
  <c r="AZ35" i="16" s="1"/>
  <c r="CO29" i="11"/>
  <c r="CP21" i="11"/>
  <c r="CO28" i="14"/>
  <c r="CN30" i="14"/>
  <c r="CS26" i="16"/>
  <c r="CS40" i="16"/>
  <c r="CN51" i="11"/>
  <c r="CO31" i="11"/>
  <c r="CO32" i="11" s="1"/>
  <c r="AV51" i="14"/>
  <c r="AV59" i="14" s="1"/>
  <c r="AV61" i="14" s="1"/>
  <c r="AW47" i="14"/>
  <c r="AW46" i="14"/>
  <c r="AX31" i="14"/>
  <c r="AX33" i="14" s="1"/>
  <c r="AX34" i="14" s="1"/>
  <c r="AW42" i="14"/>
  <c r="AW38" i="14"/>
  <c r="AY29" i="17"/>
  <c r="CT25" i="16"/>
  <c r="CU18" i="16"/>
  <c r="AZ29" i="16"/>
  <c r="AZ22" i="16"/>
  <c r="CP18" i="10"/>
  <c r="BC173" i="15"/>
  <c r="BD170" i="15" s="1"/>
  <c r="BD113" i="15"/>
  <c r="BD121" i="15"/>
  <c r="BD149" i="15"/>
  <c r="BD150" i="15" s="1"/>
  <c r="BD131" i="15"/>
  <c r="BC175" i="15"/>
  <c r="BC176" i="15" s="1"/>
  <c r="BC177" i="15" s="1"/>
  <c r="CU210" i="15"/>
  <c r="BD163" i="15"/>
  <c r="BD166" i="15" s="1"/>
  <c r="BD167" i="15" s="1"/>
  <c r="BD236" i="15"/>
  <c r="BD238" i="15"/>
  <c r="BD239" i="15" s="1"/>
  <c r="BD235" i="15"/>
  <c r="BD237" i="15"/>
  <c r="BE7" i="15"/>
  <c r="BD9" i="15"/>
  <c r="BD126" i="15" s="1"/>
  <c r="BD127" i="15" s="1"/>
  <c r="BD129" i="15" s="1"/>
  <c r="BD117" i="15"/>
  <c r="BD118" i="15" s="1"/>
  <c r="BD119" i="15" s="1"/>
  <c r="BD114" i="15"/>
  <c r="BD115" i="15" s="1"/>
  <c r="CW2" i="15"/>
  <c r="CV4" i="15"/>
  <c r="CV5" i="15" s="1"/>
  <c r="CV6" i="15" s="1"/>
  <c r="CV3" i="15" s="1"/>
  <c r="CV157" i="15" s="1"/>
  <c r="CV158" i="15" s="1"/>
  <c r="AD208" i="15"/>
  <c r="AD209" i="15" s="1"/>
  <c r="AE205" i="15" s="1"/>
  <c r="CM36" i="11"/>
  <c r="CM38" i="11" s="1"/>
  <c r="CM40" i="11" s="1"/>
  <c r="CM48" i="11" s="1"/>
  <c r="CN27" i="11"/>
  <c r="CN34" i="11" s="1"/>
  <c r="CN35" i="11" s="1"/>
  <c r="CN39" i="11"/>
  <c r="CO24" i="11"/>
  <c r="CO25" i="11" s="1"/>
  <c r="CH42" i="11"/>
  <c r="CH43" i="11" s="1"/>
  <c r="CH47" i="11" s="1"/>
  <c r="CL42" i="11"/>
  <c r="CL43" i="11" s="1"/>
  <c r="CL47" i="11" s="1"/>
  <c r="CG42" i="11"/>
  <c r="CG43" i="11" s="1"/>
  <c r="CG47" i="11" s="1"/>
  <c r="CG49" i="11" s="1"/>
  <c r="CH46" i="11" s="1"/>
  <c r="CK42" i="11"/>
  <c r="CK43" i="11" s="1"/>
  <c r="CK47" i="11" s="1"/>
  <c r="CI42" i="11"/>
  <c r="CI43" i="11" s="1"/>
  <c r="CI47" i="11" s="1"/>
  <c r="CL48" i="11"/>
  <c r="CJ42" i="11"/>
  <c r="CJ43" i="11" s="1"/>
  <c r="CJ47" i="11" s="1"/>
  <c r="CP28" i="14" l="1"/>
  <c r="CO30" i="14"/>
  <c r="CP29" i="11"/>
  <c r="CQ21" i="11"/>
  <c r="CT26" i="16"/>
  <c r="CT40" i="16"/>
  <c r="AX36" i="14"/>
  <c r="CP31" i="11"/>
  <c r="CP32" i="11" s="1"/>
  <c r="CO51" i="11"/>
  <c r="AV53" i="14"/>
  <c r="AW50" i="14" s="1"/>
  <c r="AW48" i="14"/>
  <c r="AW51" i="14" s="1"/>
  <c r="AW52" i="14"/>
  <c r="AW73" i="14" s="1"/>
  <c r="AW43" i="14"/>
  <c r="AW74" i="14" s="1"/>
  <c r="AX32" i="14"/>
  <c r="AX45" i="14"/>
  <c r="AX39" i="14"/>
  <c r="AX40" i="14" s="1"/>
  <c r="AW55" i="14"/>
  <c r="AZ28" i="17"/>
  <c r="AZ37" i="16"/>
  <c r="AZ30" i="16"/>
  <c r="AZ32" i="16" s="1"/>
  <c r="AZ36" i="16" s="1"/>
  <c r="AZ38" i="16" s="1"/>
  <c r="BA35" i="16" s="1"/>
  <c r="CU25" i="16"/>
  <c r="CV18" i="16"/>
  <c r="BA21" i="16"/>
  <c r="AZ23" i="16"/>
  <c r="CQ18" i="10"/>
  <c r="BD122" i="15"/>
  <c r="AE213" i="15"/>
  <c r="AE220" i="15"/>
  <c r="AE221" i="15" s="1"/>
  <c r="AE187" i="15" s="1"/>
  <c r="BD135" i="15"/>
  <c r="BD143" i="15" s="1"/>
  <c r="BD246" i="15"/>
  <c r="BE8" i="15"/>
  <c r="BE11" i="15"/>
  <c r="BE12" i="15"/>
  <c r="BE10" i="15"/>
  <c r="BE13" i="15"/>
  <c r="BF217" i="15" s="1"/>
  <c r="BE14" i="15"/>
  <c r="BE15" i="15"/>
  <c r="BE138" i="15"/>
  <c r="BE141" i="15" s="1"/>
  <c r="BE234" i="15"/>
  <c r="BE244" i="15"/>
  <c r="BD171" i="15"/>
  <c r="BD172" i="15"/>
  <c r="BD133" i="15"/>
  <c r="CW4" i="15"/>
  <c r="CW5" i="15" s="1"/>
  <c r="CW6" i="15" s="1"/>
  <c r="CW3" i="15" s="1"/>
  <c r="CW157" i="15" s="1"/>
  <c r="CW158" i="15" s="1"/>
  <c r="CX2" i="15"/>
  <c r="BD152" i="15"/>
  <c r="BD161" i="15"/>
  <c r="BD162" i="15" s="1"/>
  <c r="BE160" i="15" s="1"/>
  <c r="BD185" i="15"/>
  <c r="CV210" i="15"/>
  <c r="CH49" i="11"/>
  <c r="CI46" i="11" s="1"/>
  <c r="CI49" i="11" s="1"/>
  <c r="CJ46" i="11" s="1"/>
  <c r="CJ49" i="11" s="1"/>
  <c r="CK46" i="11" s="1"/>
  <c r="CK49" i="11" s="1"/>
  <c r="CL46" i="11" s="1"/>
  <c r="CL49" i="11" s="1"/>
  <c r="CM46" i="11" s="1"/>
  <c r="CN36" i="11"/>
  <c r="CN38" i="11" s="1"/>
  <c r="CN40" i="11" s="1"/>
  <c r="CN48" i="11" s="1"/>
  <c r="CO39" i="11"/>
  <c r="CP24" i="11"/>
  <c r="CP25" i="11" s="1"/>
  <c r="CO27" i="11"/>
  <c r="CO34" i="11" s="1"/>
  <c r="CO35" i="11" s="1"/>
  <c r="CQ29" i="11" l="1"/>
  <c r="CR21" i="11"/>
  <c r="CQ31" i="11"/>
  <c r="CQ32" i="11" s="1"/>
  <c r="CP51" i="11"/>
  <c r="CU26" i="16"/>
  <c r="CU40" i="16"/>
  <c r="CQ28" i="14"/>
  <c r="CP30" i="14"/>
  <c r="AW59" i="14"/>
  <c r="AW61" i="14" s="1"/>
  <c r="AW53" i="14"/>
  <c r="AX50" i="14" s="1"/>
  <c r="AX55" i="14" s="1"/>
  <c r="AX42" i="14"/>
  <c r="AX38" i="14"/>
  <c r="AY31" i="14"/>
  <c r="AY33" i="14" s="1"/>
  <c r="AY34" i="14" s="1"/>
  <c r="AX47" i="14"/>
  <c r="AX46" i="14"/>
  <c r="AZ29" i="17"/>
  <c r="CV25" i="16"/>
  <c r="CW18" i="16"/>
  <c r="BA29" i="16"/>
  <c r="BA22" i="16"/>
  <c r="CR18" i="10"/>
  <c r="BD175" i="15"/>
  <c r="BD176" i="15" s="1"/>
  <c r="CY2" i="15"/>
  <c r="CX4" i="15"/>
  <c r="CX5" i="15" s="1"/>
  <c r="CX6" i="15" s="1"/>
  <c r="BE163" i="15"/>
  <c r="BE166" i="15" s="1"/>
  <c r="BE167" i="15" s="1"/>
  <c r="BD173" i="15"/>
  <c r="BE170" i="15" s="1"/>
  <c r="BE113" i="15"/>
  <c r="BE121" i="15"/>
  <c r="BD177" i="15"/>
  <c r="BD153" i="15"/>
  <c r="BE149" i="15"/>
  <c r="BE150" i="15" s="1"/>
  <c r="BE131" i="15"/>
  <c r="BE235" i="15"/>
  <c r="BE237" i="15"/>
  <c r="BE236" i="15"/>
  <c r="BE238" i="15"/>
  <c r="BE239" i="15" s="1"/>
  <c r="BF7" i="15"/>
  <c r="BE9" i="15"/>
  <c r="BE126" i="15" s="1"/>
  <c r="BE127" i="15" s="1"/>
  <c r="BE129" i="15" s="1"/>
  <c r="BE117" i="15"/>
  <c r="BE118" i="15" s="1"/>
  <c r="BE119" i="15" s="1"/>
  <c r="BE114" i="15"/>
  <c r="AE214" i="15"/>
  <c r="AE207" i="15" s="1"/>
  <c r="CW210" i="15"/>
  <c r="CL51" i="11"/>
  <c r="CO36" i="11"/>
  <c r="CO38" i="11" s="1"/>
  <c r="CO40" i="11" s="1"/>
  <c r="CO48" i="11" s="1"/>
  <c r="CQ24" i="11"/>
  <c r="CQ25" i="11" s="1"/>
  <c r="CP27" i="11"/>
  <c r="CP34" i="11" s="1"/>
  <c r="CP35" i="11" s="1"/>
  <c r="CP39" i="11"/>
  <c r="CR28" i="14" l="1"/>
  <c r="CQ30" i="14"/>
  <c r="AY36" i="14"/>
  <c r="CR29" i="11"/>
  <c r="CS31" i="11" s="1"/>
  <c r="CS32" i="11" s="1"/>
  <c r="CS21" i="11"/>
  <c r="CV26" i="16"/>
  <c r="CV40" i="16"/>
  <c r="CR31" i="11"/>
  <c r="CR32" i="11" s="1"/>
  <c r="CQ51" i="11"/>
  <c r="AX48" i="14"/>
  <c r="AX52" i="14"/>
  <c r="AX73" i="14" s="1"/>
  <c r="AX43" i="14"/>
  <c r="AX74" i="14" s="1"/>
  <c r="AY32" i="14"/>
  <c r="AY45" i="14"/>
  <c r="AY39" i="14"/>
  <c r="AY40" i="14" s="1"/>
  <c r="BA28" i="17"/>
  <c r="CX18" i="16"/>
  <c r="CW25" i="16"/>
  <c r="BA37" i="16"/>
  <c r="BA30" i="16"/>
  <c r="BA32" i="16" s="1"/>
  <c r="BA36" i="16" s="1"/>
  <c r="BA23" i="16"/>
  <c r="BB21" i="16"/>
  <c r="CS18" i="10"/>
  <c r="BE115" i="15"/>
  <c r="BE122" i="15" s="1"/>
  <c r="BE246" i="15"/>
  <c r="BE172" i="15"/>
  <c r="BE171" i="15"/>
  <c r="CX210" i="15"/>
  <c r="BE135" i="15"/>
  <c r="BE143" i="15" s="1"/>
  <c r="BE133" i="15"/>
  <c r="CX3" i="15"/>
  <c r="CX157" i="15" s="1"/>
  <c r="CX158" i="15" s="1"/>
  <c r="AE215" i="15"/>
  <c r="AE186" i="15" s="1"/>
  <c r="AE189" i="15" s="1"/>
  <c r="BF10" i="15"/>
  <c r="BF8" i="15"/>
  <c r="BF11" i="15"/>
  <c r="BF12" i="15"/>
  <c r="BF13" i="15"/>
  <c r="BG217" i="15" s="1"/>
  <c r="BF14" i="15"/>
  <c r="BF15" i="15"/>
  <c r="BF138" i="15"/>
  <c r="BF141" i="15" s="1"/>
  <c r="BF244" i="15"/>
  <c r="BF234" i="15"/>
  <c r="BE152" i="15"/>
  <c r="BE153" i="15" s="1"/>
  <c r="BE161" i="15"/>
  <c r="BE162" i="15" s="1"/>
  <c r="BF160" i="15" s="1"/>
  <c r="BE185" i="15"/>
  <c r="CZ2" i="15"/>
  <c r="CY4" i="15"/>
  <c r="CY5" i="15" s="1"/>
  <c r="CY6" i="15" s="1"/>
  <c r="CP36" i="11"/>
  <c r="CP38" i="11" s="1"/>
  <c r="CP40" i="11" s="1"/>
  <c r="CP48" i="11" s="1"/>
  <c r="CR24" i="11"/>
  <c r="CR25" i="11" s="1"/>
  <c r="CQ27" i="11"/>
  <c r="CQ34" i="11" s="1"/>
  <c r="CQ35" i="11" s="1"/>
  <c r="CQ39" i="11"/>
  <c r="BA38" i="16" l="1"/>
  <c r="BB35" i="16" s="1"/>
  <c r="CW26" i="16"/>
  <c r="CW40" i="16"/>
  <c r="CS29" i="11"/>
  <c r="CT21" i="11"/>
  <c r="CS28" i="14"/>
  <c r="CR30" i="14"/>
  <c r="AX51" i="14"/>
  <c r="AX59" i="14" s="1"/>
  <c r="AX61" i="14" s="1"/>
  <c r="AZ31" i="14"/>
  <c r="AZ33" i="14" s="1"/>
  <c r="AZ34" i="14" s="1"/>
  <c r="AY38" i="14"/>
  <c r="AY42" i="14"/>
  <c r="AY46" i="14"/>
  <c r="AY47" i="14"/>
  <c r="AX53" i="14"/>
  <c r="AY50" i="14" s="1"/>
  <c r="BA29" i="17"/>
  <c r="BB29" i="16"/>
  <c r="BB22" i="16"/>
  <c r="CX25" i="16"/>
  <c r="CY18" i="16"/>
  <c r="CT18" i="10"/>
  <c r="BE173" i="15"/>
  <c r="BF170" i="15" s="1"/>
  <c r="BE175" i="15"/>
  <c r="BE176" i="15" s="1"/>
  <c r="DA2" i="15"/>
  <c r="CZ4" i="15"/>
  <c r="CZ5" i="15" s="1"/>
  <c r="CZ6" i="15" s="1"/>
  <c r="CY210" i="15"/>
  <c r="BF163" i="15"/>
  <c r="BF166" i="15" s="1"/>
  <c r="BF167" i="15" s="1"/>
  <c r="BF113" i="15"/>
  <c r="BF121" i="15"/>
  <c r="AE197" i="15"/>
  <c r="AE198" i="15" s="1"/>
  <c r="AF196" i="15" s="1"/>
  <c r="BG7" i="15"/>
  <c r="BF9" i="15"/>
  <c r="BF126" i="15" s="1"/>
  <c r="BF127" i="15" s="1"/>
  <c r="BF129" i="15" s="1"/>
  <c r="BF114" i="15"/>
  <c r="BF117" i="15"/>
  <c r="BF118" i="15" s="1"/>
  <c r="BF119" i="15" s="1"/>
  <c r="CY3" i="15"/>
  <c r="CY157" i="15" s="1"/>
  <c r="CY158" i="15" s="1"/>
  <c r="BE177" i="15"/>
  <c r="BF131" i="15"/>
  <c r="BF149" i="15"/>
  <c r="BF150" i="15" s="1"/>
  <c r="BF235" i="15"/>
  <c r="BF237" i="15"/>
  <c r="BF236" i="15"/>
  <c r="BF238" i="15"/>
  <c r="BF239" i="15" s="1"/>
  <c r="CQ36" i="11"/>
  <c r="CQ38" i="11" s="1"/>
  <c r="CQ40" i="11" s="1"/>
  <c r="CQ48" i="11" s="1"/>
  <c r="CR39" i="11"/>
  <c r="CR27" i="11"/>
  <c r="CR34" i="11" s="1"/>
  <c r="CR35" i="11" s="1"/>
  <c r="CS24" i="11"/>
  <c r="CS25" i="11" s="1"/>
  <c r="CX26" i="16" l="1"/>
  <c r="CX40" i="16"/>
  <c r="CT28" i="14"/>
  <c r="CS30" i="14"/>
  <c r="BF115" i="15"/>
  <c r="CT29" i="11"/>
  <c r="CU21" i="11"/>
  <c r="AZ36" i="14"/>
  <c r="CT31" i="11"/>
  <c r="CT32" i="11" s="1"/>
  <c r="CS51" i="11"/>
  <c r="AY48" i="14"/>
  <c r="AY51" i="14" s="1"/>
  <c r="AY52" i="14"/>
  <c r="AY73" i="14" s="1"/>
  <c r="AY43" i="14"/>
  <c r="AY74" i="14" s="1"/>
  <c r="AY55" i="14"/>
  <c r="AY59" i="14" s="1"/>
  <c r="AY61" i="14" s="1"/>
  <c r="AZ32" i="14"/>
  <c r="AZ39" i="14"/>
  <c r="AZ40" i="14" s="1"/>
  <c r="AZ45" i="14"/>
  <c r="BB28" i="17"/>
  <c r="BB23" i="16"/>
  <c r="BC21" i="16"/>
  <c r="BB37" i="16"/>
  <c r="BB30" i="16"/>
  <c r="BB32" i="16" s="1"/>
  <c r="BB36" i="16" s="1"/>
  <c r="CY25" i="16"/>
  <c r="CZ18" i="16"/>
  <c r="CU18" i="10"/>
  <c r="BF122" i="15"/>
  <c r="BF246" i="15"/>
  <c r="BF135" i="15"/>
  <c r="BF143" i="15" s="1"/>
  <c r="CZ210" i="15"/>
  <c r="BF152" i="15"/>
  <c r="BF161" i="15"/>
  <c r="BF162" i="15" s="1"/>
  <c r="BG160" i="15" s="1"/>
  <c r="BF185" i="15"/>
  <c r="BG8" i="15"/>
  <c r="BG10" i="15"/>
  <c r="BG13" i="15"/>
  <c r="BH217" i="15" s="1"/>
  <c r="BG14" i="15"/>
  <c r="BG15" i="15"/>
  <c r="BG11" i="15"/>
  <c r="BG12" i="15"/>
  <c r="BG138" i="15"/>
  <c r="BG141" i="15" s="1"/>
  <c r="BG244" i="15"/>
  <c r="BG234" i="15"/>
  <c r="DA4" i="15"/>
  <c r="DA5" i="15" s="1"/>
  <c r="DA6" i="15" s="1"/>
  <c r="DB2" i="15"/>
  <c r="BF133" i="15"/>
  <c r="AE200" i="15"/>
  <c r="AE206" i="15" s="1"/>
  <c r="CZ3" i="15"/>
  <c r="CZ157" i="15" s="1"/>
  <c r="CZ158" i="15" s="1"/>
  <c r="AF193" i="15"/>
  <c r="AF194" i="15" s="1"/>
  <c r="BF172" i="15"/>
  <c r="BF171" i="15"/>
  <c r="CR36" i="11"/>
  <c r="CR38" i="11" s="1"/>
  <c r="CR40" i="11" s="1"/>
  <c r="CT24" i="11"/>
  <c r="CT25" i="11" s="1"/>
  <c r="CS39" i="11"/>
  <c r="CS27" i="11"/>
  <c r="CS34" i="11" s="1"/>
  <c r="CS35" i="11" s="1"/>
  <c r="CY26" i="16" l="1"/>
  <c r="CY40" i="16"/>
  <c r="BB38" i="16"/>
  <c r="BC35" i="16" s="1"/>
  <c r="AY53" i="14"/>
  <c r="AZ50" i="14" s="1"/>
  <c r="CV21" i="11"/>
  <c r="CU29" i="11"/>
  <c r="CU28" i="14"/>
  <c r="CT30" i="14"/>
  <c r="CU31" i="11"/>
  <c r="CU32" i="11" s="1"/>
  <c r="CT51" i="11"/>
  <c r="AZ55" i="14"/>
  <c r="AZ47" i="14"/>
  <c r="AZ46" i="14"/>
  <c r="AZ42" i="14"/>
  <c r="AZ38" i="14"/>
  <c r="BA31" i="14"/>
  <c r="BA33" i="14" s="1"/>
  <c r="BA34" i="14" s="1"/>
  <c r="BB29" i="17"/>
  <c r="CZ25" i="16"/>
  <c r="DA18" i="16"/>
  <c r="BC29" i="16"/>
  <c r="BC22" i="16"/>
  <c r="CV18" i="10"/>
  <c r="BF175" i="15"/>
  <c r="BF176" i="15" s="1"/>
  <c r="BF177" i="15" s="1"/>
  <c r="DA210" i="15"/>
  <c r="BG113" i="15"/>
  <c r="BG121" i="15"/>
  <c r="BF173" i="15"/>
  <c r="BG170" i="15" s="1"/>
  <c r="BG235" i="15"/>
  <c r="BG237" i="15"/>
  <c r="BG236" i="15"/>
  <c r="BG238" i="15"/>
  <c r="BG239" i="15" s="1"/>
  <c r="BG149" i="15"/>
  <c r="BG150" i="15" s="1"/>
  <c r="BG131" i="15"/>
  <c r="BF153" i="15"/>
  <c r="DC2" i="15"/>
  <c r="DB4" i="15"/>
  <c r="DB5" i="15" s="1"/>
  <c r="DB6" i="15" s="1"/>
  <c r="DB3" i="15" s="1"/>
  <c r="DB157" i="15" s="1"/>
  <c r="DB158" i="15" s="1"/>
  <c r="BG9" i="15"/>
  <c r="BG126" i="15" s="1"/>
  <c r="BG127" i="15" s="1"/>
  <c r="BG129" i="15" s="1"/>
  <c r="BH7" i="15"/>
  <c r="BG114" i="15"/>
  <c r="BG117" i="15"/>
  <c r="BG118" i="15" s="1"/>
  <c r="BG119" i="15" s="1"/>
  <c r="AE208" i="15"/>
  <c r="AE209" i="15" s="1"/>
  <c r="AF205" i="15" s="1"/>
  <c r="DA3" i="15"/>
  <c r="DA157" i="15" s="1"/>
  <c r="DA158" i="15" s="1"/>
  <c r="BG163" i="15"/>
  <c r="BG166" i="15" s="1"/>
  <c r="BG167" i="15" s="1"/>
  <c r="CS36" i="11"/>
  <c r="CS38" i="11" s="1"/>
  <c r="CS40" i="11" s="1"/>
  <c r="CS48" i="11" s="1"/>
  <c r="CT27" i="11"/>
  <c r="CT34" i="11" s="1"/>
  <c r="CT35" i="11" s="1"/>
  <c r="CT39" i="11"/>
  <c r="CU24" i="11"/>
  <c r="CU25" i="11" s="1"/>
  <c r="CR48" i="11"/>
  <c r="CP42" i="11"/>
  <c r="CP43" i="11" s="1"/>
  <c r="CP47" i="11" s="1"/>
  <c r="CM42" i="11"/>
  <c r="CM43" i="11" s="1"/>
  <c r="CM47" i="11" s="1"/>
  <c r="CM49" i="11" s="1"/>
  <c r="CN46" i="11" s="1"/>
  <c r="CQ42" i="11"/>
  <c r="CQ43" i="11" s="1"/>
  <c r="CQ47" i="11" s="1"/>
  <c r="CO42" i="11"/>
  <c r="CO43" i="11" s="1"/>
  <c r="CO47" i="11" s="1"/>
  <c r="CN42" i="11"/>
  <c r="CN43" i="11" s="1"/>
  <c r="CN47" i="11" s="1"/>
  <c r="CR42" i="11"/>
  <c r="CR43" i="11" s="1"/>
  <c r="CR47" i="11" s="1"/>
  <c r="CV28" i="14" l="1"/>
  <c r="CU30" i="14"/>
  <c r="CZ26" i="16"/>
  <c r="CZ40" i="16"/>
  <c r="CU51" i="11"/>
  <c r="CV31" i="11"/>
  <c r="CV32" i="11" s="1"/>
  <c r="BA36" i="14"/>
  <c r="CV29" i="11"/>
  <c r="CW21" i="11"/>
  <c r="AZ48" i="14"/>
  <c r="AZ51" i="14" s="1"/>
  <c r="BA32" i="14"/>
  <c r="BA45" i="14"/>
  <c r="BA39" i="14"/>
  <c r="BA40" i="14" s="1"/>
  <c r="AZ52" i="14"/>
  <c r="AZ73" i="14" s="1"/>
  <c r="AZ43" i="14"/>
  <c r="AZ74" i="14" s="1"/>
  <c r="AZ59" i="14"/>
  <c r="AZ61" i="14" s="1"/>
  <c r="BC28" i="17"/>
  <c r="BC23" i="16"/>
  <c r="BD21" i="16"/>
  <c r="BC37" i="16"/>
  <c r="BC30" i="16"/>
  <c r="BC32" i="16" s="1"/>
  <c r="BC36" i="16" s="1"/>
  <c r="BC38" i="16" s="1"/>
  <c r="BD35" i="16" s="1"/>
  <c r="DA25" i="16"/>
  <c r="DB18" i="16"/>
  <c r="CW18" i="10"/>
  <c r="BG115" i="15"/>
  <c r="BG122" i="15" s="1"/>
  <c r="AF213" i="15"/>
  <c r="AF220" i="15"/>
  <c r="AF221" i="15" s="1"/>
  <c r="AF187" i="15" s="1"/>
  <c r="BG135" i="15"/>
  <c r="BG143" i="15" s="1"/>
  <c r="BG152" i="15"/>
  <c r="BG153" i="15" s="1"/>
  <c r="BG161" i="15"/>
  <c r="BG162" i="15" s="1"/>
  <c r="BH160" i="15" s="1"/>
  <c r="BG185" i="15"/>
  <c r="BG246" i="15"/>
  <c r="BG171" i="15"/>
  <c r="BG172" i="15"/>
  <c r="BG175" i="15"/>
  <c r="BG176" i="15" s="1"/>
  <c r="DB210" i="15"/>
  <c r="BH8" i="15"/>
  <c r="BH13" i="15"/>
  <c r="BI217" i="15" s="1"/>
  <c r="BH14" i="15"/>
  <c r="BH15" i="15"/>
  <c r="BH10" i="15"/>
  <c r="BH11" i="15"/>
  <c r="BH12" i="15"/>
  <c r="BH138" i="15"/>
  <c r="BH141" i="15" s="1"/>
  <c r="BH234" i="15"/>
  <c r="BH244" i="15"/>
  <c r="DD2" i="15"/>
  <c r="DC4" i="15"/>
  <c r="DC5" i="15" s="1"/>
  <c r="DC6" i="15" s="1"/>
  <c r="DC3" i="15" s="1"/>
  <c r="DC157" i="15" s="1"/>
  <c r="DC158" i="15" s="1"/>
  <c r="BG133" i="15"/>
  <c r="CN49" i="11"/>
  <c r="CO46" i="11" s="1"/>
  <c r="CO49" i="11" s="1"/>
  <c r="CP46" i="11" s="1"/>
  <c r="CP49" i="11" s="1"/>
  <c r="CQ46" i="11" s="1"/>
  <c r="CQ49" i="11" s="1"/>
  <c r="CR46" i="11" s="1"/>
  <c r="CR49" i="11" s="1"/>
  <c r="CS46" i="11" s="1"/>
  <c r="CT36" i="11"/>
  <c r="CT38" i="11" s="1"/>
  <c r="CT40" i="11" s="1"/>
  <c r="CT48" i="11" s="1"/>
  <c r="CU27" i="11"/>
  <c r="CU34" i="11" s="1"/>
  <c r="CU35" i="11" s="1"/>
  <c r="CV24" i="11"/>
  <c r="CV25" i="11" s="1"/>
  <c r="CU39" i="11"/>
  <c r="CW31" i="11" l="1"/>
  <c r="CW32" i="11" s="1"/>
  <c r="CV51" i="11"/>
  <c r="DA26" i="16"/>
  <c r="DA40" i="16"/>
  <c r="CX21" i="11"/>
  <c r="CW29" i="11"/>
  <c r="CW28" i="14"/>
  <c r="CV30" i="14"/>
  <c r="BA47" i="14"/>
  <c r="BA46" i="14"/>
  <c r="BB31" i="14"/>
  <c r="BB33" i="14" s="1"/>
  <c r="BB34" i="14" s="1"/>
  <c r="BA42" i="14"/>
  <c r="BA38" i="14"/>
  <c r="AZ53" i="14"/>
  <c r="BA50" i="14" s="1"/>
  <c r="BC29" i="17"/>
  <c r="DB25" i="16"/>
  <c r="DC18" i="16"/>
  <c r="BD29" i="16"/>
  <c r="BD22" i="16"/>
  <c r="CX18" i="10"/>
  <c r="BG173" i="15"/>
  <c r="BH170" i="15" s="1"/>
  <c r="BH163" i="15"/>
  <c r="BH166" i="15" s="1"/>
  <c r="BH167" i="15" s="1"/>
  <c r="DC210" i="15"/>
  <c r="DE2" i="15"/>
  <c r="DD4" i="15"/>
  <c r="DD5" i="15" s="1"/>
  <c r="DD6" i="15" s="1"/>
  <c r="DD3" i="15" s="1"/>
  <c r="DD157" i="15" s="1"/>
  <c r="DD158" i="15" s="1"/>
  <c r="BH113" i="15"/>
  <c r="BH121" i="15"/>
  <c r="BG177" i="15"/>
  <c r="BH236" i="15"/>
  <c r="BH238" i="15"/>
  <c r="BH239" i="15" s="1"/>
  <c r="BH235" i="15"/>
  <c r="BH237" i="15"/>
  <c r="BH149" i="15"/>
  <c r="BH150" i="15" s="1"/>
  <c r="BH131" i="15"/>
  <c r="BH9" i="15"/>
  <c r="BH126" i="15" s="1"/>
  <c r="BH127" i="15" s="1"/>
  <c r="BH129" i="15" s="1"/>
  <c r="BI7" i="15"/>
  <c r="BH117" i="15"/>
  <c r="BH118" i="15" s="1"/>
  <c r="BH119" i="15" s="1"/>
  <c r="BH114" i="15"/>
  <c r="BH115" i="15" s="1"/>
  <c r="AF214" i="15"/>
  <c r="AF207" i="15" s="1"/>
  <c r="CR51" i="11"/>
  <c r="CU36" i="11"/>
  <c r="CU38" i="11" s="1"/>
  <c r="CU40" i="11" s="1"/>
  <c r="CU48" i="11" s="1"/>
  <c r="CV39" i="11"/>
  <c r="CW24" i="11"/>
  <c r="CW25" i="11" s="1"/>
  <c r="CV27" i="11"/>
  <c r="CV34" i="11" s="1"/>
  <c r="CV35" i="11" s="1"/>
  <c r="DB26" i="16" l="1"/>
  <c r="CX28" i="14"/>
  <c r="CW30" i="14"/>
  <c r="CX31" i="11"/>
  <c r="CX32" i="11" s="1"/>
  <c r="CW51" i="11"/>
  <c r="CY21" i="11"/>
  <c r="CX29" i="11"/>
  <c r="CY31" i="11" s="1"/>
  <c r="CY32" i="11" s="1"/>
  <c r="BB36" i="14"/>
  <c r="BA48" i="14"/>
  <c r="BA51" i="14" s="1"/>
  <c r="BA52" i="14"/>
  <c r="BA73" i="14" s="1"/>
  <c r="BA43" i="14"/>
  <c r="BA74" i="14" s="1"/>
  <c r="BB32" i="14"/>
  <c r="BB45" i="14"/>
  <c r="BB39" i="14"/>
  <c r="BB40" i="14" s="1"/>
  <c r="BA55" i="14"/>
  <c r="BD28" i="17"/>
  <c r="BD37" i="16"/>
  <c r="BD30" i="16"/>
  <c r="BD32" i="16" s="1"/>
  <c r="BD36" i="16" s="1"/>
  <c r="BD38" i="16" s="1"/>
  <c r="DC25" i="16"/>
  <c r="DD18" i="16"/>
  <c r="BE21" i="16"/>
  <c r="BD23" i="16"/>
  <c r="CY18" i="10"/>
  <c r="BH122" i="15"/>
  <c r="BH133" i="15"/>
  <c r="BH246" i="15"/>
  <c r="AF215" i="15"/>
  <c r="AF186" i="15" s="1"/>
  <c r="AF189" i="15" s="1"/>
  <c r="BI11" i="15"/>
  <c r="BI12" i="15"/>
  <c r="BI8" i="15"/>
  <c r="BI10" i="15"/>
  <c r="BI13" i="15"/>
  <c r="BJ217" i="15" s="1"/>
  <c r="BI14" i="15"/>
  <c r="BI15" i="15"/>
  <c r="BI138" i="15"/>
  <c r="BI141" i="15" s="1"/>
  <c r="BI234" i="15"/>
  <c r="BI244" i="15"/>
  <c r="BH152" i="15"/>
  <c r="BH161" i="15"/>
  <c r="BH162" i="15" s="1"/>
  <c r="BI160" i="15" s="1"/>
  <c r="BH185" i="15"/>
  <c r="DD210" i="15"/>
  <c r="BH135" i="15"/>
  <c r="BH143" i="15" s="1"/>
  <c r="DE4" i="15"/>
  <c r="DE5" i="15" s="1"/>
  <c r="DE6" i="15" s="1"/>
  <c r="DE3" i="15" s="1"/>
  <c r="DE157" i="15" s="1"/>
  <c r="DE158" i="15" s="1"/>
  <c r="DF2" i="15"/>
  <c r="BH171" i="15"/>
  <c r="BH172" i="15"/>
  <c r="CV36" i="11"/>
  <c r="CV38" i="11" s="1"/>
  <c r="CV40" i="11" s="1"/>
  <c r="CV48" i="11" s="1"/>
  <c r="CW27" i="11"/>
  <c r="CW34" i="11" s="1"/>
  <c r="CW35" i="11" s="1"/>
  <c r="CX24" i="11"/>
  <c r="CX25" i="11" s="1"/>
  <c r="CW39" i="11"/>
  <c r="CZ21" i="11" l="1"/>
  <c r="CY29" i="11"/>
  <c r="CY28" i="14"/>
  <c r="CX30" i="14"/>
  <c r="DC26" i="16"/>
  <c r="DC40" i="16"/>
  <c r="BE35" i="16"/>
  <c r="BD40" i="16"/>
  <c r="BA53" i="14"/>
  <c r="BB50" i="14" s="1"/>
  <c r="BA59" i="14"/>
  <c r="BA61" i="14" s="1"/>
  <c r="BB55" i="14"/>
  <c r="BB42" i="14"/>
  <c r="BB38" i="14"/>
  <c r="BC31" i="14"/>
  <c r="BC33" i="14" s="1"/>
  <c r="BC34" i="14" s="1"/>
  <c r="BB47" i="14"/>
  <c r="BB46" i="14"/>
  <c r="BD29" i="17"/>
  <c r="DD25" i="16"/>
  <c r="DE18" i="16"/>
  <c r="BE29" i="16"/>
  <c r="BE22" i="16"/>
  <c r="CZ18" i="10"/>
  <c r="BH173" i="15"/>
  <c r="BI170" i="15" s="1"/>
  <c r="BH175" i="15"/>
  <c r="BH176" i="15" s="1"/>
  <c r="BI113" i="15"/>
  <c r="BI121" i="15"/>
  <c r="BI236" i="15"/>
  <c r="BI238" i="15"/>
  <c r="BI239" i="15" s="1"/>
  <c r="BI235" i="15"/>
  <c r="BI237" i="15"/>
  <c r="BI149" i="15"/>
  <c r="BI150" i="15" s="1"/>
  <c r="BI131" i="15"/>
  <c r="DG2" i="15"/>
  <c r="DF4" i="15"/>
  <c r="DF5" i="15" s="1"/>
  <c r="DF6" i="15" s="1"/>
  <c r="BI163" i="15"/>
  <c r="BI166" i="15" s="1"/>
  <c r="BI167" i="15" s="1"/>
  <c r="AF197" i="15"/>
  <c r="AF198" i="15" s="1"/>
  <c r="AG196" i="15" s="1"/>
  <c r="AF200" i="15"/>
  <c r="AF206" i="15" s="1"/>
  <c r="DE210" i="15"/>
  <c r="BH177" i="15"/>
  <c r="BH153" i="15"/>
  <c r="BJ7" i="15"/>
  <c r="BI9" i="15"/>
  <c r="BI126" i="15" s="1"/>
  <c r="BI127" i="15" s="1"/>
  <c r="BI129" i="15" s="1"/>
  <c r="BI117" i="15"/>
  <c r="BI118" i="15" s="1"/>
  <c r="BI119" i="15" s="1"/>
  <c r="BI114" i="15"/>
  <c r="CW36" i="11"/>
  <c r="CW38" i="11" s="1"/>
  <c r="CW40" i="11" s="1"/>
  <c r="CW48" i="11" s="1"/>
  <c r="CX39" i="11"/>
  <c r="CY24" i="11"/>
  <c r="CY25" i="11" s="1"/>
  <c r="CX27" i="11"/>
  <c r="CX34" i="11" s="1"/>
  <c r="CX35" i="11" s="1"/>
  <c r="CZ28" i="14" l="1"/>
  <c r="CY30" i="14"/>
  <c r="CY51" i="11"/>
  <c r="CZ31" i="11"/>
  <c r="CZ32" i="11" s="1"/>
  <c r="DD26" i="16"/>
  <c r="DD40" i="16"/>
  <c r="BC36" i="14"/>
  <c r="DA21" i="11"/>
  <c r="CZ29" i="11"/>
  <c r="BB48" i="14"/>
  <c r="BB51" i="14" s="1"/>
  <c r="BB59" i="14" s="1"/>
  <c r="BB61" i="14" s="1"/>
  <c r="BB52" i="14"/>
  <c r="BB73" i="14" s="1"/>
  <c r="BB43" i="14"/>
  <c r="BB74" i="14" s="1"/>
  <c r="BC32" i="14"/>
  <c r="BC45" i="14"/>
  <c r="BC39" i="14"/>
  <c r="BC40" i="14" s="1"/>
  <c r="BE28" i="17"/>
  <c r="BE23" i="16"/>
  <c r="BF21" i="16"/>
  <c r="BE37" i="16"/>
  <c r="BE30" i="16"/>
  <c r="BE32" i="16" s="1"/>
  <c r="BE36" i="16" s="1"/>
  <c r="DE25" i="16"/>
  <c r="DF18" i="16"/>
  <c r="DA18" i="10"/>
  <c r="BI115" i="15"/>
  <c r="BI122" i="15" s="1"/>
  <c r="BI135" i="15"/>
  <c r="BI143" i="15" s="1"/>
  <c r="DH2" i="15"/>
  <c r="DG4" i="15"/>
  <c r="DG5" i="15" s="1"/>
  <c r="DG6" i="15" s="1"/>
  <c r="DG3" i="15" s="1"/>
  <c r="DG157" i="15" s="1"/>
  <c r="DG158" i="15" s="1"/>
  <c r="BJ10" i="15"/>
  <c r="BJ11" i="15"/>
  <c r="BJ12" i="15"/>
  <c r="BJ8" i="15"/>
  <c r="BJ13" i="15"/>
  <c r="BK217" i="15" s="1"/>
  <c r="BJ14" i="15"/>
  <c r="BJ15" i="15"/>
  <c r="AZ239" i="15" s="1"/>
  <c r="AZ240" i="15" s="1"/>
  <c r="BJ138" i="15"/>
  <c r="BJ141" i="15" s="1"/>
  <c r="BJ234" i="15"/>
  <c r="BJ244" i="15"/>
  <c r="BI172" i="15"/>
  <c r="BI171" i="15"/>
  <c r="BI133" i="15"/>
  <c r="BI246" i="15"/>
  <c r="AF208" i="15"/>
  <c r="AF209" i="15" s="1"/>
  <c r="AG205" i="15" s="1"/>
  <c r="DF210" i="15"/>
  <c r="BI152" i="15"/>
  <c r="BI161" i="15"/>
  <c r="BI162" i="15" s="1"/>
  <c r="BJ160" i="15" s="1"/>
  <c r="BI185" i="15"/>
  <c r="AG193" i="15"/>
  <c r="AG194" i="15" s="1"/>
  <c r="DF3" i="15"/>
  <c r="DF157" i="15" s="1"/>
  <c r="DF158" i="15" s="1"/>
  <c r="CX36" i="11"/>
  <c r="CX38" i="11" s="1"/>
  <c r="CX40" i="11" s="1"/>
  <c r="CY39" i="11"/>
  <c r="CY27" i="11"/>
  <c r="CY34" i="11" s="1"/>
  <c r="CY35" i="11" s="1"/>
  <c r="CZ24" i="11"/>
  <c r="CZ25" i="11" s="1"/>
  <c r="DA29" i="11" l="1"/>
  <c r="DB21" i="11"/>
  <c r="DE26" i="16"/>
  <c r="DE40" i="16"/>
  <c r="BI173" i="15"/>
  <c r="BJ170" i="15" s="1"/>
  <c r="DA31" i="11"/>
  <c r="DA32" i="11" s="1"/>
  <c r="CZ51" i="11"/>
  <c r="DA28" i="14"/>
  <c r="CZ30" i="14"/>
  <c r="BC47" i="14"/>
  <c r="BC46" i="14"/>
  <c r="BD31" i="14"/>
  <c r="BD33" i="14" s="1"/>
  <c r="BD34" i="14" s="1"/>
  <c r="BC42" i="14"/>
  <c r="BC38" i="14"/>
  <c r="BB53" i="14"/>
  <c r="BC50" i="14" s="1"/>
  <c r="BE29" i="17"/>
  <c r="BE38" i="16"/>
  <c r="BF35" i="16" s="1"/>
  <c r="DF25" i="16"/>
  <c r="DG18" i="16"/>
  <c r="BF29" i="16"/>
  <c r="BF22" i="16"/>
  <c r="DB18" i="10"/>
  <c r="AG213" i="15"/>
  <c r="AG220" i="15"/>
  <c r="AG221" i="15" s="1"/>
  <c r="AG187" i="15" s="1"/>
  <c r="BJ163" i="15"/>
  <c r="BJ166" i="15" s="1"/>
  <c r="BJ167" i="15" s="1"/>
  <c r="BK7" i="15"/>
  <c r="BJ9" i="15"/>
  <c r="BJ126" i="15" s="1"/>
  <c r="BJ127" i="15" s="1"/>
  <c r="BJ129" i="15" s="1"/>
  <c r="BJ114" i="15"/>
  <c r="BJ117" i="15"/>
  <c r="BJ118" i="15" s="1"/>
  <c r="BJ119" i="15" s="1"/>
  <c r="AZ241" i="15"/>
  <c r="BA240" i="15"/>
  <c r="BB240" i="15" s="1"/>
  <c r="BC240" i="15" s="1"/>
  <c r="BD240" i="15" s="1"/>
  <c r="BE240" i="15" s="1"/>
  <c r="BF240" i="15" s="1"/>
  <c r="BG240" i="15" s="1"/>
  <c r="BH240" i="15" s="1"/>
  <c r="BI240" i="15" s="1"/>
  <c r="BJ113" i="15"/>
  <c r="BJ121" i="15"/>
  <c r="BI153" i="15"/>
  <c r="BJ131" i="15"/>
  <c r="BJ149" i="15"/>
  <c r="BJ150" i="15" s="1"/>
  <c r="DI2" i="15"/>
  <c r="DH4" i="15"/>
  <c r="DH5" i="15" s="1"/>
  <c r="DH6" i="15" s="1"/>
  <c r="BJ235" i="15"/>
  <c r="BJ237" i="15"/>
  <c r="BJ236" i="15"/>
  <c r="BJ238" i="15"/>
  <c r="BI175" i="15"/>
  <c r="BI176" i="15" s="1"/>
  <c r="BI177" i="15" s="1"/>
  <c r="DG210" i="15"/>
  <c r="CY36" i="11"/>
  <c r="CY38" i="11" s="1"/>
  <c r="CY40" i="11" s="1"/>
  <c r="CY48" i="11" s="1"/>
  <c r="CX48" i="11"/>
  <c r="CV42" i="11"/>
  <c r="CV43" i="11" s="1"/>
  <c r="CV47" i="11" s="1"/>
  <c r="CW42" i="11"/>
  <c r="CW43" i="11" s="1"/>
  <c r="CW47" i="11" s="1"/>
  <c r="CS42" i="11"/>
  <c r="CS43" i="11" s="1"/>
  <c r="CS47" i="11" s="1"/>
  <c r="CS49" i="11" s="1"/>
  <c r="CT46" i="11" s="1"/>
  <c r="CU42" i="11"/>
  <c r="CU43" i="11" s="1"/>
  <c r="CU47" i="11" s="1"/>
  <c r="CT42" i="11"/>
  <c r="CT43" i="11" s="1"/>
  <c r="CT47" i="11" s="1"/>
  <c r="CX42" i="11"/>
  <c r="CX43" i="11" s="1"/>
  <c r="CX47" i="11" s="1"/>
  <c r="DA24" i="11"/>
  <c r="DA25" i="11" s="1"/>
  <c r="CZ27" i="11"/>
  <c r="CZ34" i="11" s="1"/>
  <c r="CZ35" i="11" s="1"/>
  <c r="CZ39" i="11"/>
  <c r="DB29" i="11" l="1"/>
  <c r="DC21" i="11"/>
  <c r="DF26" i="16"/>
  <c r="DF40" i="16"/>
  <c r="DB28" i="14"/>
  <c r="DA30" i="14"/>
  <c r="BD36" i="14"/>
  <c r="DA51" i="11"/>
  <c r="DB31" i="11"/>
  <c r="DB32" i="11" s="1"/>
  <c r="BC48" i="14"/>
  <c r="BC51" i="14" s="1"/>
  <c r="BC52" i="14"/>
  <c r="BC73" i="14" s="1"/>
  <c r="BC43" i="14"/>
  <c r="BC74" i="14" s="1"/>
  <c r="BD32" i="14"/>
  <c r="BD45" i="14"/>
  <c r="BD39" i="14"/>
  <c r="BD40" i="14" s="1"/>
  <c r="BC55" i="14"/>
  <c r="BF28" i="17"/>
  <c r="BF37" i="16"/>
  <c r="BF30" i="16"/>
  <c r="BF32" i="16" s="1"/>
  <c r="BF36" i="16" s="1"/>
  <c r="DG25" i="16"/>
  <c r="DH18" i="16"/>
  <c r="BF23" i="16"/>
  <c r="BG21" i="16"/>
  <c r="DC18" i="10"/>
  <c r="BA241" i="15"/>
  <c r="BB241" i="15" s="1"/>
  <c r="BC241" i="15" s="1"/>
  <c r="BD241" i="15" s="1"/>
  <c r="BE241" i="15" s="1"/>
  <c r="BF241" i="15" s="1"/>
  <c r="BG241" i="15" s="1"/>
  <c r="BH241" i="15" s="1"/>
  <c r="BI241" i="15" s="1"/>
  <c r="DH210" i="15"/>
  <c r="BJ135" i="15"/>
  <c r="BJ143" i="15" s="1"/>
  <c r="DI4" i="15"/>
  <c r="DI5" i="15" s="1"/>
  <c r="DI6" i="15" s="1"/>
  <c r="DJ2" i="15"/>
  <c r="BK8" i="15"/>
  <c r="BK10" i="15"/>
  <c r="BK13" i="15"/>
  <c r="BL217" i="15" s="1"/>
  <c r="BK14" i="15"/>
  <c r="BK15" i="15"/>
  <c r="BK12" i="15"/>
  <c r="BK11" i="15"/>
  <c r="BK138" i="15"/>
  <c r="BK141" i="15" s="1"/>
  <c r="BK244" i="15"/>
  <c r="BK234" i="15"/>
  <c r="DH3" i="15"/>
  <c r="DH157" i="15" s="1"/>
  <c r="DH158" i="15" s="1"/>
  <c r="BJ172" i="15"/>
  <c r="BJ171" i="15"/>
  <c r="AG214" i="15"/>
  <c r="AG207" i="15" s="1"/>
  <c r="BJ152" i="15"/>
  <c r="BJ161" i="15"/>
  <c r="BJ162" i="15" s="1"/>
  <c r="BK160" i="15" s="1"/>
  <c r="BJ185" i="15"/>
  <c r="BJ115" i="15"/>
  <c r="BJ122" i="15" s="1"/>
  <c r="BJ133" i="15" s="1"/>
  <c r="CZ36" i="11"/>
  <c r="CZ38" i="11" s="1"/>
  <c r="CZ40" i="11" s="1"/>
  <c r="CZ48" i="11" s="1"/>
  <c r="DB24" i="11"/>
  <c r="DB25" i="11" s="1"/>
  <c r="DA27" i="11"/>
  <c r="DA34" i="11" s="1"/>
  <c r="DA35" i="11" s="1"/>
  <c r="DA39" i="11"/>
  <c r="CT49" i="11"/>
  <c r="CU46" i="11" s="1"/>
  <c r="CU49" i="11" s="1"/>
  <c r="CV46" i="11" s="1"/>
  <c r="CV49" i="11" s="1"/>
  <c r="CW46" i="11" s="1"/>
  <c r="CW49" i="11" s="1"/>
  <c r="CX46" i="11" s="1"/>
  <c r="CX49" i="11" s="1"/>
  <c r="DG26" i="16" l="1"/>
  <c r="DG40" i="16"/>
  <c r="DD21" i="11"/>
  <c r="DC29" i="11"/>
  <c r="BF38" i="16"/>
  <c r="BG35" i="16" s="1"/>
  <c r="DC28" i="14"/>
  <c r="DB30" i="14"/>
  <c r="DC31" i="11"/>
  <c r="DC32" i="11" s="1"/>
  <c r="DB51" i="11"/>
  <c r="BC59" i="14"/>
  <c r="BC61" i="14" s="1"/>
  <c r="BC53" i="14"/>
  <c r="BD50" i="14" s="1"/>
  <c r="BD55" i="14" s="1"/>
  <c r="BD38" i="14"/>
  <c r="BD42" i="14"/>
  <c r="BE31" i="14"/>
  <c r="BE33" i="14" s="1"/>
  <c r="BE34" i="14" s="1"/>
  <c r="BD47" i="14"/>
  <c r="BD46" i="14"/>
  <c r="BF29" i="17"/>
  <c r="DH25" i="16"/>
  <c r="DI18" i="16"/>
  <c r="BG29" i="16"/>
  <c r="BG22" i="16"/>
  <c r="DD18" i="10"/>
  <c r="BJ173" i="15"/>
  <c r="BK170" i="15" s="1"/>
  <c r="BJ175" i="15"/>
  <c r="BJ176" i="15" s="1"/>
  <c r="BK149" i="15"/>
  <c r="BK150" i="15" s="1"/>
  <c r="BK131" i="15"/>
  <c r="DI210" i="15"/>
  <c r="BJ177" i="15"/>
  <c r="AG215" i="15"/>
  <c r="AG186" i="15" s="1"/>
  <c r="AG189" i="15" s="1"/>
  <c r="BK236" i="15"/>
  <c r="BK238" i="15"/>
  <c r="BK239" i="15" s="1"/>
  <c r="BK235" i="15"/>
  <c r="BK237" i="15"/>
  <c r="BK113" i="15"/>
  <c r="BK121" i="15"/>
  <c r="DI3" i="15"/>
  <c r="DI157" i="15" s="1"/>
  <c r="DI158" i="15" s="1"/>
  <c r="BL7" i="15"/>
  <c r="BK9" i="15"/>
  <c r="BK126" i="15" s="1"/>
  <c r="BK127" i="15" s="1"/>
  <c r="BK129" i="15" s="1"/>
  <c r="BK114" i="15"/>
  <c r="BK117" i="15"/>
  <c r="BK118" i="15" s="1"/>
  <c r="BK119" i="15" s="1"/>
  <c r="BK163" i="15"/>
  <c r="BK166" i="15" s="1"/>
  <c r="BK167" i="15" s="1"/>
  <c r="BJ153" i="15"/>
  <c r="DK2" i="15"/>
  <c r="DJ4" i="15"/>
  <c r="DJ5" i="15" s="1"/>
  <c r="DJ6" i="15" s="1"/>
  <c r="DJ3" i="15"/>
  <c r="DJ157" i="15" s="1"/>
  <c r="DJ158" i="15" s="1"/>
  <c r="DA36" i="11"/>
  <c r="DA38" i="11" s="1"/>
  <c r="DA40" i="11" s="1"/>
  <c r="DA48" i="11" s="1"/>
  <c r="DB27" i="11"/>
  <c r="DB34" i="11" s="1"/>
  <c r="DB35" i="11" s="1"/>
  <c r="DC24" i="11"/>
  <c r="DC25" i="11" s="1"/>
  <c r="DB39" i="11"/>
  <c r="CX51" i="11"/>
  <c r="CY46" i="11"/>
  <c r="DD28" i="14" l="1"/>
  <c r="DC30" i="14"/>
  <c r="BE36" i="14"/>
  <c r="DH26" i="16"/>
  <c r="DH40" i="16"/>
  <c r="DD29" i="11"/>
  <c r="DE31" i="11" s="1"/>
  <c r="DE32" i="11" s="1"/>
  <c r="DE21" i="11"/>
  <c r="DC51" i="11"/>
  <c r="DD31" i="11"/>
  <c r="DD32" i="11" s="1"/>
  <c r="BD52" i="14"/>
  <c r="BD73" i="14" s="1"/>
  <c r="BD43" i="14"/>
  <c r="BD74" i="14" s="1"/>
  <c r="BD48" i="14"/>
  <c r="BD51" i="14" s="1"/>
  <c r="BE32" i="14"/>
  <c r="BE45" i="14"/>
  <c r="BE39" i="14"/>
  <c r="BE40" i="14" s="1"/>
  <c r="BD59" i="14"/>
  <c r="BD61" i="14" s="1"/>
  <c r="BG28" i="17"/>
  <c r="BG23" i="16"/>
  <c r="BH21" i="16"/>
  <c r="BG37" i="16"/>
  <c r="BG30" i="16"/>
  <c r="BG32" i="16" s="1"/>
  <c r="BG36" i="16" s="1"/>
  <c r="DJ18" i="16"/>
  <c r="DI25" i="16"/>
  <c r="DE18" i="10"/>
  <c r="BK115" i="15"/>
  <c r="BK122" i="15" s="1"/>
  <c r="DJ210" i="15"/>
  <c r="DL2" i="15"/>
  <c r="DK4" i="15"/>
  <c r="DK5" i="15" s="1"/>
  <c r="DK6" i="15" s="1"/>
  <c r="DK3" i="15" s="1"/>
  <c r="DK157" i="15" s="1"/>
  <c r="DK158" i="15" s="1"/>
  <c r="BK135" i="15"/>
  <c r="BK143" i="15" s="1"/>
  <c r="AG197" i="15"/>
  <c r="AG198" i="15" s="1"/>
  <c r="AH196" i="15" s="1"/>
  <c r="BK171" i="15"/>
  <c r="BK172" i="15"/>
  <c r="BK175" i="15" s="1"/>
  <c r="BK176" i="15" s="1"/>
  <c r="BL8" i="15"/>
  <c r="BL11" i="15"/>
  <c r="BL13" i="15"/>
  <c r="BM217" i="15" s="1"/>
  <c r="BL14" i="15"/>
  <c r="BL15" i="15"/>
  <c r="BL10" i="15"/>
  <c r="BL12" i="15"/>
  <c r="BL138" i="15"/>
  <c r="BL141" i="15" s="1"/>
  <c r="BL234" i="15"/>
  <c r="BL244" i="15"/>
  <c r="BK246" i="15"/>
  <c r="BK133" i="15"/>
  <c r="BK152" i="15"/>
  <c r="BK161" i="15"/>
  <c r="BK162" i="15" s="1"/>
  <c r="BL160" i="15" s="1"/>
  <c r="BK185" i="15"/>
  <c r="DB36" i="11"/>
  <c r="DB38" i="11" s="1"/>
  <c r="DB40" i="11" s="1"/>
  <c r="DB48" i="11" s="1"/>
  <c r="DC27" i="11"/>
  <c r="DC34" i="11" s="1"/>
  <c r="DC35" i="11" s="1"/>
  <c r="DD24" i="11"/>
  <c r="DD25" i="11" s="1"/>
  <c r="DC39" i="11"/>
  <c r="DF21" i="11" l="1"/>
  <c r="DE29" i="11"/>
  <c r="DI26" i="16"/>
  <c r="DI40" i="16"/>
  <c r="DE28" i="14"/>
  <c r="DD30" i="14"/>
  <c r="BD53" i="14"/>
  <c r="BE50" i="14" s="1"/>
  <c r="BE55" i="14" s="1"/>
  <c r="BE47" i="14"/>
  <c r="BE46" i="14"/>
  <c r="BF31" i="14"/>
  <c r="BF33" i="14" s="1"/>
  <c r="BF34" i="14" s="1"/>
  <c r="BE38" i="14"/>
  <c r="BE42" i="14"/>
  <c r="BG29" i="17"/>
  <c r="DJ25" i="16"/>
  <c r="DK18" i="16"/>
  <c r="BG38" i="16"/>
  <c r="BH35" i="16" s="1"/>
  <c r="BH29" i="16"/>
  <c r="BH22" i="16"/>
  <c r="DF18" i="10"/>
  <c r="BL113" i="15"/>
  <c r="BL121" i="15"/>
  <c r="AH193" i="15"/>
  <c r="AH194" i="15" s="1"/>
  <c r="BL149" i="15"/>
  <c r="BL150" i="15" s="1"/>
  <c r="BL131" i="15"/>
  <c r="BK173" i="15"/>
  <c r="BL170" i="15" s="1"/>
  <c r="DM2" i="15"/>
  <c r="DL4" i="15"/>
  <c r="DL5" i="15" s="1"/>
  <c r="DL6" i="15" s="1"/>
  <c r="BL163" i="15"/>
  <c r="BL166" i="15" s="1"/>
  <c r="BL167" i="15" s="1"/>
  <c r="BK177" i="15"/>
  <c r="BL236" i="15"/>
  <c r="BL238" i="15"/>
  <c r="BL239" i="15" s="1"/>
  <c r="BL235" i="15"/>
  <c r="BL237" i="15"/>
  <c r="BM7" i="15"/>
  <c r="BL9" i="15"/>
  <c r="BL126" i="15" s="1"/>
  <c r="BL127" i="15" s="1"/>
  <c r="BL129" i="15" s="1"/>
  <c r="BL117" i="15"/>
  <c r="BL118" i="15" s="1"/>
  <c r="BL119" i="15" s="1"/>
  <c r="BL114" i="15"/>
  <c r="BL115" i="15" s="1"/>
  <c r="AG200" i="15"/>
  <c r="AG206" i="15" s="1"/>
  <c r="DK210" i="15"/>
  <c r="BK153" i="15"/>
  <c r="DC36" i="11"/>
  <c r="DC38" i="11" s="1"/>
  <c r="DC40" i="11" s="1"/>
  <c r="DC48" i="11" s="1"/>
  <c r="DD39" i="11"/>
  <c r="DE24" i="11"/>
  <c r="DE25" i="11" s="1"/>
  <c r="DD27" i="11"/>
  <c r="DD34" i="11" s="1"/>
  <c r="DD35" i="11" s="1"/>
  <c r="BF36" i="14" l="1"/>
  <c r="DF28" i="14"/>
  <c r="DE30" i="14"/>
  <c r="DF31" i="11"/>
  <c r="DF32" i="11" s="1"/>
  <c r="DE51" i="11"/>
  <c r="DJ26" i="16"/>
  <c r="DJ40" i="16"/>
  <c r="DG21" i="11"/>
  <c r="DF29" i="11"/>
  <c r="BE48" i="14"/>
  <c r="BE51" i="14" s="1"/>
  <c r="BE59" i="14" s="1"/>
  <c r="BE61" i="14" s="1"/>
  <c r="BE52" i="14"/>
  <c r="BE73" i="14" s="1"/>
  <c r="BE43" i="14"/>
  <c r="BE74" i="14" s="1"/>
  <c r="BF32" i="14"/>
  <c r="BF45" i="14"/>
  <c r="BF39" i="14"/>
  <c r="BF40" i="14" s="1"/>
  <c r="BH28" i="17"/>
  <c r="BI21" i="16"/>
  <c r="BH23" i="16"/>
  <c r="BH37" i="16"/>
  <c r="BH30" i="16"/>
  <c r="BH32" i="16" s="1"/>
  <c r="BH36" i="16" s="1"/>
  <c r="BH38" i="16"/>
  <c r="BI35" i="16" s="1"/>
  <c r="DK25" i="16"/>
  <c r="DL18" i="16"/>
  <c r="DG18" i="10"/>
  <c r="BL122" i="15"/>
  <c r="DM4" i="15"/>
  <c r="DM5" i="15" s="1"/>
  <c r="DM6" i="15" s="1"/>
  <c r="DN2" i="15"/>
  <c r="BL171" i="15"/>
  <c r="BL172" i="15"/>
  <c r="AG208" i="15"/>
  <c r="AG209" i="15" s="1"/>
  <c r="AH205" i="15" s="1"/>
  <c r="BL246" i="15"/>
  <c r="DL210" i="15"/>
  <c r="BL133" i="15"/>
  <c r="BL135" i="15"/>
  <c r="BL143" i="15" s="1"/>
  <c r="BL152" i="15"/>
  <c r="BL161" i="15"/>
  <c r="BL162" i="15" s="1"/>
  <c r="BM160" i="15" s="1"/>
  <c r="BL185" i="15"/>
  <c r="BM8" i="15"/>
  <c r="BM11" i="15"/>
  <c r="BM12" i="15"/>
  <c r="BM10" i="15"/>
  <c r="BM13" i="15"/>
  <c r="BN217" i="15" s="1"/>
  <c r="BM14" i="15"/>
  <c r="BM15" i="15"/>
  <c r="BM138" i="15"/>
  <c r="BM141" i="15" s="1"/>
  <c r="BM234" i="15"/>
  <c r="BM244" i="15"/>
  <c r="DL3" i="15"/>
  <c r="DL157" i="15" s="1"/>
  <c r="DL158" i="15" s="1"/>
  <c r="DD36" i="11"/>
  <c r="DD38" i="11" s="1"/>
  <c r="DD40" i="11" s="1"/>
  <c r="DE27" i="11"/>
  <c r="DE34" i="11" s="1"/>
  <c r="DE35" i="11" s="1"/>
  <c r="DE39" i="11"/>
  <c r="DF24" i="11"/>
  <c r="DF25" i="11" s="1"/>
  <c r="DG29" i="11" l="1"/>
  <c r="DH21" i="11"/>
  <c r="DG28" i="14"/>
  <c r="DF30" i="14"/>
  <c r="DK26" i="16"/>
  <c r="DK40" i="16"/>
  <c r="DG31" i="11"/>
  <c r="DG32" i="11" s="1"/>
  <c r="DF51" i="11"/>
  <c r="BF47" i="14"/>
  <c r="BF46" i="14"/>
  <c r="BG31" i="14"/>
  <c r="BG33" i="14" s="1"/>
  <c r="BG34" i="14" s="1"/>
  <c r="BF42" i="14"/>
  <c r="BF38" i="14"/>
  <c r="BE53" i="14"/>
  <c r="BF50" i="14" s="1"/>
  <c r="BH29" i="17"/>
  <c r="DL25" i="16"/>
  <c r="DM18" i="16"/>
  <c r="BI29" i="16"/>
  <c r="BI22" i="16"/>
  <c r="DH18" i="10"/>
  <c r="BL175" i="15"/>
  <c r="BL176" i="15" s="1"/>
  <c r="BL173" i="15"/>
  <c r="BM170" i="15" s="1"/>
  <c r="AH213" i="15"/>
  <c r="AH220" i="15"/>
  <c r="AH221" i="15" s="1"/>
  <c r="AH187" i="15" s="1"/>
  <c r="BM149" i="15"/>
  <c r="BM150" i="15" s="1"/>
  <c r="BM131" i="15"/>
  <c r="BL177" i="15"/>
  <c r="DO2" i="15"/>
  <c r="DN4" i="15"/>
  <c r="DN5" i="15" s="1"/>
  <c r="DN6" i="15" s="1"/>
  <c r="DN3" i="15" s="1"/>
  <c r="DN157" i="15" s="1"/>
  <c r="DN158" i="15" s="1"/>
  <c r="BN7" i="15"/>
  <c r="BM9" i="15"/>
  <c r="BM126" i="15" s="1"/>
  <c r="BM127" i="15" s="1"/>
  <c r="BM129" i="15" s="1"/>
  <c r="BM117" i="15"/>
  <c r="BM118" i="15" s="1"/>
  <c r="BM119" i="15" s="1"/>
  <c r="BM114" i="15"/>
  <c r="DM210" i="15"/>
  <c r="BM235" i="15"/>
  <c r="BM236" i="15"/>
  <c r="BM238" i="15"/>
  <c r="BM239" i="15" s="1"/>
  <c r="BM237" i="15"/>
  <c r="DM3" i="15"/>
  <c r="DM157" i="15" s="1"/>
  <c r="DM158" i="15" s="1"/>
  <c r="BM113" i="15"/>
  <c r="BM121" i="15"/>
  <c r="BM163" i="15"/>
  <c r="BM166" i="15" s="1"/>
  <c r="BM167" i="15" s="1"/>
  <c r="BL153" i="15"/>
  <c r="DE36" i="11"/>
  <c r="DE38" i="11" s="1"/>
  <c r="DE40" i="11" s="1"/>
  <c r="DE48" i="11" s="1"/>
  <c r="DF39" i="11"/>
  <c r="DF27" i="11"/>
  <c r="DF34" i="11" s="1"/>
  <c r="DF35" i="11" s="1"/>
  <c r="DG24" i="11"/>
  <c r="DG25" i="11" s="1"/>
  <c r="DD48" i="11"/>
  <c r="DB42" i="11"/>
  <c r="DB43" i="11" s="1"/>
  <c r="DB47" i="11" s="1"/>
  <c r="CY42" i="11"/>
  <c r="CY43" i="11" s="1"/>
  <c r="CY47" i="11" s="1"/>
  <c r="CY49" i="11" s="1"/>
  <c r="CZ46" i="11" s="1"/>
  <c r="DC42" i="11"/>
  <c r="DC43" i="11" s="1"/>
  <c r="DC47" i="11" s="1"/>
  <c r="DA42" i="11"/>
  <c r="DA43" i="11" s="1"/>
  <c r="DA47" i="11" s="1"/>
  <c r="CZ42" i="11"/>
  <c r="CZ43" i="11" s="1"/>
  <c r="CZ47" i="11" s="1"/>
  <c r="DD42" i="11"/>
  <c r="DD43" i="11" s="1"/>
  <c r="DD47" i="11" s="1"/>
  <c r="DH28" i="14" l="1"/>
  <c r="DG30" i="14"/>
  <c r="DL26" i="16"/>
  <c r="DI21" i="11"/>
  <c r="DH29" i="11"/>
  <c r="BG36" i="14"/>
  <c r="DG51" i="11"/>
  <c r="DH31" i="11"/>
  <c r="DH32" i="11" s="1"/>
  <c r="BF48" i="14"/>
  <c r="BF51" i="14" s="1"/>
  <c r="BF52" i="14"/>
  <c r="BF73" i="14" s="1"/>
  <c r="BF43" i="14"/>
  <c r="BF74" i="14" s="1"/>
  <c r="BG32" i="14"/>
  <c r="BG45" i="14"/>
  <c r="BG39" i="14"/>
  <c r="BG40" i="14" s="1"/>
  <c r="BF55" i="14"/>
  <c r="BI28" i="17"/>
  <c r="BI37" i="16"/>
  <c r="BI30" i="16"/>
  <c r="BI32" i="16" s="1"/>
  <c r="BI36" i="16" s="1"/>
  <c r="DM25" i="16"/>
  <c r="DN18" i="16"/>
  <c r="BI23" i="16"/>
  <c r="BJ21" i="16"/>
  <c r="DI18" i="10"/>
  <c r="BM152" i="15"/>
  <c r="BM153" i="15" s="1"/>
  <c r="BM161" i="15"/>
  <c r="BM162" i="15" s="1"/>
  <c r="BN160" i="15" s="1"/>
  <c r="BM185" i="15"/>
  <c r="BM135" i="15"/>
  <c r="BM143" i="15" s="1"/>
  <c r="DP2" i="15"/>
  <c r="DO4" i="15"/>
  <c r="DO5" i="15" s="1"/>
  <c r="DO6" i="15" s="1"/>
  <c r="DO3" i="15" s="1"/>
  <c r="DO157" i="15" s="1"/>
  <c r="DO158" i="15" s="1"/>
  <c r="AH214" i="15"/>
  <c r="AH207" i="15" s="1"/>
  <c r="BM172" i="15"/>
  <c r="BM171" i="15"/>
  <c r="BN10" i="15"/>
  <c r="BN8" i="15"/>
  <c r="BN11" i="15"/>
  <c r="BN12" i="15"/>
  <c r="BN13" i="15"/>
  <c r="BO217" i="15" s="1"/>
  <c r="BN14" i="15"/>
  <c r="BN15" i="15"/>
  <c r="BN138" i="15"/>
  <c r="BN141" i="15" s="1"/>
  <c r="BN244" i="15"/>
  <c r="BN234" i="15"/>
  <c r="BM246" i="15"/>
  <c r="BM115" i="15"/>
  <c r="BM122" i="15" s="1"/>
  <c r="BM133" i="15" s="1"/>
  <c r="DN210" i="15"/>
  <c r="DH24" i="11"/>
  <c r="DH25" i="11" s="1"/>
  <c r="DG27" i="11"/>
  <c r="DG34" i="11" s="1"/>
  <c r="DG39" i="11"/>
  <c r="DF36" i="11"/>
  <c r="DF38" i="11" s="1"/>
  <c r="DF40" i="11" s="1"/>
  <c r="DF48" i="11" s="1"/>
  <c r="DG35" i="11"/>
  <c r="CZ49" i="11"/>
  <c r="DA46" i="11" s="1"/>
  <c r="DA49" i="11" s="1"/>
  <c r="DB46" i="11" s="1"/>
  <c r="DB49" i="11" s="1"/>
  <c r="DC46" i="11" s="1"/>
  <c r="DC49" i="11" s="1"/>
  <c r="DD46" i="11" s="1"/>
  <c r="DD49" i="11" s="1"/>
  <c r="DM26" i="16" l="1"/>
  <c r="DM40" i="16"/>
  <c r="DH51" i="11"/>
  <c r="DI31" i="11"/>
  <c r="DI32" i="11" s="1"/>
  <c r="DI29" i="11"/>
  <c r="DJ21" i="11"/>
  <c r="DI28" i="14"/>
  <c r="DH30" i="14"/>
  <c r="BF59" i="14"/>
  <c r="BF61" i="14" s="1"/>
  <c r="BF53" i="14"/>
  <c r="BG50" i="14" s="1"/>
  <c r="BH31" i="14"/>
  <c r="BH33" i="14" s="1"/>
  <c r="BH34" i="14" s="1"/>
  <c r="BG42" i="14"/>
  <c r="BG38" i="14"/>
  <c r="BG55" i="14"/>
  <c r="BG47" i="14"/>
  <c r="BG46" i="14"/>
  <c r="BI29" i="17"/>
  <c r="DN25" i="16"/>
  <c r="DO18" i="16"/>
  <c r="BJ29" i="16"/>
  <c r="BJ22" i="16"/>
  <c r="BI38" i="16"/>
  <c r="BJ35" i="16" s="1"/>
  <c r="DJ18" i="10"/>
  <c r="BM173" i="15"/>
  <c r="BN170" i="15" s="1"/>
  <c r="BN235" i="15"/>
  <c r="BN237" i="15"/>
  <c r="BN236" i="15"/>
  <c r="BN238" i="15"/>
  <c r="BN239" i="15" s="1"/>
  <c r="BO7" i="15"/>
  <c r="BN9" i="15"/>
  <c r="BN126" i="15" s="1"/>
  <c r="BN127" i="15" s="1"/>
  <c r="BN129" i="15" s="1"/>
  <c r="BN114" i="15"/>
  <c r="BN117" i="15"/>
  <c r="BN118" i="15" s="1"/>
  <c r="BN119" i="15" s="1"/>
  <c r="AH215" i="15"/>
  <c r="AH186" i="15" s="1"/>
  <c r="AH189" i="15" s="1"/>
  <c r="DQ2" i="15"/>
  <c r="DP4" i="15"/>
  <c r="DP5" i="15" s="1"/>
  <c r="DP6" i="15" s="1"/>
  <c r="DP3" i="15" s="1"/>
  <c r="DP157" i="15" s="1"/>
  <c r="DP158" i="15" s="1"/>
  <c r="BN113" i="15"/>
  <c r="BN121" i="15"/>
  <c r="BN163" i="15"/>
  <c r="BN166" i="15" s="1"/>
  <c r="BN167" i="15" s="1"/>
  <c r="BN131" i="15"/>
  <c r="BN149" i="15"/>
  <c r="BN150" i="15" s="1"/>
  <c r="BM175" i="15"/>
  <c r="BM176" i="15" s="1"/>
  <c r="BM177" i="15" s="1"/>
  <c r="DO210" i="15"/>
  <c r="DE46" i="11"/>
  <c r="DD51" i="11"/>
  <c r="DG36" i="11"/>
  <c r="DG38" i="11" s="1"/>
  <c r="DG40" i="11" s="1"/>
  <c r="DG48" i="11" s="1"/>
  <c r="DH35" i="11"/>
  <c r="DH27" i="11"/>
  <c r="DH34" i="11" s="1"/>
  <c r="DH39" i="11"/>
  <c r="DI24" i="11"/>
  <c r="DI25" i="11" s="1"/>
  <c r="DJ28" i="14" l="1"/>
  <c r="DI30" i="14"/>
  <c r="DK21" i="11"/>
  <c r="DJ29" i="11"/>
  <c r="DK31" i="11" s="1"/>
  <c r="DK32" i="11" s="1"/>
  <c r="DJ31" i="11"/>
  <c r="DJ32" i="11" s="1"/>
  <c r="DI51" i="11"/>
  <c r="DN26" i="16"/>
  <c r="DN40" i="16"/>
  <c r="BH36" i="14"/>
  <c r="BG48" i="14"/>
  <c r="BG51" i="14" s="1"/>
  <c r="BG52" i="14"/>
  <c r="BG73" i="14" s="1"/>
  <c r="BG43" i="14"/>
  <c r="BG74" i="14" s="1"/>
  <c r="BH32" i="14"/>
  <c r="BH39" i="14"/>
  <c r="BH40" i="14" s="1"/>
  <c r="BH45" i="14"/>
  <c r="BJ28" i="17"/>
  <c r="BJ23" i="16"/>
  <c r="BK21" i="16"/>
  <c r="BJ37" i="16"/>
  <c r="BJ30" i="16"/>
  <c r="BJ32" i="16" s="1"/>
  <c r="BJ36" i="16" s="1"/>
  <c r="DO25" i="16"/>
  <c r="DP18" i="16"/>
  <c r="DK18" i="10"/>
  <c r="DP210" i="15"/>
  <c r="BO8" i="15"/>
  <c r="BO10" i="15"/>
  <c r="BO12" i="15"/>
  <c r="BO13" i="15"/>
  <c r="BP217" i="15" s="1"/>
  <c r="BO14" i="15"/>
  <c r="BO15" i="15"/>
  <c r="BO11" i="15"/>
  <c r="BO138" i="15"/>
  <c r="BO141" i="15" s="1"/>
  <c r="BO244" i="15"/>
  <c r="BO234" i="15"/>
  <c r="BN172" i="15"/>
  <c r="BN171" i="15"/>
  <c r="DQ4" i="15"/>
  <c r="DQ5" i="15" s="1"/>
  <c r="DQ6" i="15" s="1"/>
  <c r="DR2" i="15"/>
  <c r="BN115" i="15"/>
  <c r="BN122" i="15" s="1"/>
  <c r="BN133" i="15" s="1"/>
  <c r="BN246" i="15"/>
  <c r="BN152" i="15"/>
  <c r="BN161" i="15"/>
  <c r="BN162" i="15" s="1"/>
  <c r="BO160" i="15" s="1"/>
  <c r="BN185" i="15"/>
  <c r="AH197" i="15"/>
  <c r="AH198" i="15" s="1"/>
  <c r="AI196" i="15" s="1"/>
  <c r="BN135" i="15"/>
  <c r="BN143" i="15" s="1"/>
  <c r="DH36" i="11"/>
  <c r="DH38" i="11" s="1"/>
  <c r="DH40" i="11" s="1"/>
  <c r="DH48" i="11" s="1"/>
  <c r="DI27" i="11"/>
  <c r="DI34" i="11" s="1"/>
  <c r="DI35" i="11" s="1"/>
  <c r="DJ24" i="11"/>
  <c r="DJ25" i="11" s="1"/>
  <c r="DI39" i="11"/>
  <c r="DO26" i="16" l="1"/>
  <c r="DO40" i="16"/>
  <c r="BJ38" i="16"/>
  <c r="BK35" i="16" s="1"/>
  <c r="DL21" i="11"/>
  <c r="DK29" i="11"/>
  <c r="DK28" i="14"/>
  <c r="DJ30" i="14"/>
  <c r="BG53" i="14"/>
  <c r="BH50" i="14" s="1"/>
  <c r="BH55" i="14" s="1"/>
  <c r="BH46" i="14"/>
  <c r="BH47" i="14"/>
  <c r="BI31" i="14"/>
  <c r="BI33" i="14" s="1"/>
  <c r="BI34" i="14" s="1"/>
  <c r="BH38" i="14"/>
  <c r="BH42" i="14"/>
  <c r="BG59" i="14"/>
  <c r="BG61" i="14" s="1"/>
  <c r="BJ29" i="17"/>
  <c r="DP25" i="16"/>
  <c r="DQ18" i="16"/>
  <c r="BK29" i="16"/>
  <c r="BK22" i="16"/>
  <c r="DL18" i="10"/>
  <c r="BN173" i="15"/>
  <c r="BO170" i="15" s="1"/>
  <c r="AI193" i="15"/>
  <c r="AI194" i="15" s="1"/>
  <c r="BO9" i="15"/>
  <c r="BO126" i="15" s="1"/>
  <c r="BO127" i="15" s="1"/>
  <c r="BO129" i="15" s="1"/>
  <c r="BP7" i="15"/>
  <c r="BO114" i="15"/>
  <c r="BO117" i="15"/>
  <c r="BO118" i="15" s="1"/>
  <c r="BO119" i="15" s="1"/>
  <c r="DS2" i="15"/>
  <c r="DR4" i="15"/>
  <c r="DR5" i="15" s="1"/>
  <c r="DR6" i="15" s="1"/>
  <c r="DR3" i="15" s="1"/>
  <c r="DR157" i="15" s="1"/>
  <c r="DR158" i="15" s="1"/>
  <c r="BN175" i="15"/>
  <c r="BN176" i="15" s="1"/>
  <c r="BN177" i="15" s="1"/>
  <c r="BO163" i="15"/>
  <c r="BO166" i="15" s="1"/>
  <c r="BO167" i="15" s="1"/>
  <c r="DQ210" i="15"/>
  <c r="BO149" i="15"/>
  <c r="BO150" i="15" s="1"/>
  <c r="BO131" i="15"/>
  <c r="BO113" i="15"/>
  <c r="BO121" i="15"/>
  <c r="AH200" i="15"/>
  <c r="AH206" i="15" s="1"/>
  <c r="BN153" i="15"/>
  <c r="DQ3" i="15"/>
  <c r="DQ157" i="15" s="1"/>
  <c r="DQ158" i="15" s="1"/>
  <c r="BO235" i="15"/>
  <c r="BO237" i="15"/>
  <c r="BO236" i="15"/>
  <c r="BO238" i="15"/>
  <c r="BO239" i="15" s="1"/>
  <c r="DI36" i="11"/>
  <c r="DI38" i="11" s="1"/>
  <c r="DI40" i="11" s="1"/>
  <c r="DI48" i="11" s="1"/>
  <c r="DJ27" i="11"/>
  <c r="DJ34" i="11" s="1"/>
  <c r="DJ35" i="11" s="1"/>
  <c r="DK24" i="11"/>
  <c r="DK25" i="11" s="1"/>
  <c r="DJ39" i="11"/>
  <c r="DL29" i="11" l="1"/>
  <c r="DM21" i="11"/>
  <c r="DL28" i="14"/>
  <c r="DK30" i="14"/>
  <c r="DP26" i="16"/>
  <c r="DP40" i="16"/>
  <c r="BI36" i="14"/>
  <c r="DK51" i="11"/>
  <c r="DL31" i="11"/>
  <c r="DL32" i="11" s="1"/>
  <c r="BH52" i="14"/>
  <c r="BH73" i="14" s="1"/>
  <c r="BH43" i="14"/>
  <c r="BH74" i="14" s="1"/>
  <c r="BH48" i="14"/>
  <c r="BH51" i="14" s="1"/>
  <c r="BI32" i="14"/>
  <c r="BI45" i="14"/>
  <c r="BI39" i="14"/>
  <c r="BI40" i="14" s="1"/>
  <c r="BK28" i="17"/>
  <c r="BK37" i="16"/>
  <c r="BK30" i="16"/>
  <c r="BK32" i="16" s="1"/>
  <c r="BK36" i="16" s="1"/>
  <c r="DQ25" i="16"/>
  <c r="DR18" i="16"/>
  <c r="BK23" i="16"/>
  <c r="BL21" i="16"/>
  <c r="DM18" i="10"/>
  <c r="BO246" i="15"/>
  <c r="BO171" i="15"/>
  <c r="BO172" i="15"/>
  <c r="AH208" i="15"/>
  <c r="AH209" i="15" s="1"/>
  <c r="AI205" i="15" s="1"/>
  <c r="BO152" i="15"/>
  <c r="BO153" i="15" s="1"/>
  <c r="BO161" i="15"/>
  <c r="BO162" i="15" s="1"/>
  <c r="BP160" i="15" s="1"/>
  <c r="BO185" i="15"/>
  <c r="DR210" i="15"/>
  <c r="BO115" i="15"/>
  <c r="BO122" i="15" s="1"/>
  <c r="BO133" i="15"/>
  <c r="DT2" i="15"/>
  <c r="DS4" i="15"/>
  <c r="DS5" i="15" s="1"/>
  <c r="DS6" i="15" s="1"/>
  <c r="DS3" i="15" s="1"/>
  <c r="DS157" i="15" s="1"/>
  <c r="DS158" i="15" s="1"/>
  <c r="BP8" i="15"/>
  <c r="BP12" i="15"/>
  <c r="BP13" i="15"/>
  <c r="BQ217" i="15" s="1"/>
  <c r="BP14" i="15"/>
  <c r="BP15" i="15"/>
  <c r="BP10" i="15"/>
  <c r="BP11" i="15"/>
  <c r="BP138" i="15"/>
  <c r="BP141" i="15" s="1"/>
  <c r="BP234" i="15"/>
  <c r="BP244" i="15"/>
  <c r="BO135" i="15"/>
  <c r="BO143" i="15" s="1"/>
  <c r="DJ36" i="11"/>
  <c r="DJ38" i="11" s="1"/>
  <c r="DJ40" i="11" s="1"/>
  <c r="DK39" i="11"/>
  <c r="DK27" i="11"/>
  <c r="DK34" i="11" s="1"/>
  <c r="DK35" i="11" s="1"/>
  <c r="DL24" i="11"/>
  <c r="DL25" i="11" s="1"/>
  <c r="BO175" i="15" l="1"/>
  <c r="BO176" i="15" s="1"/>
  <c r="DM28" i="14"/>
  <c r="DL30" i="14"/>
  <c r="DN21" i="11"/>
  <c r="DM29" i="11"/>
  <c r="DQ26" i="16"/>
  <c r="DQ40" i="16"/>
  <c r="DM31" i="11"/>
  <c r="DM32" i="11" s="1"/>
  <c r="DL51" i="11"/>
  <c r="BH53" i="14"/>
  <c r="BI50" i="14" s="1"/>
  <c r="BI55" i="14" s="1"/>
  <c r="BH59" i="14"/>
  <c r="BH61" i="14" s="1"/>
  <c r="BI42" i="14"/>
  <c r="BI38" i="14"/>
  <c r="BJ31" i="14"/>
  <c r="BJ33" i="14" s="1"/>
  <c r="BJ34" i="14" s="1"/>
  <c r="BI47" i="14"/>
  <c r="BI46" i="14"/>
  <c r="BK29" i="17"/>
  <c r="DR25" i="16"/>
  <c r="DS18" i="16"/>
  <c r="BL29" i="16"/>
  <c r="BL22" i="16"/>
  <c r="BK38" i="16"/>
  <c r="BL35" i="16" s="1"/>
  <c r="DN18" i="10"/>
  <c r="BP9" i="15"/>
  <c r="BP126" i="15" s="1"/>
  <c r="BP127" i="15" s="1"/>
  <c r="BP129" i="15" s="1"/>
  <c r="BQ7" i="15"/>
  <c r="BP117" i="15"/>
  <c r="BP118" i="15" s="1"/>
  <c r="BP119" i="15" s="1"/>
  <c r="BP114" i="15"/>
  <c r="BO173" i="15"/>
  <c r="BP170" i="15" s="1"/>
  <c r="AI213" i="15"/>
  <c r="AI220" i="15"/>
  <c r="AI221" i="15" s="1"/>
  <c r="AI187" i="15" s="1"/>
  <c r="BP149" i="15"/>
  <c r="BP150" i="15" s="1"/>
  <c r="BP131" i="15"/>
  <c r="DS210" i="15"/>
  <c r="BP163" i="15"/>
  <c r="BP166" i="15" s="1"/>
  <c r="BP167" i="15" s="1"/>
  <c r="BP113" i="15"/>
  <c r="BP121" i="15"/>
  <c r="DU2" i="15"/>
  <c r="DT4" i="15"/>
  <c r="DT5" i="15" s="1"/>
  <c r="DT6" i="15" s="1"/>
  <c r="BO177" i="15"/>
  <c r="BP236" i="15"/>
  <c r="BP238" i="15"/>
  <c r="BP239" i="15" s="1"/>
  <c r="BP235" i="15"/>
  <c r="BP237" i="15"/>
  <c r="DM24" i="11"/>
  <c r="DM25" i="11" s="1"/>
  <c r="DL27" i="11"/>
  <c r="DL34" i="11" s="1"/>
  <c r="DL35" i="11" s="1"/>
  <c r="DL39" i="11"/>
  <c r="DK36" i="11"/>
  <c r="DK38" i="11" s="1"/>
  <c r="DK40" i="11" s="1"/>
  <c r="DK48" i="11" s="1"/>
  <c r="DE42" i="11"/>
  <c r="DE43" i="11" s="1"/>
  <c r="DE47" i="11" s="1"/>
  <c r="DE49" i="11" s="1"/>
  <c r="DF46" i="11" s="1"/>
  <c r="DI42" i="11"/>
  <c r="DI43" i="11" s="1"/>
  <c r="DI47" i="11" s="1"/>
  <c r="DF42" i="11"/>
  <c r="DF43" i="11" s="1"/>
  <c r="DF47" i="11" s="1"/>
  <c r="DJ42" i="11"/>
  <c r="DJ43" i="11" s="1"/>
  <c r="DJ47" i="11" s="1"/>
  <c r="DJ48" i="11"/>
  <c r="DH42" i="11"/>
  <c r="DH43" i="11" s="1"/>
  <c r="DH47" i="11" s="1"/>
  <c r="DG42" i="11"/>
  <c r="DG43" i="11" s="1"/>
  <c r="DG47" i="11" s="1"/>
  <c r="DN28" i="14" l="1"/>
  <c r="DM30" i="14"/>
  <c r="DN31" i="11"/>
  <c r="DN32" i="11" s="1"/>
  <c r="DM51" i="11"/>
  <c r="BJ36" i="14"/>
  <c r="DR26" i="16"/>
  <c r="DR40" i="16"/>
  <c r="DO21" i="11"/>
  <c r="DN29" i="11"/>
  <c r="BI48" i="14"/>
  <c r="BI51" i="14" s="1"/>
  <c r="BJ32" i="14"/>
  <c r="BJ45" i="14"/>
  <c r="BJ39" i="14"/>
  <c r="BJ40" i="14" s="1"/>
  <c r="BI52" i="14"/>
  <c r="BI73" i="14" s="1"/>
  <c r="BI43" i="14"/>
  <c r="BI74" i="14" s="1"/>
  <c r="BL28" i="17"/>
  <c r="BM21" i="16"/>
  <c r="BL23" i="16"/>
  <c r="BL37" i="16"/>
  <c r="BL30" i="16"/>
  <c r="BL32" i="16" s="1"/>
  <c r="BL36" i="16" s="1"/>
  <c r="DS25" i="16"/>
  <c r="DT18" i="16"/>
  <c r="BL38" i="16"/>
  <c r="BM35" i="16" s="1"/>
  <c r="DO18" i="10"/>
  <c r="BP115" i="15"/>
  <c r="BP122" i="15" s="1"/>
  <c r="BP133" i="15" s="1"/>
  <c r="AI214" i="15"/>
  <c r="AI207" i="15" s="1"/>
  <c r="DU4" i="15"/>
  <c r="DU5" i="15" s="1"/>
  <c r="DU6" i="15" s="1"/>
  <c r="DV2" i="15"/>
  <c r="BP171" i="15"/>
  <c r="BP172" i="15"/>
  <c r="DT210" i="15"/>
  <c r="BP152" i="15"/>
  <c r="BP161" i="15"/>
  <c r="BP162" i="15" s="1"/>
  <c r="BQ160" i="15" s="1"/>
  <c r="BP185" i="15"/>
  <c r="DT3" i="15"/>
  <c r="DT157" i="15" s="1"/>
  <c r="DT158" i="15" s="1"/>
  <c r="BQ11" i="15"/>
  <c r="BQ12" i="15"/>
  <c r="BQ8" i="15"/>
  <c r="BQ13" i="15"/>
  <c r="BR217" i="15" s="1"/>
  <c r="BQ14" i="15"/>
  <c r="BQ15" i="15"/>
  <c r="BQ10" i="15"/>
  <c r="BQ138" i="15"/>
  <c r="BQ141" i="15" s="1"/>
  <c r="BQ234" i="15"/>
  <c r="BQ244" i="15"/>
  <c r="BP135" i="15"/>
  <c r="BP143" i="15" s="1"/>
  <c r="BP246" i="15"/>
  <c r="DL36" i="11"/>
  <c r="DL38" i="11" s="1"/>
  <c r="DL40" i="11" s="1"/>
  <c r="DL48" i="11" s="1"/>
  <c r="DF49" i="11"/>
  <c r="DG46" i="11" s="1"/>
  <c r="DG49" i="11" s="1"/>
  <c r="DH46" i="11" s="1"/>
  <c r="DH49" i="11" s="1"/>
  <c r="DI46" i="11" s="1"/>
  <c r="DI49" i="11" s="1"/>
  <c r="DJ46" i="11" s="1"/>
  <c r="DJ49" i="11" s="1"/>
  <c r="DN24" i="11"/>
  <c r="DN25" i="11" s="1"/>
  <c r="DM39" i="11"/>
  <c r="DM27" i="11"/>
  <c r="DM34" i="11" s="1"/>
  <c r="DM35" i="11" s="1"/>
  <c r="DP21" i="11" l="1"/>
  <c r="DO29" i="11"/>
  <c r="DS26" i="16"/>
  <c r="DS40" i="16"/>
  <c r="DN51" i="11"/>
  <c r="DO31" i="11"/>
  <c r="DO32" i="11" s="1"/>
  <c r="DO28" i="14"/>
  <c r="DN30" i="14"/>
  <c r="BJ38" i="14"/>
  <c r="BK31" i="14"/>
  <c r="BK33" i="14" s="1"/>
  <c r="BK34" i="14" s="1"/>
  <c r="BJ42" i="14"/>
  <c r="BI53" i="14"/>
  <c r="BJ50" i="14" s="1"/>
  <c r="BJ46" i="14"/>
  <c r="BJ47" i="14"/>
  <c r="BI59" i="14"/>
  <c r="BI61" i="14" s="1"/>
  <c r="BL29" i="17"/>
  <c r="BM29" i="16"/>
  <c r="BM22" i="16"/>
  <c r="DT25" i="16"/>
  <c r="DU18" i="16"/>
  <c r="DP18" i="10"/>
  <c r="BP173" i="15"/>
  <c r="BQ170" i="15" s="1"/>
  <c r="DU210" i="15"/>
  <c r="BR7" i="15"/>
  <c r="BQ9" i="15"/>
  <c r="BQ126" i="15" s="1"/>
  <c r="BQ127" i="15" s="1"/>
  <c r="BQ129" i="15" s="1"/>
  <c r="BQ117" i="15"/>
  <c r="BQ118" i="15" s="1"/>
  <c r="BQ119" i="15" s="1"/>
  <c r="BQ114" i="15"/>
  <c r="DU3" i="15"/>
  <c r="DU157" i="15" s="1"/>
  <c r="DU158" i="15" s="1"/>
  <c r="BQ113" i="15"/>
  <c r="BQ121" i="15"/>
  <c r="BQ163" i="15"/>
  <c r="BQ166" i="15" s="1"/>
  <c r="BQ167" i="15" s="1"/>
  <c r="BP175" i="15"/>
  <c r="BP176" i="15" s="1"/>
  <c r="BP177" i="15" s="1"/>
  <c r="BQ236" i="15"/>
  <c r="BQ238" i="15"/>
  <c r="BQ239" i="15" s="1"/>
  <c r="BQ235" i="15"/>
  <c r="BQ237" i="15"/>
  <c r="BQ149" i="15"/>
  <c r="BQ150" i="15" s="1"/>
  <c r="BQ131" i="15"/>
  <c r="BP153" i="15"/>
  <c r="DW2" i="15"/>
  <c r="DV4" i="15"/>
  <c r="DV5" i="15" s="1"/>
  <c r="DV6" i="15" s="1"/>
  <c r="DV3" i="15" s="1"/>
  <c r="DV157" i="15" s="1"/>
  <c r="DV158" i="15" s="1"/>
  <c r="AI215" i="15"/>
  <c r="AI186" i="15" s="1"/>
  <c r="AI189" i="15" s="1"/>
  <c r="DM36" i="11"/>
  <c r="DM38" i="11" s="1"/>
  <c r="DM40" i="11" s="1"/>
  <c r="DM48" i="11" s="1"/>
  <c r="DN27" i="11"/>
  <c r="DN34" i="11" s="1"/>
  <c r="DN35" i="11" s="1"/>
  <c r="DN39" i="11"/>
  <c r="DO24" i="11"/>
  <c r="DO25" i="11" s="1"/>
  <c r="DK46" i="11"/>
  <c r="DJ51" i="11"/>
  <c r="DP28" i="14" l="1"/>
  <c r="DO30" i="14"/>
  <c r="DT26" i="16"/>
  <c r="DT40" i="16"/>
  <c r="BK36" i="14"/>
  <c r="DO51" i="11"/>
  <c r="DP31" i="11"/>
  <c r="DP32" i="11" s="1"/>
  <c r="DP29" i="11"/>
  <c r="DQ31" i="11" s="1"/>
  <c r="DQ32" i="11" s="1"/>
  <c r="DQ21" i="11"/>
  <c r="BJ55" i="14"/>
  <c r="BJ52" i="14"/>
  <c r="BJ73" i="14" s="1"/>
  <c r="BJ43" i="14"/>
  <c r="BJ74" i="14" s="1"/>
  <c r="BK32" i="14"/>
  <c r="BK45" i="14"/>
  <c r="BK39" i="14"/>
  <c r="BK40" i="14" s="1"/>
  <c r="BJ48" i="14"/>
  <c r="BJ51" i="14" s="1"/>
  <c r="BM28" i="17"/>
  <c r="DV18" i="16"/>
  <c r="DU25" i="16"/>
  <c r="BM37" i="16"/>
  <c r="BM30" i="16"/>
  <c r="BM32" i="16" s="1"/>
  <c r="BM36" i="16" s="1"/>
  <c r="BM23" i="16"/>
  <c r="BN21" i="16"/>
  <c r="DQ18" i="10"/>
  <c r="BQ246" i="15"/>
  <c r="BQ115" i="15"/>
  <c r="BQ122" i="15" s="1"/>
  <c r="BQ133" i="15" s="1"/>
  <c r="DX2" i="15"/>
  <c r="DW4" i="15"/>
  <c r="DW5" i="15" s="1"/>
  <c r="DW6" i="15" s="1"/>
  <c r="BQ152" i="15"/>
  <c r="BQ153" i="15" s="1"/>
  <c r="BQ161" i="15"/>
  <c r="BQ162" i="15" s="1"/>
  <c r="BR160" i="15" s="1"/>
  <c r="BQ185" i="15"/>
  <c r="AI197" i="15"/>
  <c r="AI198" i="15" s="1"/>
  <c r="AJ196" i="15" s="1"/>
  <c r="BQ172" i="15"/>
  <c r="BQ171" i="15"/>
  <c r="BQ135" i="15"/>
  <c r="BQ143" i="15" s="1"/>
  <c r="DV210" i="15"/>
  <c r="BR10" i="15"/>
  <c r="BR11" i="15"/>
  <c r="BR8" i="15"/>
  <c r="BR12" i="15"/>
  <c r="BR13" i="15"/>
  <c r="BS217" i="15" s="1"/>
  <c r="BR14" i="15"/>
  <c r="BR15" i="15"/>
  <c r="BR138" i="15"/>
  <c r="BR141" i="15" s="1"/>
  <c r="BR234" i="15"/>
  <c r="BR244" i="15"/>
  <c r="DN36" i="11"/>
  <c r="DN38" i="11" s="1"/>
  <c r="DN40" i="11" s="1"/>
  <c r="DN48" i="11" s="1"/>
  <c r="DO39" i="11"/>
  <c r="DO27" i="11"/>
  <c r="DO34" i="11" s="1"/>
  <c r="DO35" i="11" s="1"/>
  <c r="DP24" i="11"/>
  <c r="DP25" i="11" s="1"/>
  <c r="DU26" i="16" l="1"/>
  <c r="DU40" i="16"/>
  <c r="DQ29" i="11"/>
  <c r="DR21" i="11"/>
  <c r="DQ28" i="14"/>
  <c r="DP30" i="14"/>
  <c r="BJ53" i="14"/>
  <c r="BK50" i="14" s="1"/>
  <c r="BK55" i="14" s="1"/>
  <c r="BK46" i="14"/>
  <c r="BK47" i="14"/>
  <c r="BL31" i="14"/>
  <c r="BL33" i="14" s="1"/>
  <c r="BL34" i="14" s="1"/>
  <c r="BK42" i="14"/>
  <c r="BK38" i="14"/>
  <c r="BJ59" i="14"/>
  <c r="BJ61" i="14" s="1"/>
  <c r="BM29" i="17"/>
  <c r="DV25" i="16"/>
  <c r="DW18" i="16"/>
  <c r="BM38" i="16"/>
  <c r="BN35" i="16" s="1"/>
  <c r="BN29" i="16"/>
  <c r="BN22" i="16"/>
  <c r="DR18" i="10"/>
  <c r="BQ173" i="15"/>
  <c r="BR170" i="15" s="1"/>
  <c r="BR131" i="15"/>
  <c r="BR149" i="15"/>
  <c r="BR150" i="15" s="1"/>
  <c r="BQ175" i="15"/>
  <c r="BQ176" i="15" s="1"/>
  <c r="BQ177" i="15" s="1"/>
  <c r="DW210" i="15"/>
  <c r="BR235" i="15"/>
  <c r="BR237" i="15"/>
  <c r="BR236" i="15"/>
  <c r="BR238" i="15"/>
  <c r="BR239" i="15" s="1"/>
  <c r="DW3" i="15"/>
  <c r="DW157" i="15" s="1"/>
  <c r="DW158" i="15" s="1"/>
  <c r="BR113" i="15"/>
  <c r="BR121" i="15"/>
  <c r="AI200" i="15"/>
  <c r="AI206" i="15" s="1"/>
  <c r="BR163" i="15"/>
  <c r="BR166" i="15" s="1"/>
  <c r="BR167" i="15" s="1"/>
  <c r="DY2" i="15"/>
  <c r="DX4" i="15"/>
  <c r="DX5" i="15" s="1"/>
  <c r="DX6" i="15" s="1"/>
  <c r="BS7" i="15"/>
  <c r="BR9" i="15"/>
  <c r="BR126" i="15" s="1"/>
  <c r="BR127" i="15" s="1"/>
  <c r="BR129" i="15" s="1"/>
  <c r="BR114" i="15"/>
  <c r="BR115" i="15" s="1"/>
  <c r="BR117" i="15"/>
  <c r="BR118" i="15" s="1"/>
  <c r="BR119" i="15" s="1"/>
  <c r="AJ193" i="15"/>
  <c r="AJ194" i="15" s="1"/>
  <c r="DO36" i="11"/>
  <c r="DO38" i="11" s="1"/>
  <c r="DO40" i="11" s="1"/>
  <c r="DO48" i="11" s="1"/>
  <c r="DP27" i="11"/>
  <c r="DP34" i="11" s="1"/>
  <c r="DP35" i="11" s="1"/>
  <c r="DQ24" i="11"/>
  <c r="DQ25" i="11" s="1"/>
  <c r="DP39" i="11"/>
  <c r="DS21" i="11" l="1"/>
  <c r="DR29" i="11"/>
  <c r="DR31" i="11"/>
  <c r="DR32" i="11" s="1"/>
  <c r="DQ51" i="11"/>
  <c r="DV26" i="16"/>
  <c r="DR28" i="14"/>
  <c r="DQ30" i="14"/>
  <c r="BL36" i="14"/>
  <c r="BK48" i="14"/>
  <c r="BK52" i="14"/>
  <c r="BK73" i="14" s="1"/>
  <c r="BK43" i="14"/>
  <c r="BK74" i="14" s="1"/>
  <c r="BL32" i="14"/>
  <c r="BL45" i="14"/>
  <c r="BL39" i="14"/>
  <c r="BL40" i="14" s="1"/>
  <c r="BN28" i="17"/>
  <c r="BN23" i="16"/>
  <c r="BO21" i="16"/>
  <c r="BN37" i="16"/>
  <c r="BN38" i="16" s="1"/>
  <c r="BN30" i="16"/>
  <c r="BN32" i="16" s="1"/>
  <c r="BN36" i="16" s="1"/>
  <c r="DW25" i="16"/>
  <c r="DX18" i="16"/>
  <c r="DS18" i="10"/>
  <c r="BR122" i="15"/>
  <c r="DX210" i="15"/>
  <c r="BR246" i="15"/>
  <c r="DY4" i="15"/>
  <c r="DY5" i="15" s="1"/>
  <c r="DY6" i="15" s="1"/>
  <c r="DZ2" i="15"/>
  <c r="AI208" i="15"/>
  <c r="AI209" i="15" s="1"/>
  <c r="AJ205" i="15" s="1"/>
  <c r="BR152" i="15"/>
  <c r="BR161" i="15"/>
  <c r="BR162" i="15" s="1"/>
  <c r="BS160" i="15" s="1"/>
  <c r="BR185" i="15"/>
  <c r="BR135" i="15"/>
  <c r="BR143" i="15" s="1"/>
  <c r="DX3" i="15"/>
  <c r="DX157" i="15" s="1"/>
  <c r="DX158" i="15" s="1"/>
  <c r="BR133" i="15"/>
  <c r="BS8" i="15"/>
  <c r="BS10" i="15"/>
  <c r="BS13" i="15"/>
  <c r="BT217" i="15" s="1"/>
  <c r="BS14" i="15"/>
  <c r="BS15" i="15"/>
  <c r="BS12" i="15"/>
  <c r="BS11" i="15"/>
  <c r="BS138" i="15"/>
  <c r="BS141" i="15" s="1"/>
  <c r="BS244" i="15"/>
  <c r="BS234" i="15"/>
  <c r="BR172" i="15"/>
  <c r="BR171" i="15"/>
  <c r="BR175" i="15" s="1"/>
  <c r="BR176" i="15" s="1"/>
  <c r="DP36" i="11"/>
  <c r="DP38" i="11" s="1"/>
  <c r="DP40" i="11" s="1"/>
  <c r="DQ27" i="11"/>
  <c r="DQ34" i="11" s="1"/>
  <c r="DQ35" i="11" s="1"/>
  <c r="DQ39" i="11"/>
  <c r="DR24" i="11"/>
  <c r="DR25" i="11" s="1"/>
  <c r="BO35" i="16" l="1"/>
  <c r="BN40" i="16"/>
  <c r="DW26" i="16"/>
  <c r="DW40" i="16"/>
  <c r="DS28" i="14"/>
  <c r="DR30" i="14"/>
  <c r="DS31" i="11"/>
  <c r="DS32" i="11" s="1"/>
  <c r="DR51" i="11"/>
  <c r="DT21" i="11"/>
  <c r="DS29" i="11"/>
  <c r="BK51" i="14"/>
  <c r="BK59" i="14" s="1"/>
  <c r="BK61" i="14" s="1"/>
  <c r="BM31" i="14"/>
  <c r="BM33" i="14" s="1"/>
  <c r="BM34" i="14" s="1"/>
  <c r="BL38" i="14"/>
  <c r="BL42" i="14"/>
  <c r="BL46" i="14"/>
  <c r="BL47" i="14"/>
  <c r="BK53" i="14"/>
  <c r="BL50" i="14" s="1"/>
  <c r="BN29" i="17"/>
  <c r="DX25" i="16"/>
  <c r="DY18" i="16"/>
  <c r="BO29" i="16"/>
  <c r="BO22" i="16"/>
  <c r="DT18" i="10"/>
  <c r="AJ213" i="15"/>
  <c r="AJ220" i="15"/>
  <c r="AJ221" i="15" s="1"/>
  <c r="AJ187" i="15" s="1"/>
  <c r="BS235" i="15"/>
  <c r="BS237" i="15"/>
  <c r="BS236" i="15"/>
  <c r="BS238" i="15"/>
  <c r="BS239" i="15" s="1"/>
  <c r="BS113" i="15"/>
  <c r="BS121" i="15"/>
  <c r="BR177" i="15"/>
  <c r="BR153" i="15"/>
  <c r="DY210" i="15"/>
  <c r="BS149" i="15"/>
  <c r="BS150" i="15" s="1"/>
  <c r="BS131" i="15"/>
  <c r="BS163" i="15"/>
  <c r="BS166" i="15" s="1"/>
  <c r="BS167" i="15" s="1"/>
  <c r="EA2" i="15"/>
  <c r="DZ4" i="15"/>
  <c r="DZ5" i="15" s="1"/>
  <c r="DZ6" i="15" s="1"/>
  <c r="DZ3" i="15" s="1"/>
  <c r="DZ157" i="15" s="1"/>
  <c r="DZ158" i="15" s="1"/>
  <c r="BR173" i="15"/>
  <c r="BS170" i="15" s="1"/>
  <c r="BT7" i="15"/>
  <c r="BS9" i="15"/>
  <c r="BS126" i="15" s="1"/>
  <c r="BS127" i="15" s="1"/>
  <c r="BS129" i="15" s="1"/>
  <c r="BS114" i="15"/>
  <c r="BS115" i="15" s="1"/>
  <c r="BS122" i="15" s="1"/>
  <c r="BS117" i="15"/>
  <c r="BS118" i="15" s="1"/>
  <c r="BS119" i="15" s="1"/>
  <c r="DY3" i="15"/>
  <c r="DY157" i="15" s="1"/>
  <c r="DY158" i="15" s="1"/>
  <c r="DQ36" i="11"/>
  <c r="DQ38" i="11" s="1"/>
  <c r="DQ40" i="11" s="1"/>
  <c r="DQ48" i="11" s="1"/>
  <c r="DM42" i="11"/>
  <c r="DM43" i="11" s="1"/>
  <c r="DM47" i="11" s="1"/>
  <c r="DP42" i="11"/>
  <c r="DP43" i="11" s="1"/>
  <c r="DP47" i="11" s="1"/>
  <c r="DP48" i="11"/>
  <c r="DN42" i="11"/>
  <c r="DN43" i="11" s="1"/>
  <c r="DN47" i="11" s="1"/>
  <c r="DK42" i="11"/>
  <c r="DK43" i="11" s="1"/>
  <c r="DK47" i="11" s="1"/>
  <c r="DK49" i="11" s="1"/>
  <c r="DL46" i="11" s="1"/>
  <c r="DO42" i="11"/>
  <c r="DO43" i="11" s="1"/>
  <c r="DO47" i="11" s="1"/>
  <c r="DL42" i="11"/>
  <c r="DL43" i="11" s="1"/>
  <c r="DL47" i="11" s="1"/>
  <c r="DR39" i="11"/>
  <c r="DR27" i="11"/>
  <c r="DR34" i="11" s="1"/>
  <c r="DR35" i="11" s="1"/>
  <c r="DS24" i="11"/>
  <c r="DS25" i="11" s="1"/>
  <c r="DT31" i="11" l="1"/>
  <c r="DT32" i="11" s="1"/>
  <c r="DS51" i="11"/>
  <c r="DX26" i="16"/>
  <c r="DX40" i="16"/>
  <c r="DU21" i="11"/>
  <c r="DT29" i="11"/>
  <c r="BM36" i="14"/>
  <c r="DT28" i="14"/>
  <c r="DS30" i="14"/>
  <c r="BL48" i="14"/>
  <c r="BL52" i="14"/>
  <c r="BL73" i="14" s="1"/>
  <c r="BL43" i="14"/>
  <c r="BL74" i="14" s="1"/>
  <c r="BL55" i="14"/>
  <c r="BM32" i="14"/>
  <c r="BM39" i="14"/>
  <c r="BM40" i="14" s="1"/>
  <c r="BM45" i="14"/>
  <c r="BO28" i="17"/>
  <c r="BO23" i="16"/>
  <c r="BP21" i="16"/>
  <c r="BO37" i="16"/>
  <c r="BO30" i="16"/>
  <c r="BO32" i="16" s="1"/>
  <c r="BO36" i="16" s="1"/>
  <c r="DZ18" i="16"/>
  <c r="DY25" i="16"/>
  <c r="DU18" i="10"/>
  <c r="BS135" i="15"/>
  <c r="BS143" i="15" s="1"/>
  <c r="DZ210" i="15"/>
  <c r="BS133" i="15"/>
  <c r="BT8" i="15"/>
  <c r="BT11" i="15"/>
  <c r="BT12" i="15"/>
  <c r="BT13" i="15"/>
  <c r="BU217" i="15" s="1"/>
  <c r="BT14" i="15"/>
  <c r="BT15" i="15"/>
  <c r="BT10" i="15"/>
  <c r="BT138" i="15"/>
  <c r="BT141" i="15" s="1"/>
  <c r="BT234" i="15"/>
  <c r="BT244" i="15"/>
  <c r="EB2" i="15"/>
  <c r="EA4" i="15"/>
  <c r="EA5" i="15" s="1"/>
  <c r="EA6" i="15" s="1"/>
  <c r="EA3" i="15" s="1"/>
  <c r="EA157" i="15" s="1"/>
  <c r="EA158" i="15" s="1"/>
  <c r="BS152" i="15"/>
  <c r="BS161" i="15"/>
  <c r="BS162" i="15" s="1"/>
  <c r="BT160" i="15" s="1"/>
  <c r="BS185" i="15"/>
  <c r="BS246" i="15"/>
  <c r="BS171" i="15"/>
  <c r="BS172" i="15"/>
  <c r="AJ214" i="15"/>
  <c r="AJ207" i="15" s="1"/>
  <c r="DL49" i="11"/>
  <c r="DM46" i="11" s="1"/>
  <c r="DM49" i="11" s="1"/>
  <c r="DN46" i="11" s="1"/>
  <c r="DN49" i="11" s="1"/>
  <c r="DO46" i="11" s="1"/>
  <c r="DO49" i="11" s="1"/>
  <c r="DP46" i="11" s="1"/>
  <c r="DP49" i="11" s="1"/>
  <c r="DR36" i="11"/>
  <c r="DR38" i="11" s="1"/>
  <c r="DR40" i="11" s="1"/>
  <c r="DR48" i="11" s="1"/>
  <c r="DS39" i="11"/>
  <c r="DS27" i="11"/>
  <c r="DS34" i="11" s="1"/>
  <c r="DS35" i="11" s="1"/>
  <c r="DT24" i="11"/>
  <c r="DT25" i="11" s="1"/>
  <c r="DU28" i="14" l="1"/>
  <c r="DT30" i="14"/>
  <c r="BS173" i="15"/>
  <c r="BT170" i="15" s="1"/>
  <c r="DU31" i="11"/>
  <c r="DU32" i="11" s="1"/>
  <c r="DT51" i="11"/>
  <c r="DY26" i="16"/>
  <c r="DY40" i="16"/>
  <c r="DV21" i="11"/>
  <c r="DU29" i="11"/>
  <c r="BL51" i="14"/>
  <c r="BL53" i="14" s="1"/>
  <c r="BM50" i="14" s="1"/>
  <c r="BM55" i="14" s="1"/>
  <c r="BM47" i="14"/>
  <c r="BM46" i="14"/>
  <c r="BN31" i="14"/>
  <c r="BN33" i="14" s="1"/>
  <c r="BN34" i="14" s="1"/>
  <c r="BM42" i="14"/>
  <c r="BM38" i="14"/>
  <c r="BO29" i="17"/>
  <c r="BO38" i="16"/>
  <c r="BP35" i="16" s="1"/>
  <c r="BP29" i="16"/>
  <c r="BP22" i="16"/>
  <c r="DZ25" i="16"/>
  <c r="EA18" i="16"/>
  <c r="DV18" i="10"/>
  <c r="BS175" i="15"/>
  <c r="BS176" i="15" s="1"/>
  <c r="BS177" i="15" s="1"/>
  <c r="AJ215" i="15"/>
  <c r="AJ186" i="15" s="1"/>
  <c r="AJ189" i="15" s="1"/>
  <c r="BT149" i="15"/>
  <c r="BT150" i="15" s="1"/>
  <c r="BT131" i="15"/>
  <c r="AJ197" i="15"/>
  <c r="AJ198" i="15" s="1"/>
  <c r="AK196" i="15" s="1"/>
  <c r="BT236" i="15"/>
  <c r="BT238" i="15"/>
  <c r="BT239" i="15" s="1"/>
  <c r="BT235" i="15"/>
  <c r="BT237" i="15"/>
  <c r="BU7" i="15"/>
  <c r="BT9" i="15"/>
  <c r="BT126" i="15" s="1"/>
  <c r="BT127" i="15" s="1"/>
  <c r="BT129" i="15" s="1"/>
  <c r="BT117" i="15"/>
  <c r="BT118" i="15" s="1"/>
  <c r="BT119" i="15" s="1"/>
  <c r="BT114" i="15"/>
  <c r="EA210" i="15"/>
  <c r="BS153" i="15"/>
  <c r="BT163" i="15"/>
  <c r="BT166" i="15" s="1"/>
  <c r="BT167" i="15" s="1"/>
  <c r="EC2" i="15"/>
  <c r="EB4" i="15"/>
  <c r="EB5" i="15" s="1"/>
  <c r="EB6" i="15" s="1"/>
  <c r="BT113" i="15"/>
  <c r="BT121" i="15"/>
  <c r="DS36" i="11"/>
  <c r="DS38" i="11" s="1"/>
  <c r="DS40" i="11" s="1"/>
  <c r="DS48" i="11" s="1"/>
  <c r="DQ46" i="11"/>
  <c r="DP51" i="11"/>
  <c r="DT39" i="11"/>
  <c r="DU24" i="11"/>
  <c r="DU25" i="11" s="1"/>
  <c r="DT27" i="11"/>
  <c r="DT34" i="11" s="1"/>
  <c r="DT35" i="11" s="1"/>
  <c r="DZ26" i="16" l="1"/>
  <c r="DZ40" i="16"/>
  <c r="BN36" i="14"/>
  <c r="DV31" i="11"/>
  <c r="DV32" i="11" s="1"/>
  <c r="DU51" i="11"/>
  <c r="DW21" i="11"/>
  <c r="DV29" i="11"/>
  <c r="DW31" i="11" s="1"/>
  <c r="DW32" i="11" s="1"/>
  <c r="DV28" i="14"/>
  <c r="DU30" i="14"/>
  <c r="BL59" i="14"/>
  <c r="BL61" i="14" s="1"/>
  <c r="BM48" i="14"/>
  <c r="BM51" i="14" s="1"/>
  <c r="BM59" i="14" s="1"/>
  <c r="BM61" i="14" s="1"/>
  <c r="BM52" i="14"/>
  <c r="BM43" i="14"/>
  <c r="BM74" i="14" s="1"/>
  <c r="BN32" i="14"/>
  <c r="BN45" i="14"/>
  <c r="BN39" i="14"/>
  <c r="BN40" i="14" s="1"/>
  <c r="BP28" i="17"/>
  <c r="BQ21" i="16"/>
  <c r="BP23" i="16"/>
  <c r="BP37" i="16"/>
  <c r="BP30" i="16"/>
  <c r="BP32" i="16" s="1"/>
  <c r="BP36" i="16" s="1"/>
  <c r="BP38" i="16" s="1"/>
  <c r="BQ35" i="16" s="1"/>
  <c r="EA25" i="16"/>
  <c r="EB18" i="16"/>
  <c r="DW18" i="10"/>
  <c r="EB210" i="15"/>
  <c r="EB3" i="15"/>
  <c r="EB157" i="15" s="1"/>
  <c r="EB158" i="15" s="1"/>
  <c r="BT115" i="15"/>
  <c r="BT122" i="15" s="1"/>
  <c r="BT133" i="15" s="1"/>
  <c r="AK193" i="15"/>
  <c r="AK194" i="15" s="1"/>
  <c r="BT135" i="15"/>
  <c r="BT143" i="15" s="1"/>
  <c r="BT246" i="15"/>
  <c r="BT152" i="15"/>
  <c r="BT153" i="15" s="1"/>
  <c r="BT161" i="15"/>
  <c r="BT162" i="15" s="1"/>
  <c r="BU160" i="15" s="1"/>
  <c r="BT185" i="15"/>
  <c r="BT171" i="15"/>
  <c r="BT172" i="15"/>
  <c r="EC4" i="15"/>
  <c r="EC5" i="15" s="1"/>
  <c r="EC6" i="15" s="1"/>
  <c r="ED2" i="15"/>
  <c r="BU8" i="15"/>
  <c r="BU11" i="15"/>
  <c r="BU12" i="15"/>
  <c r="BU10" i="15"/>
  <c r="BU13" i="15"/>
  <c r="BV217" i="15" s="1"/>
  <c r="BU14" i="15"/>
  <c r="BU15" i="15"/>
  <c r="BU138" i="15"/>
  <c r="BU141" i="15" s="1"/>
  <c r="BU234" i="15"/>
  <c r="BU244" i="15"/>
  <c r="AJ200" i="15"/>
  <c r="AJ206" i="15" s="1"/>
  <c r="DU39" i="11"/>
  <c r="DV24" i="11"/>
  <c r="DV25" i="11" s="1"/>
  <c r="DU27" i="11"/>
  <c r="DU34" i="11" s="1"/>
  <c r="DU35" i="11" s="1"/>
  <c r="DT36" i="11"/>
  <c r="DT38" i="11" s="1"/>
  <c r="DT40" i="11" s="1"/>
  <c r="DT48" i="11" s="1"/>
  <c r="EA26" i="16" l="1"/>
  <c r="EA40" i="16"/>
  <c r="DW28" i="14"/>
  <c r="DV30" i="14"/>
  <c r="DW29" i="11"/>
  <c r="DX21" i="11"/>
  <c r="BN38" i="14"/>
  <c r="BO31" i="14"/>
  <c r="BO33" i="14" s="1"/>
  <c r="BO34" i="14" s="1"/>
  <c r="BN42" i="14"/>
  <c r="BN47" i="14"/>
  <c r="BN46" i="14"/>
  <c r="BM73" i="14"/>
  <c r="BM53" i="14"/>
  <c r="BN50" i="14" s="1"/>
  <c r="BP29" i="17"/>
  <c r="EB25" i="16"/>
  <c r="EC18" i="16"/>
  <c r="BQ29" i="16"/>
  <c r="BQ22" i="16"/>
  <c r="DX18" i="10"/>
  <c r="BT175" i="15"/>
  <c r="BT176" i="15" s="1"/>
  <c r="EC210" i="15"/>
  <c r="BU237" i="15"/>
  <c r="BU236" i="15"/>
  <c r="BU238" i="15"/>
  <c r="BU239" i="15" s="1"/>
  <c r="BU235" i="15"/>
  <c r="BV7" i="15"/>
  <c r="BU9" i="15"/>
  <c r="BU126" i="15" s="1"/>
  <c r="BU127" i="15" s="1"/>
  <c r="BU129" i="15" s="1"/>
  <c r="BU117" i="15"/>
  <c r="BU118" i="15" s="1"/>
  <c r="BU119" i="15" s="1"/>
  <c r="BU114" i="15"/>
  <c r="EC3" i="15"/>
  <c r="EC157" i="15" s="1"/>
  <c r="EC158" i="15" s="1"/>
  <c r="AJ208" i="15"/>
  <c r="AJ209" i="15" s="1"/>
  <c r="AK205" i="15" s="1"/>
  <c r="BU149" i="15"/>
  <c r="BU150" i="15" s="1"/>
  <c r="BU131" i="15"/>
  <c r="BU163" i="15"/>
  <c r="BU166" i="15" s="1"/>
  <c r="BU167" i="15" s="1"/>
  <c r="BU113" i="15"/>
  <c r="BU121" i="15"/>
  <c r="EE2" i="15"/>
  <c r="ED4" i="15"/>
  <c r="ED5" i="15" s="1"/>
  <c r="ED6" i="15" s="1"/>
  <c r="ED3" i="15" s="1"/>
  <c r="ED157" i="15" s="1"/>
  <c r="ED158" i="15" s="1"/>
  <c r="BT177" i="15"/>
  <c r="BT173" i="15"/>
  <c r="BU170" i="15" s="1"/>
  <c r="DU36" i="11"/>
  <c r="DU38" i="11" s="1"/>
  <c r="DU40" i="11" s="1"/>
  <c r="DU48" i="11" s="1"/>
  <c r="DW24" i="11"/>
  <c r="DW25" i="11" s="1"/>
  <c r="DV27" i="11"/>
  <c r="DV34" i="11" s="1"/>
  <c r="DV35" i="11" s="1"/>
  <c r="DV39" i="11"/>
  <c r="DY21" i="11" l="1"/>
  <c r="DX29" i="11"/>
  <c r="DX28" i="14"/>
  <c r="DW30" i="14"/>
  <c r="EB26" i="16"/>
  <c r="EB40" i="16"/>
  <c r="DW51" i="11"/>
  <c r="DX31" i="11"/>
  <c r="DX32" i="11" s="1"/>
  <c r="BO36" i="14"/>
  <c r="BN55" i="14"/>
  <c r="BN52" i="14"/>
  <c r="BN73" i="14" s="1"/>
  <c r="BN43" i="14"/>
  <c r="BN74" i="14" s="1"/>
  <c r="BO32" i="14"/>
  <c r="BO39" i="14"/>
  <c r="BO40" i="14" s="1"/>
  <c r="BO45" i="14"/>
  <c r="BN48" i="14"/>
  <c r="BN51" i="14" s="1"/>
  <c r="BQ28" i="17"/>
  <c r="BQ37" i="16"/>
  <c r="BQ30" i="16"/>
  <c r="BQ32" i="16" s="1"/>
  <c r="BQ36" i="16" s="1"/>
  <c r="BQ38" i="16" s="1"/>
  <c r="BR35" i="16" s="1"/>
  <c r="EC25" i="16"/>
  <c r="ED18" i="16"/>
  <c r="BQ23" i="16"/>
  <c r="BR21" i="16"/>
  <c r="DY18" i="10"/>
  <c r="AK213" i="15"/>
  <c r="AK220" i="15"/>
  <c r="AK221" i="15" s="1"/>
  <c r="AK187" i="15" s="1"/>
  <c r="BU152" i="15"/>
  <c r="BU161" i="15"/>
  <c r="BU162" i="15" s="1"/>
  <c r="BV160" i="15" s="1"/>
  <c r="BU185" i="15"/>
  <c r="BU172" i="15"/>
  <c r="BU171" i="15"/>
  <c r="BU246" i="15"/>
  <c r="EF2" i="15"/>
  <c r="EE4" i="15"/>
  <c r="EE5" i="15" s="1"/>
  <c r="EE6" i="15" s="1"/>
  <c r="EE3" i="15" s="1"/>
  <c r="EE157" i="15" s="1"/>
  <c r="EE158" i="15" s="1"/>
  <c r="ED210" i="15"/>
  <c r="BU135" i="15"/>
  <c r="BU143" i="15" s="1"/>
  <c r="BV10" i="15"/>
  <c r="BV8" i="15"/>
  <c r="BV11" i="15"/>
  <c r="BV12" i="15"/>
  <c r="BV13" i="15"/>
  <c r="BW217" i="15" s="1"/>
  <c r="BV14" i="15"/>
  <c r="BV15" i="15"/>
  <c r="BV138" i="15"/>
  <c r="BV141" i="15" s="1"/>
  <c r="BV244" i="15"/>
  <c r="BV234" i="15"/>
  <c r="BU115" i="15"/>
  <c r="BU122" i="15" s="1"/>
  <c r="BU133" i="15" s="1"/>
  <c r="DW39" i="11"/>
  <c r="DX24" i="11"/>
  <c r="DX25" i="11" s="1"/>
  <c r="DW27" i="11"/>
  <c r="DW34" i="11" s="1"/>
  <c r="DW35" i="11" s="1"/>
  <c r="DV36" i="11"/>
  <c r="DV38" i="11" s="1"/>
  <c r="DV40" i="11" s="1"/>
  <c r="DY28" i="14" l="1"/>
  <c r="DX30" i="14"/>
  <c r="EC26" i="16"/>
  <c r="EC40" i="16"/>
  <c r="DY31" i="11"/>
  <c r="DY32" i="11" s="1"/>
  <c r="DX51" i="11"/>
  <c r="BU175" i="15"/>
  <c r="BU176" i="15" s="1"/>
  <c r="DY29" i="11"/>
  <c r="DZ21" i="11"/>
  <c r="BN53" i="14"/>
  <c r="BO50" i="14" s="1"/>
  <c r="BO55" i="14" s="1"/>
  <c r="BO47" i="14"/>
  <c r="BO46" i="14"/>
  <c r="BO42" i="14"/>
  <c r="BO38" i="14"/>
  <c r="BP31" i="14"/>
  <c r="BP33" i="14" s="1"/>
  <c r="BP34" i="14" s="1"/>
  <c r="BN59" i="14"/>
  <c r="BN61" i="14" s="1"/>
  <c r="BQ29" i="17"/>
  <c r="ED25" i="16"/>
  <c r="EE18" i="16"/>
  <c r="BR29" i="16"/>
  <c r="BR22" i="16"/>
  <c r="DZ18" i="10"/>
  <c r="BU173" i="15"/>
  <c r="BV170" i="15" s="1"/>
  <c r="BW7" i="15"/>
  <c r="BV9" i="15"/>
  <c r="BV126" i="15" s="1"/>
  <c r="BV127" i="15" s="1"/>
  <c r="BV129" i="15" s="1"/>
  <c r="BV114" i="15"/>
  <c r="BV117" i="15"/>
  <c r="BV118" i="15" s="1"/>
  <c r="BV119" i="15" s="1"/>
  <c r="EF4" i="15"/>
  <c r="EF5" i="15" s="1"/>
  <c r="EF6" i="15" s="1"/>
  <c r="EF3" i="15" s="1"/>
  <c r="EF157" i="15" s="1"/>
  <c r="EF158" i="15" s="1"/>
  <c r="EG2" i="15"/>
  <c r="BV131" i="15"/>
  <c r="BV149" i="15"/>
  <c r="BV150" i="15" s="1"/>
  <c r="BV113" i="15"/>
  <c r="BV121" i="15"/>
  <c r="BV163" i="15"/>
  <c r="BV166" i="15" s="1"/>
  <c r="BV167" i="15" s="1"/>
  <c r="EE210" i="15"/>
  <c r="BU177" i="15"/>
  <c r="BU153" i="15"/>
  <c r="AK214" i="15"/>
  <c r="AK207" i="15" s="1"/>
  <c r="BV235" i="15"/>
  <c r="BV237" i="15"/>
  <c r="BV236" i="15"/>
  <c r="BV238" i="15"/>
  <c r="BV239" i="15" s="1"/>
  <c r="DW36" i="11"/>
  <c r="DW38" i="11" s="1"/>
  <c r="DW40" i="11" s="1"/>
  <c r="DW48" i="11" s="1"/>
  <c r="DX39" i="11"/>
  <c r="DX27" i="11"/>
  <c r="DX34" i="11" s="1"/>
  <c r="DX35" i="11" s="1"/>
  <c r="DY24" i="11"/>
  <c r="DY25" i="11" s="1"/>
  <c r="DQ42" i="11"/>
  <c r="DQ43" i="11" s="1"/>
  <c r="DQ47" i="11" s="1"/>
  <c r="DQ49" i="11" s="1"/>
  <c r="DR46" i="11" s="1"/>
  <c r="DU42" i="11"/>
  <c r="DU43" i="11" s="1"/>
  <c r="DU47" i="11" s="1"/>
  <c r="DV48" i="11"/>
  <c r="DT42" i="11"/>
  <c r="DT43" i="11" s="1"/>
  <c r="DT47" i="11" s="1"/>
  <c r="DR42" i="11"/>
  <c r="DR43" i="11" s="1"/>
  <c r="DR47" i="11" s="1"/>
  <c r="DV42" i="11"/>
  <c r="DV43" i="11" s="1"/>
  <c r="DV47" i="11" s="1"/>
  <c r="DS42" i="11"/>
  <c r="DS43" i="11" s="1"/>
  <c r="DS47" i="11" s="1"/>
  <c r="BP36" i="14" l="1"/>
  <c r="DZ29" i="11"/>
  <c r="EA21" i="11"/>
  <c r="ED26" i="16"/>
  <c r="ED40" i="16"/>
  <c r="DZ31" i="11"/>
  <c r="DZ32" i="11" s="1"/>
  <c r="DY51" i="11"/>
  <c r="DZ28" i="14"/>
  <c r="DY30" i="14"/>
  <c r="BO48" i="14"/>
  <c r="BP32" i="14"/>
  <c r="BP39" i="14"/>
  <c r="BP40" i="14" s="1"/>
  <c r="BP45" i="14"/>
  <c r="BO52" i="14"/>
  <c r="BO73" i="14" s="1"/>
  <c r="BO43" i="14"/>
  <c r="BO74" i="14" s="1"/>
  <c r="BR28" i="17"/>
  <c r="BR23" i="16"/>
  <c r="BS21" i="16"/>
  <c r="BR37" i="16"/>
  <c r="BR30" i="16"/>
  <c r="BR32" i="16" s="1"/>
  <c r="BR36" i="16" s="1"/>
  <c r="EE25" i="16"/>
  <c r="EF18" i="16"/>
  <c r="EA18" i="10"/>
  <c r="AK215" i="15"/>
  <c r="AK186" i="15" s="1"/>
  <c r="AK189" i="15" s="1"/>
  <c r="BV152" i="15"/>
  <c r="BV153" i="15" s="1"/>
  <c r="BV161" i="15"/>
  <c r="BV162" i="15" s="1"/>
  <c r="BW160" i="15" s="1"/>
  <c r="BV185" i="15"/>
  <c r="EF210" i="15"/>
  <c r="BV115" i="15"/>
  <c r="BV122" i="15" s="1"/>
  <c r="BV133" i="15" s="1"/>
  <c r="BV135" i="15"/>
  <c r="BV143" i="15" s="1"/>
  <c r="BV172" i="15"/>
  <c r="BV171" i="15"/>
  <c r="BW8" i="15"/>
  <c r="BW10" i="15"/>
  <c r="BW13" i="15"/>
  <c r="BX217" i="15" s="1"/>
  <c r="BW14" i="15"/>
  <c r="BW15" i="15"/>
  <c r="BW11" i="15"/>
  <c r="BW12" i="15"/>
  <c r="BW138" i="15"/>
  <c r="BW141" i="15" s="1"/>
  <c r="BW244" i="15"/>
  <c r="BW234" i="15"/>
  <c r="BV246" i="15"/>
  <c r="EG4" i="15"/>
  <c r="EG5" i="15" s="1"/>
  <c r="EG6" i="15" s="1"/>
  <c r="EG3" i="15" s="1"/>
  <c r="EG157" i="15" s="1"/>
  <c r="EG158" i="15" s="1"/>
  <c r="EH2" i="15"/>
  <c r="DR49" i="11"/>
  <c r="DS46" i="11" s="1"/>
  <c r="DS49" i="11" s="1"/>
  <c r="DT46" i="11" s="1"/>
  <c r="DT49" i="11" s="1"/>
  <c r="DU46" i="11" s="1"/>
  <c r="DU49" i="11" s="1"/>
  <c r="DV46" i="11" s="1"/>
  <c r="DV49" i="11" s="1"/>
  <c r="DY27" i="11"/>
  <c r="DY34" i="11" s="1"/>
  <c r="DZ24" i="11"/>
  <c r="DZ25" i="11" s="1"/>
  <c r="DY39" i="11"/>
  <c r="DX36" i="11"/>
  <c r="DX38" i="11" s="1"/>
  <c r="DX40" i="11" s="1"/>
  <c r="DX48" i="11" s="1"/>
  <c r="DY35" i="11"/>
  <c r="EA28" i="14" l="1"/>
  <c r="DZ30" i="14"/>
  <c r="EE26" i="16"/>
  <c r="EE40" i="16"/>
  <c r="EA29" i="11"/>
  <c r="EB21" i="11"/>
  <c r="DZ51" i="11"/>
  <c r="EA31" i="11"/>
  <c r="EA32" i="11" s="1"/>
  <c r="BO51" i="14"/>
  <c r="BO59" i="14" s="1"/>
  <c r="BO61" i="14" s="1"/>
  <c r="BP38" i="14"/>
  <c r="BQ31" i="14"/>
  <c r="BQ33" i="14" s="1"/>
  <c r="BQ34" i="14" s="1"/>
  <c r="BP42" i="14"/>
  <c r="BP46" i="14"/>
  <c r="BP47" i="14"/>
  <c r="BO53" i="14"/>
  <c r="BP50" i="14" s="1"/>
  <c r="BR29" i="17"/>
  <c r="BR38" i="16"/>
  <c r="BS35" i="16" s="1"/>
  <c r="EF25" i="16"/>
  <c r="EG18" i="16"/>
  <c r="BS29" i="16"/>
  <c r="BS22" i="16"/>
  <c r="EB18" i="10"/>
  <c r="BV173" i="15"/>
  <c r="BW170" i="15" s="1"/>
  <c r="BW236" i="15"/>
  <c r="BW238" i="15"/>
  <c r="BW239" i="15" s="1"/>
  <c r="BW235" i="15"/>
  <c r="BW237" i="15"/>
  <c r="BW149" i="15"/>
  <c r="BW150" i="15" s="1"/>
  <c r="BW131" i="15"/>
  <c r="EG210" i="15"/>
  <c r="BW113" i="15"/>
  <c r="BW121" i="15"/>
  <c r="BV175" i="15"/>
  <c r="BV176" i="15" s="1"/>
  <c r="BV177" i="15" s="1"/>
  <c r="BW9" i="15"/>
  <c r="BW126" i="15" s="1"/>
  <c r="BW127" i="15" s="1"/>
  <c r="BW129" i="15" s="1"/>
  <c r="BX7" i="15"/>
  <c r="BW114" i="15"/>
  <c r="BW115" i="15" s="1"/>
  <c r="BW117" i="15"/>
  <c r="BW118" i="15" s="1"/>
  <c r="BW119" i="15" s="1"/>
  <c r="BW163" i="15"/>
  <c r="BW166" i="15" s="1"/>
  <c r="BW167" i="15" s="1"/>
  <c r="EI2" i="15"/>
  <c r="EH4" i="15"/>
  <c r="EH5" i="15" s="1"/>
  <c r="EH6" i="15" s="1"/>
  <c r="EH3" i="15" s="1"/>
  <c r="EH157" i="15" s="1"/>
  <c r="EH158" i="15" s="1"/>
  <c r="AK197" i="15"/>
  <c r="AK198" i="15" s="1"/>
  <c r="AL196" i="15" s="1"/>
  <c r="DZ39" i="11"/>
  <c r="EA24" i="11"/>
  <c r="EA25" i="11" s="1"/>
  <c r="DZ27" i="11"/>
  <c r="DZ34" i="11" s="1"/>
  <c r="DZ35" i="11" s="1"/>
  <c r="DY36" i="11"/>
  <c r="DY38" i="11" s="1"/>
  <c r="DY40" i="11" s="1"/>
  <c r="DY48" i="11" s="1"/>
  <c r="DW46" i="11"/>
  <c r="DV51" i="11"/>
  <c r="EB29" i="11" l="1"/>
  <c r="EC31" i="11" s="1"/>
  <c r="EC32" i="11" s="1"/>
  <c r="EC21" i="11"/>
  <c r="EF26" i="16"/>
  <c r="BQ36" i="14"/>
  <c r="EA51" i="11"/>
  <c r="EB31" i="11"/>
  <c r="EB32" i="11" s="1"/>
  <c r="EB28" i="14"/>
  <c r="EA30" i="14"/>
  <c r="BP48" i="14"/>
  <c r="BP51" i="14" s="1"/>
  <c r="BP53" i="14" s="1"/>
  <c r="BQ50" i="14" s="1"/>
  <c r="BP52" i="14"/>
  <c r="BP73" i="14" s="1"/>
  <c r="BP43" i="14"/>
  <c r="BP74" i="14" s="1"/>
  <c r="BP55" i="14"/>
  <c r="BQ32" i="14"/>
  <c r="BQ45" i="14"/>
  <c r="BQ39" i="14"/>
  <c r="BQ40" i="14" s="1"/>
  <c r="BS28" i="17"/>
  <c r="BS37" i="16"/>
  <c r="BS38" i="16" s="1"/>
  <c r="BT35" i="16" s="1"/>
  <c r="BS30" i="16"/>
  <c r="BS32" i="16" s="1"/>
  <c r="BS36" i="16" s="1"/>
  <c r="EG25" i="16"/>
  <c r="EH18" i="16"/>
  <c r="BS23" i="16"/>
  <c r="BT21" i="16"/>
  <c r="EC18" i="10"/>
  <c r="AL193" i="15"/>
  <c r="AL194" i="15" s="1"/>
  <c r="EJ2" i="15"/>
  <c r="EI4" i="15"/>
  <c r="EI5" i="15" s="1"/>
  <c r="EI6" i="15" s="1"/>
  <c r="EI3" i="15" s="1"/>
  <c r="EI157" i="15" s="1"/>
  <c r="EI158" i="15" s="1"/>
  <c r="BW152" i="15"/>
  <c r="BW161" i="15"/>
  <c r="BW162" i="15" s="1"/>
  <c r="BX160" i="15" s="1"/>
  <c r="BW185" i="15"/>
  <c r="BW171" i="15"/>
  <c r="BW172" i="15"/>
  <c r="BX8" i="15"/>
  <c r="BX13" i="15"/>
  <c r="BY217" i="15" s="1"/>
  <c r="BX14" i="15"/>
  <c r="BX15" i="15"/>
  <c r="BJ239" i="15" s="1"/>
  <c r="BJ240" i="15" s="1"/>
  <c r="BX10" i="15"/>
  <c r="BX11" i="15"/>
  <c r="BX12" i="15"/>
  <c r="BX138" i="15"/>
  <c r="BX141" i="15" s="1"/>
  <c r="BX234" i="15"/>
  <c r="BX244" i="15"/>
  <c r="BW122" i="15"/>
  <c r="BW133" i="15" s="1"/>
  <c r="AK200" i="15"/>
  <c r="AK206" i="15" s="1"/>
  <c r="BW135" i="15"/>
  <c r="BW143" i="15" s="1"/>
  <c r="EH210" i="15"/>
  <c r="BW246" i="15"/>
  <c r="DZ36" i="11"/>
  <c r="DZ38" i="11" s="1"/>
  <c r="DZ40" i="11" s="1"/>
  <c r="DZ48" i="11" s="1"/>
  <c r="EB24" i="11"/>
  <c r="EB25" i="11" s="1"/>
  <c r="EA27" i="11"/>
  <c r="EA34" i="11" s="1"/>
  <c r="EA35" i="11" s="1"/>
  <c r="EA39" i="11"/>
  <c r="EC28" i="14" l="1"/>
  <c r="EB30" i="14"/>
  <c r="EG26" i="16"/>
  <c r="EG40" i="16"/>
  <c r="ED21" i="11"/>
  <c r="EC29" i="11"/>
  <c r="BP59" i="14"/>
  <c r="BP61" i="14" s="1"/>
  <c r="BQ55" i="14"/>
  <c r="BQ47" i="14"/>
  <c r="BQ46" i="14"/>
  <c r="BR31" i="14"/>
  <c r="BR33" i="14" s="1"/>
  <c r="BR34" i="14" s="1"/>
  <c r="BQ42" i="14"/>
  <c r="BQ38" i="14"/>
  <c r="BS29" i="17"/>
  <c r="EH25" i="16"/>
  <c r="EI18" i="16"/>
  <c r="BT29" i="16"/>
  <c r="BT22" i="16"/>
  <c r="ED18" i="10"/>
  <c r="BW175" i="15"/>
  <c r="BW176" i="15" s="1"/>
  <c r="BW177" i="15" s="1"/>
  <c r="BX113" i="15"/>
  <c r="BX121" i="15"/>
  <c r="BW153" i="15"/>
  <c r="AK208" i="15"/>
  <c r="AK209" i="15" s="1"/>
  <c r="AL205" i="15" s="1"/>
  <c r="BX149" i="15"/>
  <c r="BX150" i="15" s="1"/>
  <c r="BX131" i="15"/>
  <c r="BW173" i="15"/>
  <c r="BX170" i="15" s="1"/>
  <c r="BX236" i="15"/>
  <c r="BX238" i="15"/>
  <c r="BX235" i="15"/>
  <c r="BX237" i="15"/>
  <c r="BX9" i="15"/>
  <c r="BX126" i="15" s="1"/>
  <c r="BX127" i="15" s="1"/>
  <c r="BX129" i="15" s="1"/>
  <c r="BY7" i="15"/>
  <c r="BX117" i="15"/>
  <c r="BX118" i="15" s="1"/>
  <c r="BX119" i="15" s="1"/>
  <c r="BX114" i="15"/>
  <c r="BX115" i="15" s="1"/>
  <c r="EI210" i="15"/>
  <c r="BJ241" i="15"/>
  <c r="BK240" i="15"/>
  <c r="BL240" i="15" s="1"/>
  <c r="BM240" i="15" s="1"/>
  <c r="BN240" i="15" s="1"/>
  <c r="BO240" i="15" s="1"/>
  <c r="BP240" i="15" s="1"/>
  <c r="BQ240" i="15" s="1"/>
  <c r="BR240" i="15" s="1"/>
  <c r="BS240" i="15" s="1"/>
  <c r="BT240" i="15" s="1"/>
  <c r="BU240" i="15" s="1"/>
  <c r="BV240" i="15" s="1"/>
  <c r="BW240" i="15" s="1"/>
  <c r="BX163" i="15"/>
  <c r="BX166" i="15" s="1"/>
  <c r="BX167" i="15" s="1"/>
  <c r="EK2" i="15"/>
  <c r="EJ4" i="15"/>
  <c r="EJ5" i="15" s="1"/>
  <c r="EJ6" i="15" s="1"/>
  <c r="EA36" i="11"/>
  <c r="EA38" i="11" s="1"/>
  <c r="EA40" i="11" s="1"/>
  <c r="EA48" i="11" s="1"/>
  <c r="EC24" i="11"/>
  <c r="EC25" i="11" s="1"/>
  <c r="EB39" i="11"/>
  <c r="EB27" i="11"/>
  <c r="EB34" i="11" s="1"/>
  <c r="EB35" i="11" s="1"/>
  <c r="BR36" i="14" l="1"/>
  <c r="EC51" i="11"/>
  <c r="ED31" i="11"/>
  <c r="ED32" i="11" s="1"/>
  <c r="BX122" i="15"/>
  <c r="EH26" i="16"/>
  <c r="EH40" i="16"/>
  <c r="EE21" i="11"/>
  <c r="ED29" i="11"/>
  <c r="ED28" i="14"/>
  <c r="EC30" i="14"/>
  <c r="BQ48" i="14"/>
  <c r="BQ52" i="14"/>
  <c r="BQ73" i="14" s="1"/>
  <c r="BQ43" i="14"/>
  <c r="BQ74" i="14" s="1"/>
  <c r="BR32" i="14"/>
  <c r="BR45" i="14"/>
  <c r="BR39" i="14"/>
  <c r="BR40" i="14" s="1"/>
  <c r="BT28" i="17"/>
  <c r="BT37" i="16"/>
  <c r="BT30" i="16"/>
  <c r="BT32" i="16" s="1"/>
  <c r="BT36" i="16" s="1"/>
  <c r="BU21" i="16"/>
  <c r="BT23" i="16"/>
  <c r="EI25" i="16"/>
  <c r="EJ18" i="16"/>
  <c r="EE18" i="10"/>
  <c r="AL213" i="15"/>
  <c r="AL220" i="15"/>
  <c r="AL221" i="15" s="1"/>
  <c r="AL187" i="15" s="1"/>
  <c r="BX171" i="15"/>
  <c r="BX172" i="15"/>
  <c r="BY11" i="15"/>
  <c r="BY12" i="15"/>
  <c r="BY10" i="15"/>
  <c r="BY13" i="15"/>
  <c r="BZ217" i="15" s="1"/>
  <c r="BY14" i="15"/>
  <c r="BY15" i="15"/>
  <c r="BY8" i="15"/>
  <c r="BY138" i="15"/>
  <c r="BY141" i="15" s="1"/>
  <c r="BY234" i="15"/>
  <c r="BY244" i="15"/>
  <c r="EK4" i="15"/>
  <c r="EK5" i="15" s="1"/>
  <c r="EK6" i="15" s="1"/>
  <c r="EL2" i="15"/>
  <c r="EJ210" i="15"/>
  <c r="BX135" i="15"/>
  <c r="BX143" i="15" s="1"/>
  <c r="BX133" i="15"/>
  <c r="EJ3" i="15"/>
  <c r="EJ157" i="15" s="1"/>
  <c r="EJ158" i="15" s="1"/>
  <c r="BK241" i="15"/>
  <c r="BL241" i="15" s="1"/>
  <c r="BM241" i="15" s="1"/>
  <c r="BN241" i="15" s="1"/>
  <c r="BO241" i="15" s="1"/>
  <c r="BP241" i="15" s="1"/>
  <c r="BQ241" i="15" s="1"/>
  <c r="BR241" i="15" s="1"/>
  <c r="BS241" i="15" s="1"/>
  <c r="BT241" i="15" s="1"/>
  <c r="BU241" i="15" s="1"/>
  <c r="BV241" i="15" s="1"/>
  <c r="BW241" i="15" s="1"/>
  <c r="BX152" i="15"/>
  <c r="BX153" i="15" s="1"/>
  <c r="BX161" i="15"/>
  <c r="BX162" i="15" s="1"/>
  <c r="BY160" i="15" s="1"/>
  <c r="BX185" i="15"/>
  <c r="EC39" i="11"/>
  <c r="EC27" i="11"/>
  <c r="EC34" i="11" s="1"/>
  <c r="ED24" i="11"/>
  <c r="ED25" i="11" s="1"/>
  <c r="EB36" i="11"/>
  <c r="EB38" i="11" s="1"/>
  <c r="EB40" i="11" s="1"/>
  <c r="EC35" i="11"/>
  <c r="EI26" i="16" l="1"/>
  <c r="EI40" i="16"/>
  <c r="ED51" i="11"/>
  <c r="EE31" i="11"/>
  <c r="EE32" i="11" s="1"/>
  <c r="EF21" i="11"/>
  <c r="EE29" i="11"/>
  <c r="BX173" i="15"/>
  <c r="BY170" i="15" s="1"/>
  <c r="EE28" i="14"/>
  <c r="ED30" i="14"/>
  <c r="BQ51" i="14"/>
  <c r="BQ59" i="14" s="1"/>
  <c r="BQ61" i="14" s="1"/>
  <c r="BS31" i="14"/>
  <c r="BS33" i="14" s="1"/>
  <c r="BS34" i="14" s="1"/>
  <c r="BR42" i="14"/>
  <c r="BR38" i="14"/>
  <c r="BR46" i="14"/>
  <c r="BR47" i="14"/>
  <c r="BQ53" i="14"/>
  <c r="BR50" i="14" s="1"/>
  <c r="BT29" i="17"/>
  <c r="BU22" i="16"/>
  <c r="BU29" i="16"/>
  <c r="EJ25" i="16"/>
  <c r="EK18" i="16"/>
  <c r="BT38" i="16"/>
  <c r="BU35" i="16" s="1"/>
  <c r="EF18" i="10"/>
  <c r="BX175" i="15"/>
  <c r="BX176" i="15" s="1"/>
  <c r="BY163" i="15"/>
  <c r="BY166" i="15" s="1"/>
  <c r="BY167" i="15" s="1"/>
  <c r="EM2" i="15"/>
  <c r="EL4" i="15"/>
  <c r="EL5" i="15" s="1"/>
  <c r="EL6" i="15" s="1"/>
  <c r="BY235" i="15"/>
  <c r="BY236" i="15"/>
  <c r="BY238" i="15"/>
  <c r="BY239" i="15" s="1"/>
  <c r="BY237" i="15"/>
  <c r="BY149" i="15"/>
  <c r="BY150" i="15" s="1"/>
  <c r="BY131" i="15"/>
  <c r="BX177" i="15"/>
  <c r="EK210" i="15"/>
  <c r="EK3" i="15"/>
  <c r="EK157" i="15" s="1"/>
  <c r="EK158" i="15" s="1"/>
  <c r="BZ7" i="15"/>
  <c r="BY9" i="15"/>
  <c r="BY126" i="15" s="1"/>
  <c r="BY127" i="15" s="1"/>
  <c r="BY129" i="15" s="1"/>
  <c r="BY117" i="15"/>
  <c r="BY118" i="15" s="1"/>
  <c r="BY119" i="15" s="1"/>
  <c r="BY114" i="15"/>
  <c r="AL214" i="15"/>
  <c r="AL207" i="15" s="1"/>
  <c r="AL215" i="15"/>
  <c r="AL186" i="15" s="1"/>
  <c r="AL189" i="15" s="1"/>
  <c r="BY113" i="15"/>
  <c r="BY121" i="15"/>
  <c r="ED39" i="11"/>
  <c r="ED27" i="11"/>
  <c r="ED34" i="11" s="1"/>
  <c r="ED35" i="11" s="1"/>
  <c r="EE24" i="11"/>
  <c r="EE25" i="11" s="1"/>
  <c r="EC36" i="11"/>
  <c r="EC38" i="11" s="1"/>
  <c r="EC40" i="11" s="1"/>
  <c r="EC48" i="11" s="1"/>
  <c r="DY42" i="11"/>
  <c r="DY43" i="11" s="1"/>
  <c r="DY47" i="11" s="1"/>
  <c r="EB48" i="11"/>
  <c r="DZ42" i="11"/>
  <c r="DZ43" i="11" s="1"/>
  <c r="DZ47" i="11" s="1"/>
  <c r="DX42" i="11"/>
  <c r="DX43" i="11" s="1"/>
  <c r="DX47" i="11" s="1"/>
  <c r="EB42" i="11"/>
  <c r="EB43" i="11" s="1"/>
  <c r="EB47" i="11" s="1"/>
  <c r="DW42" i="11"/>
  <c r="DW43" i="11" s="1"/>
  <c r="DW47" i="11" s="1"/>
  <c r="DW49" i="11" s="1"/>
  <c r="DX46" i="11" s="1"/>
  <c r="EA42" i="11"/>
  <c r="EA43" i="11" s="1"/>
  <c r="EA47" i="11" s="1"/>
  <c r="EF28" i="14" l="1"/>
  <c r="EE30" i="14"/>
  <c r="EJ26" i="16"/>
  <c r="EJ40" i="16"/>
  <c r="BS36" i="14"/>
  <c r="EF31" i="11"/>
  <c r="EF32" i="11" s="1"/>
  <c r="EE51" i="11"/>
  <c r="EG21" i="11"/>
  <c r="EF29" i="11"/>
  <c r="BR48" i="14"/>
  <c r="BR51" i="14" s="1"/>
  <c r="BR55" i="14"/>
  <c r="BR52" i="14"/>
  <c r="BR73" i="14" s="1"/>
  <c r="BR43" i="14"/>
  <c r="BR74" i="14" s="1"/>
  <c r="BS32" i="14"/>
  <c r="BS45" i="14"/>
  <c r="BS39" i="14"/>
  <c r="BS40" i="14" s="1"/>
  <c r="BU28" i="17"/>
  <c r="EK25" i="16"/>
  <c r="EL18" i="16"/>
  <c r="BU37" i="16"/>
  <c r="BU38" i="16" s="1"/>
  <c r="BV35" i="16" s="1"/>
  <c r="BU30" i="16"/>
  <c r="BU32" i="16" s="1"/>
  <c r="BU36" i="16" s="1"/>
  <c r="BU23" i="16"/>
  <c r="BV21" i="16"/>
  <c r="EG18" i="10"/>
  <c r="AL197" i="15"/>
  <c r="AL198" i="15" s="1"/>
  <c r="AM196" i="15" s="1"/>
  <c r="BY135" i="15"/>
  <c r="BY143" i="15" s="1"/>
  <c r="EL210" i="15"/>
  <c r="BY172" i="15"/>
  <c r="BY171" i="15"/>
  <c r="BZ10" i="15"/>
  <c r="BZ11" i="15"/>
  <c r="BZ12" i="15"/>
  <c r="BZ13" i="15"/>
  <c r="CA217" i="15" s="1"/>
  <c r="BZ14" i="15"/>
  <c r="BZ15" i="15"/>
  <c r="BZ8" i="15"/>
  <c r="BZ138" i="15"/>
  <c r="BZ141" i="15" s="1"/>
  <c r="BZ234" i="15"/>
  <c r="BZ244" i="15"/>
  <c r="BY152" i="15"/>
  <c r="BY161" i="15"/>
  <c r="BY162" i="15" s="1"/>
  <c r="BZ160" i="15" s="1"/>
  <c r="BY185" i="15"/>
  <c r="EL3" i="15"/>
  <c r="EL157" i="15" s="1"/>
  <c r="EL158" i="15" s="1"/>
  <c r="BY115" i="15"/>
  <c r="BY122" i="15" s="1"/>
  <c r="BY133" i="15" s="1"/>
  <c r="BY246" i="15"/>
  <c r="EN2" i="15"/>
  <c r="EM4" i="15"/>
  <c r="EM5" i="15" s="1"/>
  <c r="EM6" i="15" s="1"/>
  <c r="DX49" i="11"/>
  <c r="DY46" i="11" s="1"/>
  <c r="DY49" i="11" s="1"/>
  <c r="DZ46" i="11" s="1"/>
  <c r="DZ49" i="11" s="1"/>
  <c r="EA46" i="11" s="1"/>
  <c r="EA49" i="11" s="1"/>
  <c r="EB46" i="11" s="1"/>
  <c r="EB49" i="11" s="1"/>
  <c r="ED36" i="11"/>
  <c r="ED38" i="11" s="1"/>
  <c r="ED40" i="11" s="1"/>
  <c r="ED48" i="11" s="1"/>
  <c r="EE27" i="11"/>
  <c r="EE34" i="11" s="1"/>
  <c r="EE35" i="11" s="1"/>
  <c r="EF24" i="11"/>
  <c r="EF25" i="11" s="1"/>
  <c r="EE39" i="11"/>
  <c r="EK26" i="16" l="1"/>
  <c r="EK40" i="16"/>
  <c r="EH21" i="11"/>
  <c r="EG29" i="11"/>
  <c r="EG31" i="11"/>
  <c r="EG32" i="11" s="1"/>
  <c r="EF51" i="11"/>
  <c r="EG28" i="14"/>
  <c r="EF30" i="14"/>
  <c r="BR59" i="14"/>
  <c r="BR61" i="14" s="1"/>
  <c r="BR53" i="14"/>
  <c r="BS50" i="14" s="1"/>
  <c r="BS55" i="14" s="1"/>
  <c r="BS46" i="14"/>
  <c r="BS47" i="14"/>
  <c r="BT31" i="14"/>
  <c r="BT33" i="14" s="1"/>
  <c r="BT34" i="14" s="1"/>
  <c r="BS42" i="14"/>
  <c r="BS38" i="14"/>
  <c r="BU29" i="17"/>
  <c r="BV29" i="16"/>
  <c r="BV22" i="16"/>
  <c r="EL25" i="16"/>
  <c r="EM18" i="16"/>
  <c r="EH18" i="10"/>
  <c r="BY175" i="15"/>
  <c r="BY176" i="15" s="1"/>
  <c r="BY177" i="15" s="1"/>
  <c r="BZ131" i="15"/>
  <c r="BZ149" i="15"/>
  <c r="BZ150" i="15" s="1"/>
  <c r="EM210" i="15"/>
  <c r="BZ235" i="15"/>
  <c r="BZ237" i="15"/>
  <c r="BZ236" i="15"/>
  <c r="BZ238" i="15"/>
  <c r="BZ239" i="15" s="1"/>
  <c r="EO2" i="15"/>
  <c r="EN4" i="15"/>
  <c r="EN5" i="15" s="1"/>
  <c r="EN6" i="15" s="1"/>
  <c r="EN3" i="15" s="1"/>
  <c r="EN157" i="15" s="1"/>
  <c r="EN158" i="15" s="1"/>
  <c r="BY153" i="15"/>
  <c r="EM3" i="15"/>
  <c r="EM157" i="15" s="1"/>
  <c r="EM158" i="15" s="1"/>
  <c r="BZ163" i="15"/>
  <c r="BZ166" i="15" s="1"/>
  <c r="BZ167" i="15" s="1"/>
  <c r="BY173" i="15"/>
  <c r="BZ170" i="15" s="1"/>
  <c r="AL200" i="15"/>
  <c r="AL206" i="15" s="1"/>
  <c r="CA7" i="15"/>
  <c r="BZ9" i="15"/>
  <c r="BZ126" i="15" s="1"/>
  <c r="BZ127" i="15" s="1"/>
  <c r="BZ129" i="15" s="1"/>
  <c r="BZ114" i="15"/>
  <c r="BZ117" i="15"/>
  <c r="BZ118" i="15" s="1"/>
  <c r="BZ119" i="15" s="1"/>
  <c r="BZ113" i="15"/>
  <c r="BZ121" i="15"/>
  <c r="AM193" i="15"/>
  <c r="AM194" i="15" s="1"/>
  <c r="EE36" i="11"/>
  <c r="EE38" i="11" s="1"/>
  <c r="EE40" i="11" s="1"/>
  <c r="EE48" i="11" s="1"/>
  <c r="EF27" i="11"/>
  <c r="EF34" i="11" s="1"/>
  <c r="EF35" i="11" s="1"/>
  <c r="EF39" i="11"/>
  <c r="EG24" i="11"/>
  <c r="EG25" i="11" s="1"/>
  <c r="EC46" i="11"/>
  <c r="EB51" i="11"/>
  <c r="EH28" i="14" l="1"/>
  <c r="EG30" i="14"/>
  <c r="EG51" i="11"/>
  <c r="EH31" i="11"/>
  <c r="EH32" i="11" s="1"/>
  <c r="BT36" i="14"/>
  <c r="EH29" i="11"/>
  <c r="EI31" i="11" s="1"/>
  <c r="EI32" i="11" s="1"/>
  <c r="EI21" i="11"/>
  <c r="EL26" i="16"/>
  <c r="EL40" i="16"/>
  <c r="BS52" i="14"/>
  <c r="BS73" i="14" s="1"/>
  <c r="BS43" i="14"/>
  <c r="BS74" i="14" s="1"/>
  <c r="BT32" i="14"/>
  <c r="BT45" i="14"/>
  <c r="BT39" i="14"/>
  <c r="BT40" i="14" s="1"/>
  <c r="BS48" i="14"/>
  <c r="BS51" i="14" s="1"/>
  <c r="BV28" i="17"/>
  <c r="BV23" i="16"/>
  <c r="BW21" i="16"/>
  <c r="BV37" i="16"/>
  <c r="BV30" i="16"/>
  <c r="BV32" i="16" s="1"/>
  <c r="BV36" i="16" s="1"/>
  <c r="EM25" i="16"/>
  <c r="EN18" i="16"/>
  <c r="EI18" i="10"/>
  <c r="BZ115" i="15"/>
  <c r="BZ122" i="15" s="1"/>
  <c r="BZ135" i="15"/>
  <c r="BZ143" i="15" s="1"/>
  <c r="CA8" i="15"/>
  <c r="CA10" i="15"/>
  <c r="CA13" i="15"/>
  <c r="CB217" i="15" s="1"/>
  <c r="CA14" i="15"/>
  <c r="CA15" i="15"/>
  <c r="CA12" i="15"/>
  <c r="CA11" i="15"/>
  <c r="CA138" i="15"/>
  <c r="CA141" i="15" s="1"/>
  <c r="CA244" i="15"/>
  <c r="CA234" i="15"/>
  <c r="BZ172" i="15"/>
  <c r="BZ171" i="15"/>
  <c r="BZ175" i="15" s="1"/>
  <c r="BZ176" i="15" s="1"/>
  <c r="AL208" i="15"/>
  <c r="AL209" i="15" s="1"/>
  <c r="AM205" i="15" s="1"/>
  <c r="EN210" i="15"/>
  <c r="BZ246" i="15"/>
  <c r="BZ152" i="15"/>
  <c r="BZ153" i="15" s="1"/>
  <c r="BZ161" i="15"/>
  <c r="BZ162" i="15" s="1"/>
  <c r="CA160" i="15" s="1"/>
  <c r="BZ185" i="15"/>
  <c r="EO4" i="15"/>
  <c r="EO5" i="15" s="1"/>
  <c r="EO6" i="15" s="1"/>
  <c r="EP2" i="15"/>
  <c r="BZ133" i="15"/>
  <c r="EF36" i="11"/>
  <c r="EF38" i="11" s="1"/>
  <c r="EF40" i="11" s="1"/>
  <c r="EF48" i="11" s="1"/>
  <c r="EH24" i="11"/>
  <c r="EH25" i="11" s="1"/>
  <c r="EG27" i="11"/>
  <c r="EG34" i="11" s="1"/>
  <c r="EG35" i="11" s="1"/>
  <c r="EG39" i="11"/>
  <c r="EM26" i="16" l="1"/>
  <c r="EM40" i="16"/>
  <c r="BZ173" i="15"/>
  <c r="CA170" i="15" s="1"/>
  <c r="EJ21" i="11"/>
  <c r="EI29" i="11"/>
  <c r="EI28" i="14"/>
  <c r="EH30" i="14"/>
  <c r="BS53" i="14"/>
  <c r="BT50" i="14" s="1"/>
  <c r="BT55" i="14" s="1"/>
  <c r="BU31" i="14"/>
  <c r="BU33" i="14" s="1"/>
  <c r="BU34" i="14" s="1"/>
  <c r="BT38" i="14"/>
  <c r="BT42" i="14"/>
  <c r="BT46" i="14"/>
  <c r="BT47" i="14"/>
  <c r="BS59" i="14"/>
  <c r="BS61" i="14" s="1"/>
  <c r="BV29" i="17"/>
  <c r="BV38" i="16"/>
  <c r="BW35" i="16" s="1"/>
  <c r="EN25" i="16"/>
  <c r="EO18" i="16"/>
  <c r="BW29" i="16"/>
  <c r="BW22" i="16"/>
  <c r="EJ18" i="10"/>
  <c r="CB7" i="15"/>
  <c r="CA9" i="15"/>
  <c r="CA126" i="15" s="1"/>
  <c r="CA127" i="15" s="1"/>
  <c r="CA129" i="15" s="1"/>
  <c r="CA114" i="15"/>
  <c r="CA117" i="15"/>
  <c r="CA118" i="15" s="1"/>
  <c r="CA119" i="15" s="1"/>
  <c r="EQ2" i="15"/>
  <c r="EP4" i="15"/>
  <c r="EP5" i="15" s="1"/>
  <c r="EP6" i="15" s="1"/>
  <c r="EO210" i="15"/>
  <c r="CA163" i="15"/>
  <c r="CA166" i="15" s="1"/>
  <c r="CA167" i="15" s="1"/>
  <c r="AM213" i="15"/>
  <c r="AM220" i="15"/>
  <c r="AM221" i="15" s="1"/>
  <c r="AM187" i="15" s="1"/>
  <c r="CA149" i="15"/>
  <c r="CA150" i="15" s="1"/>
  <c r="CA131" i="15"/>
  <c r="EO3" i="15"/>
  <c r="EO157" i="15" s="1"/>
  <c r="EO158" i="15" s="1"/>
  <c r="BZ177" i="15"/>
  <c r="CA235" i="15"/>
  <c r="CA237" i="15"/>
  <c r="CA236" i="15"/>
  <c r="CA238" i="15"/>
  <c r="CA239" i="15" s="1"/>
  <c r="CA113" i="15"/>
  <c r="CA121" i="15"/>
  <c r="EG36" i="11"/>
  <c r="EG38" i="11" s="1"/>
  <c r="EG40" i="11" s="1"/>
  <c r="EG48" i="11" s="1"/>
  <c r="EH27" i="11"/>
  <c r="EH34" i="11" s="1"/>
  <c r="EH35" i="11" s="1"/>
  <c r="EI24" i="11"/>
  <c r="EI25" i="11" s="1"/>
  <c r="EH39" i="11"/>
  <c r="EJ29" i="11" l="1"/>
  <c r="EK21" i="11"/>
  <c r="EN26" i="16"/>
  <c r="EN40" i="16"/>
  <c r="EJ28" i="14"/>
  <c r="EI30" i="14"/>
  <c r="BU36" i="14"/>
  <c r="EJ31" i="11"/>
  <c r="EJ32" i="11" s="1"/>
  <c r="EI51" i="11"/>
  <c r="BT48" i="14"/>
  <c r="BT52" i="14"/>
  <c r="BT73" i="14" s="1"/>
  <c r="BT43" i="14"/>
  <c r="BT74" i="14" s="1"/>
  <c r="BU32" i="14"/>
  <c r="BU45" i="14"/>
  <c r="BU39" i="14"/>
  <c r="BU40" i="14" s="1"/>
  <c r="BW28" i="17"/>
  <c r="BW23" i="16"/>
  <c r="BX21" i="16"/>
  <c r="BW37" i="16"/>
  <c r="BW30" i="16"/>
  <c r="BW32" i="16" s="1"/>
  <c r="BW36" i="16" s="1"/>
  <c r="BW38" i="16" s="1"/>
  <c r="BX35" i="16" s="1"/>
  <c r="EO25" i="16"/>
  <c r="EP18" i="16"/>
  <c r="EK18" i="10"/>
  <c r="CA171" i="15"/>
  <c r="CA172" i="15"/>
  <c r="CA152" i="15"/>
  <c r="CA161" i="15"/>
  <c r="CA162" i="15" s="1"/>
  <c r="CB160" i="15" s="1"/>
  <c r="CA185" i="15"/>
  <c r="EP210" i="15"/>
  <c r="CA135" i="15"/>
  <c r="CA143" i="15" s="1"/>
  <c r="ER2" i="15"/>
  <c r="EQ4" i="15"/>
  <c r="EQ5" i="15" s="1"/>
  <c r="EQ6" i="15" s="1"/>
  <c r="EQ3" i="15" s="1"/>
  <c r="EQ157" i="15" s="1"/>
  <c r="EQ158" i="15" s="1"/>
  <c r="CB8" i="15"/>
  <c r="CB11" i="15"/>
  <c r="CB13" i="15"/>
  <c r="CC217" i="15" s="1"/>
  <c r="CB14" i="15"/>
  <c r="CB15" i="15"/>
  <c r="CB12" i="15"/>
  <c r="CB10" i="15"/>
  <c r="CB138" i="15"/>
  <c r="CB141" i="15" s="1"/>
  <c r="CB234" i="15"/>
  <c r="CB244" i="15"/>
  <c r="CA246" i="15"/>
  <c r="AM214" i="15"/>
  <c r="AM207" i="15" s="1"/>
  <c r="EP3" i="15"/>
  <c r="EP157" i="15" s="1"/>
  <c r="EP158" i="15" s="1"/>
  <c r="CA115" i="15"/>
  <c r="CA122" i="15" s="1"/>
  <c r="CA133" i="15" s="1"/>
  <c r="EI27" i="11"/>
  <c r="EI34" i="11" s="1"/>
  <c r="EI35" i="11" s="1"/>
  <c r="EI39" i="11"/>
  <c r="EJ24" i="11"/>
  <c r="EJ25" i="11" s="1"/>
  <c r="EH36" i="11"/>
  <c r="EH38" i="11" s="1"/>
  <c r="EH40" i="11" s="1"/>
  <c r="EO26" i="16" l="1"/>
  <c r="EO40" i="16"/>
  <c r="EL21" i="11"/>
  <c r="EK29" i="11"/>
  <c r="EK28" i="14"/>
  <c r="EJ30" i="14"/>
  <c r="EK31" i="11"/>
  <c r="EK32" i="11" s="1"/>
  <c r="EJ51" i="11"/>
  <c r="BT51" i="14"/>
  <c r="BT59" i="14" s="1"/>
  <c r="BT61" i="14" s="1"/>
  <c r="BU46" i="14"/>
  <c r="BU47" i="14"/>
  <c r="BV31" i="14"/>
  <c r="BV33" i="14" s="1"/>
  <c r="BV34" i="14" s="1"/>
  <c r="BU42" i="14"/>
  <c r="BU38" i="14"/>
  <c r="BT53" i="14"/>
  <c r="BU50" i="14" s="1"/>
  <c r="BW29" i="17"/>
  <c r="EP25" i="16"/>
  <c r="EQ18" i="16"/>
  <c r="BX29" i="16"/>
  <c r="BX22" i="16"/>
  <c r="EL18" i="10"/>
  <c r="AM215" i="15"/>
  <c r="AM186" i="15" s="1"/>
  <c r="AM189" i="15" s="1"/>
  <c r="AM197" i="15" s="1"/>
  <c r="AM198" i="15" s="1"/>
  <c r="AN196" i="15" s="1"/>
  <c r="CA175" i="15"/>
  <c r="CA176" i="15" s="1"/>
  <c r="CB113" i="15"/>
  <c r="CB121" i="15"/>
  <c r="CB149" i="15"/>
  <c r="CB150" i="15" s="1"/>
  <c r="CB131" i="15"/>
  <c r="EQ210" i="15"/>
  <c r="CA177" i="15"/>
  <c r="CA153" i="15"/>
  <c r="CB236" i="15"/>
  <c r="CB238" i="15"/>
  <c r="CB239" i="15" s="1"/>
  <c r="CB235" i="15"/>
  <c r="CB237" i="15"/>
  <c r="CC7" i="15"/>
  <c r="CB9" i="15"/>
  <c r="CB126" i="15" s="1"/>
  <c r="CB127" i="15" s="1"/>
  <c r="CB129" i="15" s="1"/>
  <c r="CB117" i="15"/>
  <c r="CB118" i="15" s="1"/>
  <c r="CB119" i="15" s="1"/>
  <c r="CB114" i="15"/>
  <c r="ES2" i="15"/>
  <c r="ER4" i="15"/>
  <c r="ER5" i="15" s="1"/>
  <c r="ER6" i="15" s="1"/>
  <c r="ER3" i="15" s="1"/>
  <c r="ER157" i="15" s="1"/>
  <c r="ER158" i="15" s="1"/>
  <c r="CB163" i="15"/>
  <c r="CB166" i="15" s="1"/>
  <c r="CB167" i="15" s="1"/>
  <c r="CA173" i="15"/>
  <c r="CB170" i="15" s="1"/>
  <c r="EI36" i="11"/>
  <c r="EI38" i="11" s="1"/>
  <c r="EI40" i="11" s="1"/>
  <c r="EI48" i="11" s="1"/>
  <c r="EJ39" i="11"/>
  <c r="EJ27" i="11"/>
  <c r="EJ34" i="11" s="1"/>
  <c r="EJ35" i="11" s="1"/>
  <c r="EK24" i="11"/>
  <c r="EK25" i="11" s="1"/>
  <c r="ED42" i="11"/>
  <c r="ED43" i="11" s="1"/>
  <c r="ED47" i="11" s="1"/>
  <c r="EH42" i="11"/>
  <c r="EH43" i="11" s="1"/>
  <c r="EH47" i="11" s="1"/>
  <c r="EE42" i="11"/>
  <c r="EE43" i="11" s="1"/>
  <c r="EE47" i="11" s="1"/>
  <c r="EH48" i="11"/>
  <c r="EF42" i="11"/>
  <c r="EF43" i="11" s="1"/>
  <c r="EF47" i="11" s="1"/>
  <c r="EC42" i="11"/>
  <c r="EC43" i="11" s="1"/>
  <c r="EC47" i="11" s="1"/>
  <c r="EC49" i="11" s="1"/>
  <c r="ED46" i="11" s="1"/>
  <c r="EG42" i="11"/>
  <c r="EG43" i="11" s="1"/>
  <c r="EG47" i="11" s="1"/>
  <c r="BV36" i="14" l="1"/>
  <c r="EL28" i="14"/>
  <c r="EK30" i="14"/>
  <c r="EP26" i="16"/>
  <c r="EM21" i="11"/>
  <c r="EL29" i="11"/>
  <c r="EK51" i="11"/>
  <c r="EL31" i="11"/>
  <c r="EL32" i="11" s="1"/>
  <c r="BU52" i="14"/>
  <c r="BU73" i="14" s="1"/>
  <c r="BU43" i="14"/>
  <c r="BU74" i="14" s="1"/>
  <c r="BV32" i="14"/>
  <c r="BV45" i="14"/>
  <c r="BV39" i="14"/>
  <c r="BV40" i="14" s="1"/>
  <c r="BU55" i="14"/>
  <c r="BU48" i="14"/>
  <c r="BU51" i="14" s="1"/>
  <c r="BX28" i="17"/>
  <c r="BX37" i="16"/>
  <c r="BX30" i="16"/>
  <c r="BX32" i="16" s="1"/>
  <c r="BX36" i="16" s="1"/>
  <c r="EQ25" i="16"/>
  <c r="ER18" i="16"/>
  <c r="BY21" i="16"/>
  <c r="BX23" i="16"/>
  <c r="EM18" i="10"/>
  <c r="CB115" i="15"/>
  <c r="CB122" i="15" s="1"/>
  <c r="CC8" i="15"/>
  <c r="CC11" i="15"/>
  <c r="CC12" i="15"/>
  <c r="CC10" i="15"/>
  <c r="CC13" i="15"/>
  <c r="CD217" i="15" s="1"/>
  <c r="CC14" i="15"/>
  <c r="CC15" i="15"/>
  <c r="CC138" i="15"/>
  <c r="CC141" i="15" s="1"/>
  <c r="CC234" i="15"/>
  <c r="CC244" i="15"/>
  <c r="CB171" i="15"/>
  <c r="CB175" i="15" s="1"/>
  <c r="CB176" i="15" s="1"/>
  <c r="CB172" i="15"/>
  <c r="ER210" i="15"/>
  <c r="CB133" i="15"/>
  <c r="ES4" i="15"/>
  <c r="ES5" i="15" s="1"/>
  <c r="ES6" i="15" s="1"/>
  <c r="ES3" i="15" s="1"/>
  <c r="ES157" i="15" s="1"/>
  <c r="ES158" i="15" s="1"/>
  <c r="ET2" i="15"/>
  <c r="CB135" i="15"/>
  <c r="CB143" i="15" s="1"/>
  <c r="CB246" i="15"/>
  <c r="CB152" i="15"/>
  <c r="CB153" i="15" s="1"/>
  <c r="CB161" i="15"/>
  <c r="CB162" i="15" s="1"/>
  <c r="CC160" i="15" s="1"/>
  <c r="CB185" i="15"/>
  <c r="AM200" i="15"/>
  <c r="AM206" i="15" s="1"/>
  <c r="AN193" i="15"/>
  <c r="AN194" i="15" s="1"/>
  <c r="ED49" i="11"/>
  <c r="EE46" i="11" s="1"/>
  <c r="EE49" i="11" s="1"/>
  <c r="EF46" i="11" s="1"/>
  <c r="EF49" i="11" s="1"/>
  <c r="EG46" i="11" s="1"/>
  <c r="EG49" i="11" s="1"/>
  <c r="EH46" i="11" s="1"/>
  <c r="EH49" i="11" s="1"/>
  <c r="EH51" i="11" s="1"/>
  <c r="EJ36" i="11"/>
  <c r="EJ38" i="11" s="1"/>
  <c r="EJ40" i="11" s="1"/>
  <c r="EJ48" i="11" s="1"/>
  <c r="EK27" i="11"/>
  <c r="EK34" i="11" s="1"/>
  <c r="EK35" i="11" s="1"/>
  <c r="EL24" i="11"/>
  <c r="EL25" i="11" s="1"/>
  <c r="EK39" i="11"/>
  <c r="EM31" i="11" l="1"/>
  <c r="EM32" i="11" s="1"/>
  <c r="EL51" i="11"/>
  <c r="EQ26" i="16"/>
  <c r="EQ40" i="16"/>
  <c r="EN21" i="11"/>
  <c r="EM29" i="11"/>
  <c r="EM28" i="14"/>
  <c r="EL30" i="14"/>
  <c r="BU53" i="14"/>
  <c r="BV50" i="14" s="1"/>
  <c r="BV55" i="14" s="1"/>
  <c r="BU59" i="14"/>
  <c r="BU61" i="14" s="1"/>
  <c r="BW31" i="14"/>
  <c r="BW33" i="14" s="1"/>
  <c r="BW34" i="14" s="1"/>
  <c r="BV42" i="14"/>
  <c r="BV38" i="14"/>
  <c r="BV47" i="14"/>
  <c r="BV46" i="14"/>
  <c r="BX29" i="17"/>
  <c r="ER25" i="16"/>
  <c r="ES18" i="16"/>
  <c r="BX38" i="16"/>
  <c r="BY29" i="16"/>
  <c r="BY22" i="16"/>
  <c r="EN18" i="10"/>
  <c r="CB173" i="15"/>
  <c r="CC170" i="15" s="1"/>
  <c r="EU2" i="15"/>
  <c r="ET4" i="15"/>
  <c r="ET5" i="15" s="1"/>
  <c r="ET6" i="15" s="1"/>
  <c r="CB177" i="15"/>
  <c r="CC163" i="15"/>
  <c r="CC166" i="15" s="1"/>
  <c r="CC167" i="15" s="1"/>
  <c r="CC237" i="15"/>
  <c r="CC236" i="15"/>
  <c r="CC238" i="15"/>
  <c r="CC239" i="15" s="1"/>
  <c r="CC235" i="15"/>
  <c r="AM208" i="15"/>
  <c r="AM209" i="15" s="1"/>
  <c r="AN205" i="15" s="1"/>
  <c r="CC113" i="15"/>
  <c r="CC121" i="15"/>
  <c r="CC149" i="15"/>
  <c r="CC150" i="15" s="1"/>
  <c r="CC131" i="15"/>
  <c r="ES210" i="15"/>
  <c r="CD7" i="15"/>
  <c r="CC9" i="15"/>
  <c r="CC126" i="15" s="1"/>
  <c r="CC127" i="15" s="1"/>
  <c r="CC129" i="15" s="1"/>
  <c r="CC117" i="15"/>
  <c r="CC118" i="15" s="1"/>
  <c r="CC119" i="15" s="1"/>
  <c r="CC114" i="15"/>
  <c r="CC115" i="15" s="1"/>
  <c r="EI46" i="11"/>
  <c r="EK36" i="11"/>
  <c r="EK38" i="11" s="1"/>
  <c r="EK40" i="11" s="1"/>
  <c r="EK48" i="11" s="1"/>
  <c r="EM24" i="11"/>
  <c r="EM25" i="11" s="1"/>
  <c r="EL27" i="11"/>
  <c r="EL34" i="11" s="1"/>
  <c r="EL35" i="11" s="1"/>
  <c r="EL39" i="11"/>
  <c r="EN28" i="14" l="1"/>
  <c r="EM30" i="14"/>
  <c r="ER26" i="16"/>
  <c r="ER40" i="16"/>
  <c r="BY35" i="16"/>
  <c r="BX40" i="16"/>
  <c r="EN31" i="11"/>
  <c r="EN32" i="11" s="1"/>
  <c r="EM51" i="11"/>
  <c r="BW36" i="14"/>
  <c r="EN29" i="11"/>
  <c r="EO31" i="11" s="1"/>
  <c r="EO32" i="11" s="1"/>
  <c r="EO21" i="11"/>
  <c r="BV52" i="14"/>
  <c r="BV73" i="14" s="1"/>
  <c r="BV43" i="14"/>
  <c r="BV74" i="14" s="1"/>
  <c r="BV48" i="14"/>
  <c r="BV51" i="14" s="1"/>
  <c r="BW32" i="14"/>
  <c r="BW45" i="14"/>
  <c r="BW39" i="14"/>
  <c r="BW40" i="14" s="1"/>
  <c r="BY28" i="17"/>
  <c r="BY37" i="16"/>
  <c r="BY30" i="16"/>
  <c r="BY32" i="16" s="1"/>
  <c r="BY36" i="16" s="1"/>
  <c r="BY38" i="16"/>
  <c r="BZ35" i="16" s="1"/>
  <c r="ET18" i="16"/>
  <c r="ES25" i="16"/>
  <c r="BY23" i="16"/>
  <c r="BZ21" i="16"/>
  <c r="EO18" i="10"/>
  <c r="CC122" i="15"/>
  <c r="CC133" i="15" s="1"/>
  <c r="AN213" i="15"/>
  <c r="AN220" i="15"/>
  <c r="AN221" i="15" s="1"/>
  <c r="AN187" i="15" s="1"/>
  <c r="CC172" i="15"/>
  <c r="CC171" i="15"/>
  <c r="ET210" i="15"/>
  <c r="CC135" i="15"/>
  <c r="CC143" i="15" s="1"/>
  <c r="ET3" i="15"/>
  <c r="ET157" i="15" s="1"/>
  <c r="ET158" i="15" s="1"/>
  <c r="CD10" i="15"/>
  <c r="CD8" i="15"/>
  <c r="CD11" i="15"/>
  <c r="CD12" i="15"/>
  <c r="CD13" i="15"/>
  <c r="CE217" i="15" s="1"/>
  <c r="CD14" i="15"/>
  <c r="CD15" i="15"/>
  <c r="CD138" i="15"/>
  <c r="CD141" i="15" s="1"/>
  <c r="CD244" i="15"/>
  <c r="CD234" i="15"/>
  <c r="CC152" i="15"/>
  <c r="CC161" i="15"/>
  <c r="CC162" i="15" s="1"/>
  <c r="CD160" i="15" s="1"/>
  <c r="CC185" i="15"/>
  <c r="CC246" i="15"/>
  <c r="EV2" i="15"/>
  <c r="EU3" i="15"/>
  <c r="EU157" i="15" s="1"/>
  <c r="EU158" i="15" s="1"/>
  <c r="EU4" i="15"/>
  <c r="EU5" i="15" s="1"/>
  <c r="EU6" i="15" s="1"/>
  <c r="EL36" i="11"/>
  <c r="EL38" i="11" s="1"/>
  <c r="EL40" i="11" s="1"/>
  <c r="EL48" i="11" s="1"/>
  <c r="EM27" i="11"/>
  <c r="EM34" i="11" s="1"/>
  <c r="EM35" i="11" s="1"/>
  <c r="EN24" i="11"/>
  <c r="EN25" i="11" s="1"/>
  <c r="EM39" i="11"/>
  <c r="EO29" i="11" l="1"/>
  <c r="EP21" i="11"/>
  <c r="ES26" i="16"/>
  <c r="ES40" i="16"/>
  <c r="EO28" i="14"/>
  <c r="EN30" i="14"/>
  <c r="BV53" i="14"/>
  <c r="BW50" i="14" s="1"/>
  <c r="BW55" i="14" s="1"/>
  <c r="BV59" i="14"/>
  <c r="BV61" i="14" s="1"/>
  <c r="BW38" i="14"/>
  <c r="BW42" i="14"/>
  <c r="BX31" i="14"/>
  <c r="BX33" i="14" s="1"/>
  <c r="BX34" i="14" s="1"/>
  <c r="BW47" i="14"/>
  <c r="BW46" i="14"/>
  <c r="BY29" i="17"/>
  <c r="ET25" i="16"/>
  <c r="EU18" i="16"/>
  <c r="BZ29" i="16"/>
  <c r="BZ22" i="16"/>
  <c r="EP18" i="10"/>
  <c r="CC173" i="15"/>
  <c r="CD170" i="15" s="1"/>
  <c r="CE7" i="15"/>
  <c r="CD9" i="15"/>
  <c r="CD126" i="15" s="1"/>
  <c r="CD127" i="15" s="1"/>
  <c r="CD129" i="15" s="1"/>
  <c r="CD114" i="15"/>
  <c r="CD117" i="15"/>
  <c r="CD118" i="15" s="1"/>
  <c r="CD119" i="15" s="1"/>
  <c r="CD235" i="15"/>
  <c r="CD237" i="15"/>
  <c r="CD236" i="15"/>
  <c r="CD238" i="15"/>
  <c r="CD239" i="15" s="1"/>
  <c r="EW2" i="15"/>
  <c r="EV4" i="15"/>
  <c r="EV5" i="15" s="1"/>
  <c r="EV6" i="15" s="1"/>
  <c r="EV3" i="15" s="1"/>
  <c r="EV157" i="15" s="1"/>
  <c r="EV158" i="15" s="1"/>
  <c r="CC175" i="15"/>
  <c r="CC176" i="15" s="1"/>
  <c r="CC177" i="15" s="1"/>
  <c r="CD163" i="15"/>
  <c r="CD166" i="15" s="1"/>
  <c r="CD167" i="15" s="1"/>
  <c r="CD113" i="15"/>
  <c r="CD121" i="15"/>
  <c r="AN214" i="15"/>
  <c r="AN207" i="15" s="1"/>
  <c r="EU210" i="15"/>
  <c r="CC153" i="15"/>
  <c r="CD131" i="15"/>
  <c r="CD149" i="15"/>
  <c r="CD150" i="15" s="1"/>
  <c r="EO24" i="11"/>
  <c r="EO25" i="11" s="1"/>
  <c r="EN27" i="11"/>
  <c r="EN34" i="11" s="1"/>
  <c r="EN35" i="11" s="1"/>
  <c r="EN39" i="11"/>
  <c r="EM36" i="11"/>
  <c r="EM38" i="11" s="1"/>
  <c r="EM40" i="11" s="1"/>
  <c r="EM48" i="11" s="1"/>
  <c r="AN215" i="15" l="1"/>
  <c r="AN186" i="15" s="1"/>
  <c r="AN189" i="15" s="1"/>
  <c r="ET26" i="16"/>
  <c r="ET40" i="16"/>
  <c r="EP28" i="14"/>
  <c r="EO30" i="14"/>
  <c r="EP29" i="11"/>
  <c r="EQ21" i="11"/>
  <c r="BX36" i="14"/>
  <c r="EP31" i="11"/>
  <c r="EP32" i="11" s="1"/>
  <c r="EO51" i="11"/>
  <c r="BW48" i="14"/>
  <c r="BW51" i="14" s="1"/>
  <c r="BX32" i="14"/>
  <c r="BX39" i="14"/>
  <c r="BX40" i="14" s="1"/>
  <c r="BX45" i="14"/>
  <c r="BW52" i="14"/>
  <c r="BW73" i="14" s="1"/>
  <c r="BW43" i="14"/>
  <c r="BW74" i="14" s="1"/>
  <c r="BZ28" i="17"/>
  <c r="BZ23" i="16"/>
  <c r="CA21" i="16"/>
  <c r="BZ37" i="16"/>
  <c r="BZ30" i="16"/>
  <c r="BZ32" i="16" s="1"/>
  <c r="BZ36" i="16" s="1"/>
  <c r="EU25" i="16"/>
  <c r="EV18" i="16"/>
  <c r="EQ18" i="10"/>
  <c r="CD115" i="15"/>
  <c r="CD122" i="15" s="1"/>
  <c r="CD133" i="15" s="1"/>
  <c r="AN197" i="15"/>
  <c r="AN198" i="15" s="1"/>
  <c r="AO196" i="15" s="1"/>
  <c r="CD172" i="15"/>
  <c r="CD171" i="15"/>
  <c r="CD246" i="15"/>
  <c r="CD135" i="15"/>
  <c r="CD143" i="15" s="1"/>
  <c r="CD152" i="15"/>
  <c r="CD161" i="15"/>
  <c r="CD162" i="15" s="1"/>
  <c r="CE160" i="15" s="1"/>
  <c r="CD185" i="15"/>
  <c r="EV210" i="15"/>
  <c r="CE8" i="15"/>
  <c r="CE10" i="15"/>
  <c r="CE12" i="15"/>
  <c r="CE13" i="15"/>
  <c r="CF217" i="15" s="1"/>
  <c r="CE14" i="15"/>
  <c r="CE15" i="15"/>
  <c r="CE11" i="15"/>
  <c r="CE138" i="15"/>
  <c r="CE141" i="15" s="1"/>
  <c r="CE244" i="15"/>
  <c r="CE234" i="15"/>
  <c r="EW4" i="15"/>
  <c r="EW5" i="15" s="1"/>
  <c r="EW6" i="15" s="1"/>
  <c r="EX2" i="15"/>
  <c r="EN36" i="11"/>
  <c r="EN38" i="11" s="1"/>
  <c r="EN40" i="11" s="1"/>
  <c r="EP24" i="11"/>
  <c r="EP25" i="11" s="1"/>
  <c r="EO27" i="11"/>
  <c r="EO34" i="11" s="1"/>
  <c r="EO35" i="11" s="1"/>
  <c r="EO39" i="11"/>
  <c r="EU26" i="16" l="1"/>
  <c r="EU40" i="16"/>
  <c r="EQ28" i="14"/>
  <c r="EP30" i="14"/>
  <c r="ER21" i="11"/>
  <c r="EQ29" i="11"/>
  <c r="EQ31" i="11"/>
  <c r="EQ32" i="11" s="1"/>
  <c r="EP51" i="11"/>
  <c r="BX38" i="14"/>
  <c r="BX42" i="14"/>
  <c r="BY31" i="14"/>
  <c r="BY33" i="14" s="1"/>
  <c r="BY34" i="14" s="1"/>
  <c r="BX47" i="14"/>
  <c r="BX46" i="14"/>
  <c r="BX48" i="14" s="1"/>
  <c r="BX51" i="14" s="1"/>
  <c r="BW53" i="14"/>
  <c r="BX50" i="14" s="1"/>
  <c r="BW59" i="14"/>
  <c r="BW61" i="14" s="1"/>
  <c r="BZ29" i="17"/>
  <c r="BZ38" i="16"/>
  <c r="CA35" i="16" s="1"/>
  <c r="EV25" i="16"/>
  <c r="EW18" i="16"/>
  <c r="CA29" i="16"/>
  <c r="CA22" i="16"/>
  <c r="ER18" i="10"/>
  <c r="CD173" i="15"/>
  <c r="CE170" i="15" s="1"/>
  <c r="CE238" i="15"/>
  <c r="CE239" i="15" s="1"/>
  <c r="CE235" i="15"/>
  <c r="CE237" i="15"/>
  <c r="CE236" i="15"/>
  <c r="AO193" i="15"/>
  <c r="AO194" i="15" s="1"/>
  <c r="EY2" i="15"/>
  <c r="EX4" i="15"/>
  <c r="EX5" i="15" s="1"/>
  <c r="EX6" i="15" s="1"/>
  <c r="EX3" i="15" s="1"/>
  <c r="EX157" i="15" s="1"/>
  <c r="EX158" i="15" s="1"/>
  <c r="CE9" i="15"/>
  <c r="CE126" i="15" s="1"/>
  <c r="CE127" i="15" s="1"/>
  <c r="CE129" i="15" s="1"/>
  <c r="CF7" i="15"/>
  <c r="CE114" i="15"/>
  <c r="CE117" i="15"/>
  <c r="CE118" i="15" s="1"/>
  <c r="CE119" i="15" s="1"/>
  <c r="CE163" i="15"/>
  <c r="CE166" i="15" s="1"/>
  <c r="CE167" i="15" s="1"/>
  <c r="CD175" i="15"/>
  <c r="CD176" i="15" s="1"/>
  <c r="CD177" i="15" s="1"/>
  <c r="EW210" i="15"/>
  <c r="EW3" i="15"/>
  <c r="EW157" i="15" s="1"/>
  <c r="EW158" i="15" s="1"/>
  <c r="CE149" i="15"/>
  <c r="CE150" i="15" s="1"/>
  <c r="CE131" i="15"/>
  <c r="CE113" i="15"/>
  <c r="CE121" i="15"/>
  <c r="AN200" i="15"/>
  <c r="AN206" i="15" s="1"/>
  <c r="CD153" i="15"/>
  <c r="EO36" i="11"/>
  <c r="EO38" i="11" s="1"/>
  <c r="EO40" i="11" s="1"/>
  <c r="EO48" i="11" s="1"/>
  <c r="EP39" i="11"/>
  <c r="EQ24" i="11"/>
  <c r="EQ25" i="11" s="1"/>
  <c r="EP27" i="11"/>
  <c r="EP34" i="11" s="1"/>
  <c r="EP35" i="11" s="1"/>
  <c r="EN48" i="11"/>
  <c r="EL42" i="11"/>
  <c r="EL43" i="11" s="1"/>
  <c r="EL47" i="11" s="1"/>
  <c r="EI42" i="11"/>
  <c r="EI43" i="11" s="1"/>
  <c r="EI47" i="11" s="1"/>
  <c r="EI49" i="11" s="1"/>
  <c r="EJ46" i="11" s="1"/>
  <c r="EM42" i="11"/>
  <c r="EM43" i="11" s="1"/>
  <c r="EM47" i="11" s="1"/>
  <c r="EJ42" i="11"/>
  <c r="EJ43" i="11" s="1"/>
  <c r="EJ47" i="11" s="1"/>
  <c r="EN42" i="11"/>
  <c r="EN43" i="11" s="1"/>
  <c r="EN47" i="11" s="1"/>
  <c r="EK42" i="11"/>
  <c r="EK43" i="11" s="1"/>
  <c r="EK47" i="11" s="1"/>
  <c r="ER28" i="14" l="1"/>
  <c r="EQ30" i="14"/>
  <c r="ER31" i="11"/>
  <c r="ER32" i="11" s="1"/>
  <c r="EQ51" i="11"/>
  <c r="BY36" i="14"/>
  <c r="ES21" i="11"/>
  <c r="ER29" i="11"/>
  <c r="EV26" i="16"/>
  <c r="EV40" i="16"/>
  <c r="BY32" i="14"/>
  <c r="BY45" i="14"/>
  <c r="BY39" i="14"/>
  <c r="BY40" i="14" s="1"/>
  <c r="BX55" i="14"/>
  <c r="BX59" i="14" s="1"/>
  <c r="BX61" i="14" s="1"/>
  <c r="BX52" i="14"/>
  <c r="BX73" i="14" s="1"/>
  <c r="BX43" i="14"/>
  <c r="BX74" i="14" s="1"/>
  <c r="CA28" i="17"/>
  <c r="CA37" i="16"/>
  <c r="CA30" i="16"/>
  <c r="CA32" i="16" s="1"/>
  <c r="CA36" i="16" s="1"/>
  <c r="EW25" i="16"/>
  <c r="EX18" i="16"/>
  <c r="CA23" i="16"/>
  <c r="CB21" i="16"/>
  <c r="CA38" i="16"/>
  <c r="CB35" i="16" s="1"/>
  <c r="ES18" i="10"/>
  <c r="CE115" i="15"/>
  <c r="CE122" i="15" s="1"/>
  <c r="CE133" i="15" s="1"/>
  <c r="AN208" i="15"/>
  <c r="AN209" i="15" s="1"/>
  <c r="AO205" i="15" s="1"/>
  <c r="CE171" i="15"/>
  <c r="CE172" i="15"/>
  <c r="CF8" i="15"/>
  <c r="CF12" i="15"/>
  <c r="CF13" i="15"/>
  <c r="CG217" i="15" s="1"/>
  <c r="CF14" i="15"/>
  <c r="CF15" i="15"/>
  <c r="CF10" i="15"/>
  <c r="CF11" i="15"/>
  <c r="CF138" i="15"/>
  <c r="CF141" i="15" s="1"/>
  <c r="CF234" i="15"/>
  <c r="CF244" i="15"/>
  <c r="EX210" i="15"/>
  <c r="CE152" i="15"/>
  <c r="CE161" i="15"/>
  <c r="CE162" i="15" s="1"/>
  <c r="CF160" i="15" s="1"/>
  <c r="CE185" i="15"/>
  <c r="CE135" i="15"/>
  <c r="CE143" i="15" s="1"/>
  <c r="EY4" i="15"/>
  <c r="EY5" i="15" s="1"/>
  <c r="EY6" i="15" s="1"/>
  <c r="EY3" i="15" s="1"/>
  <c r="EY157" i="15" s="1"/>
  <c r="EY158" i="15" s="1"/>
  <c r="CE246" i="15"/>
  <c r="EJ49" i="11"/>
  <c r="EK46" i="11" s="1"/>
  <c r="EK49" i="11" s="1"/>
  <c r="EL46" i="11" s="1"/>
  <c r="EL49" i="11" s="1"/>
  <c r="EM46" i="11" s="1"/>
  <c r="EM49" i="11" s="1"/>
  <c r="EN46" i="11" s="1"/>
  <c r="EN49" i="11" s="1"/>
  <c r="EP36" i="11"/>
  <c r="EP38" i="11" s="1"/>
  <c r="EP40" i="11" s="1"/>
  <c r="EP48" i="11" s="1"/>
  <c r="ER24" i="11"/>
  <c r="ER25" i="11" s="1"/>
  <c r="EQ27" i="11"/>
  <c r="EQ34" i="11" s="1"/>
  <c r="EQ35" i="11" s="1"/>
  <c r="EQ39" i="11"/>
  <c r="ER51" i="11" l="1"/>
  <c r="ES31" i="11"/>
  <c r="ES32" i="11" s="1"/>
  <c r="ET21" i="11"/>
  <c r="ES29" i="11"/>
  <c r="EW26" i="16"/>
  <c r="EW40" i="16"/>
  <c r="ES28" i="14"/>
  <c r="ER30" i="14"/>
  <c r="BY46" i="14"/>
  <c r="BY48" i="14" s="1"/>
  <c r="BY51" i="14" s="1"/>
  <c r="BY47" i="14"/>
  <c r="BX53" i="14"/>
  <c r="BY50" i="14" s="1"/>
  <c r="BZ31" i="14"/>
  <c r="BZ33" i="14" s="1"/>
  <c r="BZ34" i="14" s="1"/>
  <c r="BY42" i="14"/>
  <c r="BY38" i="14"/>
  <c r="CA29" i="17"/>
  <c r="EX25" i="16"/>
  <c r="EY18" i="16"/>
  <c r="CB29" i="16"/>
  <c r="CB22" i="16"/>
  <c r="ET18" i="10"/>
  <c r="CE173" i="15"/>
  <c r="CF170" i="15" s="1"/>
  <c r="AO213" i="15"/>
  <c r="AO220" i="15"/>
  <c r="AO221" i="15" s="1"/>
  <c r="AO187" i="15" s="1"/>
  <c r="CE175" i="15"/>
  <c r="CE176" i="15" s="1"/>
  <c r="CE177" i="15" s="1"/>
  <c r="CF149" i="15"/>
  <c r="CF150" i="15" s="1"/>
  <c r="CF131" i="15"/>
  <c r="EY210" i="15"/>
  <c r="CF163" i="15"/>
  <c r="CF166" i="15" s="1"/>
  <c r="CF167" i="15" s="1"/>
  <c r="CF113" i="15"/>
  <c r="CF121" i="15"/>
  <c r="CF236" i="15"/>
  <c r="CF238" i="15"/>
  <c r="CF239" i="15" s="1"/>
  <c r="CF235" i="15"/>
  <c r="CF237" i="15"/>
  <c r="CF9" i="15"/>
  <c r="CF126" i="15" s="1"/>
  <c r="CF127" i="15" s="1"/>
  <c r="CF129" i="15" s="1"/>
  <c r="CG7" i="15"/>
  <c r="CF117" i="15"/>
  <c r="CF118" i="15" s="1"/>
  <c r="CF119" i="15" s="1"/>
  <c r="CF114" i="15"/>
  <c r="CF115" i="15" s="1"/>
  <c r="CE153" i="15"/>
  <c r="EQ36" i="11"/>
  <c r="EQ38" i="11" s="1"/>
  <c r="EQ40" i="11" s="1"/>
  <c r="EQ48" i="11" s="1"/>
  <c r="ER27" i="11"/>
  <c r="ER34" i="11" s="1"/>
  <c r="ER35" i="11" s="1"/>
  <c r="ER39" i="11"/>
  <c r="ES24" i="11"/>
  <c r="ES25" i="11" s="1"/>
  <c r="EN51" i="11"/>
  <c r="EO46" i="11"/>
  <c r="ET28" i="14" l="1"/>
  <c r="ES30" i="14"/>
  <c r="ES51" i="11"/>
  <c r="ET31" i="11"/>
  <c r="ET32" i="11" s="1"/>
  <c r="EX26" i="16"/>
  <c r="EX40" i="16"/>
  <c r="BZ36" i="14"/>
  <c r="ET29" i="11"/>
  <c r="EU31" i="11" s="1"/>
  <c r="EU32" i="11" s="1"/>
  <c r="EU21" i="11"/>
  <c r="BZ32" i="14"/>
  <c r="BZ45" i="14"/>
  <c r="BZ39" i="14"/>
  <c r="BZ40" i="14" s="1"/>
  <c r="BY55" i="14"/>
  <c r="BY59" i="14" s="1"/>
  <c r="BY61" i="14" s="1"/>
  <c r="BY52" i="14"/>
  <c r="BY73" i="14" s="1"/>
  <c r="BY43" i="14"/>
  <c r="BY74" i="14" s="1"/>
  <c r="CB28" i="17"/>
  <c r="CB37" i="16"/>
  <c r="CB30" i="16"/>
  <c r="CB32" i="16" s="1"/>
  <c r="CB36" i="16" s="1"/>
  <c r="CB38" i="16" s="1"/>
  <c r="CC35" i="16" s="1"/>
  <c r="EY25" i="16"/>
  <c r="EZ18" i="16"/>
  <c r="CC21" i="16"/>
  <c r="CB23" i="16"/>
  <c r="EU18" i="10"/>
  <c r="CF122" i="15"/>
  <c r="CF152" i="15"/>
  <c r="CF161" i="15"/>
  <c r="CF162" i="15" s="1"/>
  <c r="CG160" i="15" s="1"/>
  <c r="CF185" i="15"/>
  <c r="CF246" i="15"/>
  <c r="CG11" i="15"/>
  <c r="CG12" i="15"/>
  <c r="CG8" i="15"/>
  <c r="CG13" i="15"/>
  <c r="CH217" i="15" s="1"/>
  <c r="CG14" i="15"/>
  <c r="CG15" i="15"/>
  <c r="CG10" i="15"/>
  <c r="CG138" i="15"/>
  <c r="CG141" i="15" s="1"/>
  <c r="CG234" i="15"/>
  <c r="CG244" i="15"/>
  <c r="AO214" i="15"/>
  <c r="AO207" i="15" s="1"/>
  <c r="CF135" i="15"/>
  <c r="CF143" i="15" s="1"/>
  <c r="CF171" i="15"/>
  <c r="CF172" i="15"/>
  <c r="CF175" i="15" s="1"/>
  <c r="CF176" i="15" s="1"/>
  <c r="CF133" i="15"/>
  <c r="ER36" i="11"/>
  <c r="ER38" i="11" s="1"/>
  <c r="ER40" i="11" s="1"/>
  <c r="ER48" i="11" s="1"/>
  <c r="ET24" i="11"/>
  <c r="ET25" i="11" s="1"/>
  <c r="ES27" i="11"/>
  <c r="ES34" i="11" s="1"/>
  <c r="ES35" i="11" s="1"/>
  <c r="ES39" i="11"/>
  <c r="EY26" i="16" l="1"/>
  <c r="EY40" i="16"/>
  <c r="EU29" i="11"/>
  <c r="EV21" i="11"/>
  <c r="EU28" i="14"/>
  <c r="ET30" i="14"/>
  <c r="BZ47" i="14"/>
  <c r="BZ46" i="14"/>
  <c r="BZ48" i="14" s="1"/>
  <c r="BZ51" i="14" s="1"/>
  <c r="BY53" i="14"/>
  <c r="BZ50" i="14" s="1"/>
  <c r="BZ42" i="14"/>
  <c r="BZ38" i="14"/>
  <c r="CA31" i="14"/>
  <c r="CA33" i="14" s="1"/>
  <c r="CA34" i="14" s="1"/>
  <c r="CB29" i="17"/>
  <c r="EZ25" i="16"/>
  <c r="FA18" i="16"/>
  <c r="CC22" i="16"/>
  <c r="CC29" i="16"/>
  <c r="EV18" i="10"/>
  <c r="CF173" i="15"/>
  <c r="CG170" i="15" s="1"/>
  <c r="CG113" i="15"/>
  <c r="CG121" i="15"/>
  <c r="CG235" i="15"/>
  <c r="CG236" i="15"/>
  <c r="CG238" i="15"/>
  <c r="CG239" i="15" s="1"/>
  <c r="CG237" i="15"/>
  <c r="CF177" i="15"/>
  <c r="AO215" i="15"/>
  <c r="AO186" i="15" s="1"/>
  <c r="AO189" i="15" s="1"/>
  <c r="CF153" i="15"/>
  <c r="CH7" i="15"/>
  <c r="CG9" i="15"/>
  <c r="CG126" i="15" s="1"/>
  <c r="CG127" i="15" s="1"/>
  <c r="CG129" i="15" s="1"/>
  <c r="CG117" i="15"/>
  <c r="CG118" i="15" s="1"/>
  <c r="CG119" i="15" s="1"/>
  <c r="CG114" i="15"/>
  <c r="CG115" i="15" s="1"/>
  <c r="CG163" i="15"/>
  <c r="CG166" i="15" s="1"/>
  <c r="CG167" i="15" s="1"/>
  <c r="CG149" i="15"/>
  <c r="CG150" i="15" s="1"/>
  <c r="CG131" i="15"/>
  <c r="ES36" i="11"/>
  <c r="ES38" i="11" s="1"/>
  <c r="ES40" i="11" s="1"/>
  <c r="ES48" i="11" s="1"/>
  <c r="EU24" i="11"/>
  <c r="EU25" i="11" s="1"/>
  <c r="ET27" i="11"/>
  <c r="ET34" i="11" s="1"/>
  <c r="ET35" i="11" s="1"/>
  <c r="ET39" i="11"/>
  <c r="EV31" i="11" l="1"/>
  <c r="EV32" i="11" s="1"/>
  <c r="EU51" i="11"/>
  <c r="EV28" i="14"/>
  <c r="EU30" i="14"/>
  <c r="EZ26" i="16"/>
  <c r="EV29" i="11"/>
  <c r="EW21" i="11"/>
  <c r="CA36" i="14"/>
  <c r="BZ55" i="14"/>
  <c r="BZ59" i="14" s="1"/>
  <c r="BZ61" i="14" s="1"/>
  <c r="BZ52" i="14"/>
  <c r="BZ73" i="14" s="1"/>
  <c r="BZ43" i="14"/>
  <c r="BZ74" i="14" s="1"/>
  <c r="CA32" i="14"/>
  <c r="CA39" i="14"/>
  <c r="CA40" i="14" s="1"/>
  <c r="CA45" i="14"/>
  <c r="CC28" i="17"/>
  <c r="CC23" i="16"/>
  <c r="CD21" i="16"/>
  <c r="FB18" i="16"/>
  <c r="FA25" i="16"/>
  <c r="CC37" i="16"/>
  <c r="CC30" i="16"/>
  <c r="CC32" i="16" s="1"/>
  <c r="CC36" i="16" s="1"/>
  <c r="EW18" i="10"/>
  <c r="CG122" i="15"/>
  <c r="CG135" i="15"/>
  <c r="CG143" i="15" s="1"/>
  <c r="CG172" i="15"/>
  <c r="CG171" i="15"/>
  <c r="CG133" i="15"/>
  <c r="CH10" i="15"/>
  <c r="CH11" i="15"/>
  <c r="CH8" i="15"/>
  <c r="CH13" i="15"/>
  <c r="CI217" i="15" s="1"/>
  <c r="CH14" i="15"/>
  <c r="CH15" i="15"/>
  <c r="BX239" i="15" s="1"/>
  <c r="BX240" i="15" s="1"/>
  <c r="CH12" i="15"/>
  <c r="CH138" i="15"/>
  <c r="CH141" i="15" s="1"/>
  <c r="CH234" i="15"/>
  <c r="CH244" i="15"/>
  <c r="CG152" i="15"/>
  <c r="CG153" i="15" s="1"/>
  <c r="CG161" i="15"/>
  <c r="CG162" i="15" s="1"/>
  <c r="CH160" i="15" s="1"/>
  <c r="CG185" i="15"/>
  <c r="AO197" i="15"/>
  <c r="AO198" i="15" s="1"/>
  <c r="AP196" i="15" s="1"/>
  <c r="CG246" i="15"/>
  <c r="ET36" i="11"/>
  <c r="ET38" i="11" s="1"/>
  <c r="ET40" i="11" s="1"/>
  <c r="EU27" i="11"/>
  <c r="EU34" i="11" s="1"/>
  <c r="EU35" i="11" s="1"/>
  <c r="EV24" i="11"/>
  <c r="EV25" i="11" s="1"/>
  <c r="EU39" i="11"/>
  <c r="FA26" i="16" l="1"/>
  <c r="FA40" i="16"/>
  <c r="EV51" i="11"/>
  <c r="EW31" i="11"/>
  <c r="EW32" i="11" s="1"/>
  <c r="EW28" i="14"/>
  <c r="EV30" i="14"/>
  <c r="EW29" i="11"/>
  <c r="EX21" i="11"/>
  <c r="CA46" i="14"/>
  <c r="CA48" i="14" s="1"/>
  <c r="CA51" i="14" s="1"/>
  <c r="CA47" i="14"/>
  <c r="BZ53" i="14"/>
  <c r="CA50" i="14" s="1"/>
  <c r="CA38" i="14"/>
  <c r="CB31" i="14"/>
  <c r="CB33" i="14" s="1"/>
  <c r="CB34" i="14" s="1"/>
  <c r="CA42" i="14"/>
  <c r="CC29" i="17"/>
  <c r="FB25" i="16"/>
  <c r="FC18" i="16"/>
  <c r="CC38" i="16"/>
  <c r="CD35" i="16" s="1"/>
  <c r="CD29" i="16"/>
  <c r="CD22" i="16"/>
  <c r="EX18" i="10"/>
  <c r="AO200" i="15"/>
  <c r="AO206" i="15" s="1"/>
  <c r="AO208" i="15" s="1"/>
  <c r="AO209" i="15" s="1"/>
  <c r="AP205" i="15" s="1"/>
  <c r="CG173" i="15"/>
  <c r="CH170" i="15" s="1"/>
  <c r="CH235" i="15"/>
  <c r="CH237" i="15"/>
  <c r="CH236" i="15"/>
  <c r="CH238" i="15"/>
  <c r="CH163" i="15"/>
  <c r="CH166" i="15" s="1"/>
  <c r="CH167" i="15" s="1"/>
  <c r="CH113" i="15"/>
  <c r="CH121" i="15"/>
  <c r="CI7" i="15"/>
  <c r="CH9" i="15"/>
  <c r="CH126" i="15" s="1"/>
  <c r="CH127" i="15" s="1"/>
  <c r="CH129" i="15" s="1"/>
  <c r="CH114" i="15"/>
  <c r="CH117" i="15"/>
  <c r="CH118" i="15" s="1"/>
  <c r="CH119" i="15" s="1"/>
  <c r="AP193" i="15"/>
  <c r="AP194" i="15" s="1"/>
  <c r="BX241" i="15"/>
  <c r="BY240" i="15"/>
  <c r="BZ240" i="15" s="1"/>
  <c r="CA240" i="15" s="1"/>
  <c r="CB240" i="15" s="1"/>
  <c r="CC240" i="15" s="1"/>
  <c r="CD240" i="15" s="1"/>
  <c r="CE240" i="15" s="1"/>
  <c r="CF240" i="15" s="1"/>
  <c r="CG240" i="15" s="1"/>
  <c r="CH131" i="15"/>
  <c r="CH149" i="15"/>
  <c r="CH150" i="15" s="1"/>
  <c r="CG175" i="15"/>
  <c r="CG176" i="15" s="1"/>
  <c r="CG177" i="15" s="1"/>
  <c r="EU36" i="11"/>
  <c r="EU38" i="11" s="1"/>
  <c r="EU40" i="11" s="1"/>
  <c r="EU48" i="11" s="1"/>
  <c r="EV39" i="11"/>
  <c r="EV27" i="11"/>
  <c r="EV34" i="11" s="1"/>
  <c r="EV35" i="11" s="1"/>
  <c r="EW24" i="11"/>
  <c r="EW25" i="11" s="1"/>
  <c r="EO42" i="11"/>
  <c r="EO43" i="11" s="1"/>
  <c r="EO47" i="11" s="1"/>
  <c r="EO49" i="11" s="1"/>
  <c r="EP46" i="11" s="1"/>
  <c r="ES42" i="11"/>
  <c r="ES43" i="11" s="1"/>
  <c r="ES47" i="11" s="1"/>
  <c r="EP42" i="11"/>
  <c r="EP43" i="11" s="1"/>
  <c r="EP47" i="11" s="1"/>
  <c r="ET42" i="11"/>
  <c r="ET43" i="11" s="1"/>
  <c r="ET47" i="11" s="1"/>
  <c r="EQ42" i="11"/>
  <c r="EQ43" i="11" s="1"/>
  <c r="EQ47" i="11" s="1"/>
  <c r="ER42" i="11"/>
  <c r="ER43" i="11" s="1"/>
  <c r="ER47" i="11" s="1"/>
  <c r="ET48" i="11"/>
  <c r="EY21" i="11" l="1"/>
  <c r="EX29" i="11"/>
  <c r="EW51" i="11"/>
  <c r="EX31" i="11"/>
  <c r="EX32" i="11" s="1"/>
  <c r="FB26" i="16"/>
  <c r="FB40" i="16"/>
  <c r="CB36" i="14"/>
  <c r="EX28" i="14"/>
  <c r="EW30" i="14"/>
  <c r="CA55" i="14"/>
  <c r="CA59" i="14" s="1"/>
  <c r="CA61" i="14" s="1"/>
  <c r="CA52" i="14"/>
  <c r="CA73" i="14" s="1"/>
  <c r="CA43" i="14"/>
  <c r="CA74" i="14" s="1"/>
  <c r="CB32" i="14"/>
  <c r="CB39" i="14"/>
  <c r="CB40" i="14" s="1"/>
  <c r="CB45" i="14"/>
  <c r="CD28" i="17"/>
  <c r="CD37" i="16"/>
  <c r="CD30" i="16"/>
  <c r="CD32" i="16" s="1"/>
  <c r="CD36" i="16" s="1"/>
  <c r="CD38" i="16" s="1"/>
  <c r="CE35" i="16" s="1"/>
  <c r="FC25" i="16"/>
  <c r="FD18" i="16"/>
  <c r="CD23" i="16"/>
  <c r="CE21" i="16"/>
  <c r="EY18" i="10"/>
  <c r="BY241" i="15"/>
  <c r="BZ241" i="15" s="1"/>
  <c r="CA241" i="15" s="1"/>
  <c r="CB241" i="15" s="1"/>
  <c r="CC241" i="15" s="1"/>
  <c r="CD241" i="15" s="1"/>
  <c r="CE241" i="15" s="1"/>
  <c r="CF241" i="15" s="1"/>
  <c r="CG241" i="15" s="1"/>
  <c r="CH152" i="15"/>
  <c r="CH161" i="15"/>
  <c r="CH162" i="15" s="1"/>
  <c r="CI160" i="15" s="1"/>
  <c r="CH185" i="15"/>
  <c r="CH115" i="15"/>
  <c r="CH122" i="15" s="1"/>
  <c r="CH172" i="15"/>
  <c r="CH171" i="15"/>
  <c r="CH135" i="15"/>
  <c r="CH143" i="15" s="1"/>
  <c r="CI8" i="15"/>
  <c r="CI10" i="15"/>
  <c r="CI13" i="15"/>
  <c r="CJ217" i="15" s="1"/>
  <c r="CI14" i="15"/>
  <c r="CI15" i="15"/>
  <c r="CI11" i="15"/>
  <c r="CI12" i="15"/>
  <c r="CI138" i="15"/>
  <c r="CI141" i="15" s="1"/>
  <c r="CI244" i="15"/>
  <c r="CI234" i="15"/>
  <c r="AP213" i="15"/>
  <c r="AP220" i="15"/>
  <c r="AP221" i="15" s="1"/>
  <c r="AP187" i="15" s="1"/>
  <c r="CH133" i="15"/>
  <c r="EV36" i="11"/>
  <c r="EV38" i="11" s="1"/>
  <c r="EV40" i="11" s="1"/>
  <c r="EV48" i="11" s="1"/>
  <c r="EP49" i="11"/>
  <c r="EQ46" i="11" s="1"/>
  <c r="EQ49" i="11" s="1"/>
  <c r="ER46" i="11" s="1"/>
  <c r="ER49" i="11" s="1"/>
  <c r="ES46" i="11" s="1"/>
  <c r="ES49" i="11" s="1"/>
  <c r="ET46" i="11" s="1"/>
  <c r="ET49" i="11" s="1"/>
  <c r="EW27" i="11"/>
  <c r="EW34" i="11" s="1"/>
  <c r="EW35" i="11" s="1"/>
  <c r="EX24" i="11"/>
  <c r="EX25" i="11" s="1"/>
  <c r="EW39" i="11"/>
  <c r="EY28" i="14" l="1"/>
  <c r="EX30" i="14"/>
  <c r="EY31" i="11"/>
  <c r="EY32" i="11" s="1"/>
  <c r="EX51" i="11"/>
  <c r="FC26" i="16"/>
  <c r="FC40" i="16"/>
  <c r="EY29" i="11"/>
  <c r="EZ21" i="11"/>
  <c r="CB47" i="14"/>
  <c r="CB46" i="14"/>
  <c r="CB48" i="14" s="1"/>
  <c r="CB51" i="14" s="1"/>
  <c r="CA53" i="14"/>
  <c r="CB50" i="14" s="1"/>
  <c r="CB42" i="14"/>
  <c r="CC31" i="14"/>
  <c r="CC33" i="14" s="1"/>
  <c r="CC34" i="14" s="1"/>
  <c r="CB38" i="14"/>
  <c r="CD29" i="17"/>
  <c r="CE29" i="16"/>
  <c r="CE22" i="16"/>
  <c r="FD25" i="16"/>
  <c r="FE18" i="16"/>
  <c r="EZ18" i="10"/>
  <c r="CH173" i="15"/>
  <c r="CI170" i="15" s="1"/>
  <c r="CI113" i="15"/>
  <c r="CI121" i="15"/>
  <c r="CI236" i="15"/>
  <c r="CI235" i="15"/>
  <c r="CI237" i="15"/>
  <c r="CI238" i="15"/>
  <c r="CI239" i="15" s="1"/>
  <c r="CI149" i="15"/>
  <c r="CI150" i="15" s="1"/>
  <c r="CI131" i="15"/>
  <c r="CJ7" i="15"/>
  <c r="CI9" i="15"/>
  <c r="CI126" i="15" s="1"/>
  <c r="CI127" i="15" s="1"/>
  <c r="CI129" i="15" s="1"/>
  <c r="CI114" i="15"/>
  <c r="CI115" i="15" s="1"/>
  <c r="CI117" i="15"/>
  <c r="CI118" i="15" s="1"/>
  <c r="CI119" i="15" s="1"/>
  <c r="CH175" i="15"/>
  <c r="CH176" i="15" s="1"/>
  <c r="CI163" i="15"/>
  <c r="CI166" i="15" s="1"/>
  <c r="CI167" i="15" s="1"/>
  <c r="AP214" i="15"/>
  <c r="AP207" i="15" s="1"/>
  <c r="CH177" i="15"/>
  <c r="CH153" i="15"/>
  <c r="EW36" i="11"/>
  <c r="EW38" i="11" s="1"/>
  <c r="EW40" i="11" s="1"/>
  <c r="EW48" i="11" s="1"/>
  <c r="ET51" i="11"/>
  <c r="EU46" i="11"/>
  <c r="EY24" i="11"/>
  <c r="EY25" i="11" s="1"/>
  <c r="EX27" i="11"/>
  <c r="EX34" i="11" s="1"/>
  <c r="EX35" i="11" s="1"/>
  <c r="EX39" i="11"/>
  <c r="EY51" i="11" l="1"/>
  <c r="EZ31" i="11"/>
  <c r="EZ32" i="11" s="1"/>
  <c r="CC36" i="14"/>
  <c r="FD26" i="16"/>
  <c r="FD40" i="16"/>
  <c r="FA21" i="11"/>
  <c r="EZ29" i="11"/>
  <c r="FA31" i="11" s="1"/>
  <c r="FA32" i="11" s="1"/>
  <c r="EZ28" i="14"/>
  <c r="EY30" i="14"/>
  <c r="CB55" i="14"/>
  <c r="CB59" i="14" s="1"/>
  <c r="CB61" i="14" s="1"/>
  <c r="CB52" i="14"/>
  <c r="CB73" i="14" s="1"/>
  <c r="CB43" i="14"/>
  <c r="CB74" i="14" s="1"/>
  <c r="CC32" i="14"/>
  <c r="CC39" i="14"/>
  <c r="CC40" i="14" s="1"/>
  <c r="CC45" i="14"/>
  <c r="CE28" i="17"/>
  <c r="CE23" i="16"/>
  <c r="CF21" i="16"/>
  <c r="CE37" i="16"/>
  <c r="CE30" i="16"/>
  <c r="CE32" i="16" s="1"/>
  <c r="CE36" i="16" s="1"/>
  <c r="CE38" i="16" s="1"/>
  <c r="CF35" i="16" s="1"/>
  <c r="FE25" i="16"/>
  <c r="FF18" i="16"/>
  <c r="FA18" i="10"/>
  <c r="CI122" i="15"/>
  <c r="CI133" i="15" s="1"/>
  <c r="CI171" i="15"/>
  <c r="CI172" i="15"/>
  <c r="CI135" i="15"/>
  <c r="CI143" i="15" s="1"/>
  <c r="AP215" i="15"/>
  <c r="AP186" i="15" s="1"/>
  <c r="AP189" i="15" s="1"/>
  <c r="CJ8" i="15"/>
  <c r="CJ11" i="15"/>
  <c r="CJ12" i="15"/>
  <c r="CJ13" i="15"/>
  <c r="CK217" i="15" s="1"/>
  <c r="CJ14" i="15"/>
  <c r="CJ15" i="15"/>
  <c r="CJ10" i="15"/>
  <c r="CJ138" i="15"/>
  <c r="CJ141" i="15" s="1"/>
  <c r="CJ234" i="15"/>
  <c r="CJ244" i="15"/>
  <c r="CI152" i="15"/>
  <c r="CI153" i="15" s="1"/>
  <c r="CI161" i="15"/>
  <c r="CI162" i="15" s="1"/>
  <c r="CJ160" i="15" s="1"/>
  <c r="CI185" i="15"/>
  <c r="CI246" i="15"/>
  <c r="EY27" i="11"/>
  <c r="EY34" i="11" s="1"/>
  <c r="EZ24" i="11"/>
  <c r="EZ25" i="11" s="1"/>
  <c r="EY39" i="11"/>
  <c r="EY35" i="11"/>
  <c r="EX36" i="11"/>
  <c r="EX38" i="11" s="1"/>
  <c r="EX40" i="11" s="1"/>
  <c r="EX48" i="11" s="1"/>
  <c r="FA28" i="14" l="1"/>
  <c r="EZ30" i="14"/>
  <c r="FE26" i="16"/>
  <c r="FE40" i="16"/>
  <c r="FB21" i="11"/>
  <c r="FA29" i="11"/>
  <c r="CC46" i="14"/>
  <c r="CC48" i="14" s="1"/>
  <c r="CC51" i="14" s="1"/>
  <c r="CC47" i="14"/>
  <c r="CB53" i="14"/>
  <c r="CC50" i="14" s="1"/>
  <c r="CD31" i="14"/>
  <c r="CD33" i="14" s="1"/>
  <c r="CD34" i="14" s="1"/>
  <c r="CC42" i="14"/>
  <c r="CC38" i="14"/>
  <c r="CE29" i="17"/>
  <c r="FF25" i="16"/>
  <c r="FG18" i="16"/>
  <c r="CF29" i="16"/>
  <c r="CF22" i="16"/>
  <c r="FB18" i="10"/>
  <c r="CI175" i="15"/>
  <c r="CI176" i="15" s="1"/>
  <c r="CI177" i="15" s="1"/>
  <c r="CJ236" i="15"/>
  <c r="CJ238" i="15"/>
  <c r="CJ239" i="15" s="1"/>
  <c r="CJ235" i="15"/>
  <c r="CJ237" i="15"/>
  <c r="CK7" i="15"/>
  <c r="CJ9" i="15"/>
  <c r="CJ126" i="15" s="1"/>
  <c r="CJ127" i="15" s="1"/>
  <c r="CJ129" i="15" s="1"/>
  <c r="CJ117" i="15"/>
  <c r="CJ118" i="15" s="1"/>
  <c r="CJ119" i="15" s="1"/>
  <c r="CJ114" i="15"/>
  <c r="CJ163" i="15"/>
  <c r="CJ166" i="15" s="1"/>
  <c r="CJ167" i="15" s="1"/>
  <c r="AP197" i="15"/>
  <c r="AP198" i="15" s="1"/>
  <c r="AQ196" i="15" s="1"/>
  <c r="CJ113" i="15"/>
  <c r="CJ121" i="15"/>
  <c r="CJ149" i="15"/>
  <c r="CJ150" i="15" s="1"/>
  <c r="CJ131" i="15"/>
  <c r="CI173" i="15"/>
  <c r="CJ170" i="15" s="1"/>
  <c r="EY36" i="11"/>
  <c r="EY38" i="11" s="1"/>
  <c r="EY40" i="11" s="1"/>
  <c r="EY48" i="11" s="1"/>
  <c r="FA24" i="11"/>
  <c r="FA25" i="11" s="1"/>
  <c r="EZ39" i="11"/>
  <c r="EZ27" i="11"/>
  <c r="EZ34" i="11" s="1"/>
  <c r="EZ35" i="11" s="1"/>
  <c r="FA51" i="11" l="1"/>
  <c r="FB31" i="11"/>
  <c r="FB32" i="11" s="1"/>
  <c r="FB29" i="11"/>
  <c r="FC21" i="11"/>
  <c r="FF26" i="16"/>
  <c r="FF40" i="16"/>
  <c r="CD36" i="14"/>
  <c r="FB28" i="14"/>
  <c r="FA30" i="14"/>
  <c r="CD32" i="14"/>
  <c r="CD45" i="14"/>
  <c r="CD39" i="14"/>
  <c r="CD40" i="14" s="1"/>
  <c r="CC55" i="14"/>
  <c r="CC59" i="14" s="1"/>
  <c r="CC61" i="14" s="1"/>
  <c r="CC52" i="14"/>
  <c r="CC73" i="14" s="1"/>
  <c r="CC43" i="14"/>
  <c r="CC74" i="14" s="1"/>
  <c r="CF28" i="17"/>
  <c r="CF37" i="16"/>
  <c r="CF30" i="16"/>
  <c r="CF32" i="16" s="1"/>
  <c r="CF36" i="16" s="1"/>
  <c r="FG25" i="16"/>
  <c r="FH18" i="16"/>
  <c r="CG21" i="16"/>
  <c r="CF23" i="16"/>
  <c r="FC18" i="10"/>
  <c r="AP200" i="15"/>
  <c r="AP206" i="15" s="1"/>
  <c r="AP208" i="15" s="1"/>
  <c r="AP209" i="15" s="1"/>
  <c r="AQ205" i="15" s="1"/>
  <c r="AQ193" i="15"/>
  <c r="AQ194" i="15" s="1"/>
  <c r="CJ115" i="15"/>
  <c r="CJ122" i="15" s="1"/>
  <c r="CJ133" i="15" s="1"/>
  <c r="CK8" i="15"/>
  <c r="CK11" i="15"/>
  <c r="CK12" i="15"/>
  <c r="CK10" i="15"/>
  <c r="CK13" i="15"/>
  <c r="CL217" i="15" s="1"/>
  <c r="CK14" i="15"/>
  <c r="CK15" i="15"/>
  <c r="CK138" i="15"/>
  <c r="CK141" i="15" s="1"/>
  <c r="CK234" i="15"/>
  <c r="CK244" i="15"/>
  <c r="CJ135" i="15"/>
  <c r="CJ143" i="15" s="1"/>
  <c r="CJ246" i="15"/>
  <c r="CJ152" i="15"/>
  <c r="CJ161" i="15"/>
  <c r="CJ162" i="15" s="1"/>
  <c r="CK160" i="15" s="1"/>
  <c r="CJ185" i="15"/>
  <c r="CJ171" i="15"/>
  <c r="CJ172" i="15"/>
  <c r="EZ36" i="11"/>
  <c r="EZ38" i="11" s="1"/>
  <c r="EZ40" i="11" s="1"/>
  <c r="FB24" i="11"/>
  <c r="FB25" i="11" s="1"/>
  <c r="FA27" i="11"/>
  <c r="FA34" i="11" s="1"/>
  <c r="FA35" i="11" s="1"/>
  <c r="FA39" i="11"/>
  <c r="FC28" i="14" l="1"/>
  <c r="FB30" i="14"/>
  <c r="FC29" i="11"/>
  <c r="FD21" i="11"/>
  <c r="FC31" i="11"/>
  <c r="FC32" i="11" s="1"/>
  <c r="FB51" i="11"/>
  <c r="FG26" i="16"/>
  <c r="FG40" i="16"/>
  <c r="CD47" i="14"/>
  <c r="CD46" i="14"/>
  <c r="CD48" i="14" s="1"/>
  <c r="CD51" i="14" s="1"/>
  <c r="CC53" i="14"/>
  <c r="CD50" i="14" s="1"/>
  <c r="CE31" i="14"/>
  <c r="CE33" i="14" s="1"/>
  <c r="CE34" i="14" s="1"/>
  <c r="CD42" i="14"/>
  <c r="CD38" i="14"/>
  <c r="CF29" i="17"/>
  <c r="CG29" i="16"/>
  <c r="CG22" i="16"/>
  <c r="FH25" i="16"/>
  <c r="FI18" i="16"/>
  <c r="CF38" i="16"/>
  <c r="CG35" i="16" s="1"/>
  <c r="FD18" i="10"/>
  <c r="CJ175" i="15"/>
  <c r="CJ176" i="15" s="1"/>
  <c r="CJ177" i="15" s="1"/>
  <c r="CJ173" i="15"/>
  <c r="CK170" i="15" s="1"/>
  <c r="CJ153" i="15"/>
  <c r="CK113" i="15"/>
  <c r="CK121" i="15"/>
  <c r="CK149" i="15"/>
  <c r="CK150" i="15" s="1"/>
  <c r="CK131" i="15"/>
  <c r="CK236" i="15"/>
  <c r="CK238" i="15"/>
  <c r="CK239" i="15" s="1"/>
  <c r="CK235" i="15"/>
  <c r="CK237" i="15"/>
  <c r="CL7" i="15"/>
  <c r="CK9" i="15"/>
  <c r="CK126" i="15" s="1"/>
  <c r="CK127" i="15" s="1"/>
  <c r="CK129" i="15" s="1"/>
  <c r="CK117" i="15"/>
  <c r="CK118" i="15" s="1"/>
  <c r="CK119" i="15" s="1"/>
  <c r="CK114" i="15"/>
  <c r="CK163" i="15"/>
  <c r="CK166" i="15" s="1"/>
  <c r="CK167" i="15" s="1"/>
  <c r="AQ213" i="15"/>
  <c r="AQ220" i="15"/>
  <c r="AQ221" i="15" s="1"/>
  <c r="AQ187" i="15" s="1"/>
  <c r="FA36" i="11"/>
  <c r="FA38" i="11" s="1"/>
  <c r="FA40" i="11" s="1"/>
  <c r="FA48" i="11" s="1"/>
  <c r="FB35" i="11"/>
  <c r="FC24" i="11"/>
  <c r="FC25" i="11" s="1"/>
  <c r="FB39" i="11"/>
  <c r="FB27" i="11"/>
  <c r="FB34" i="11" s="1"/>
  <c r="EW42" i="11"/>
  <c r="EW43" i="11" s="1"/>
  <c r="EW47" i="11" s="1"/>
  <c r="EZ48" i="11"/>
  <c r="EX42" i="11"/>
  <c r="EX43" i="11" s="1"/>
  <c r="EX47" i="11" s="1"/>
  <c r="EU42" i="11"/>
  <c r="EU43" i="11" s="1"/>
  <c r="EU47" i="11" s="1"/>
  <c r="EU49" i="11" s="1"/>
  <c r="EV46" i="11" s="1"/>
  <c r="EY42" i="11"/>
  <c r="EY43" i="11" s="1"/>
  <c r="EY47" i="11" s="1"/>
  <c r="EV42" i="11"/>
  <c r="EV43" i="11" s="1"/>
  <c r="EV47" i="11" s="1"/>
  <c r="EZ42" i="11"/>
  <c r="EZ43" i="11" s="1"/>
  <c r="EZ47" i="11" s="1"/>
  <c r="FE21" i="11" l="1"/>
  <c r="FD29" i="11"/>
  <c r="CK115" i="15"/>
  <c r="CK122" i="15" s="1"/>
  <c r="FD31" i="11"/>
  <c r="FD32" i="11" s="1"/>
  <c r="FC51" i="11"/>
  <c r="FH26" i="16"/>
  <c r="FH40" i="16"/>
  <c r="CE36" i="14"/>
  <c r="FD28" i="14"/>
  <c r="FC30" i="14"/>
  <c r="CE32" i="14"/>
  <c r="CE45" i="14"/>
  <c r="CE39" i="14"/>
  <c r="CE40" i="14" s="1"/>
  <c r="CD55" i="14"/>
  <c r="CD59" i="14" s="1"/>
  <c r="CD61" i="14" s="1"/>
  <c r="CD52" i="14"/>
  <c r="CD73" i="14" s="1"/>
  <c r="CD43" i="14"/>
  <c r="CD74" i="14" s="1"/>
  <c r="CG28" i="17"/>
  <c r="CG37" i="16"/>
  <c r="CG30" i="16"/>
  <c r="CG32" i="16" s="1"/>
  <c r="CG36" i="16" s="1"/>
  <c r="CG38" i="16" s="1"/>
  <c r="CH35" i="16" s="1"/>
  <c r="FI25" i="16"/>
  <c r="FJ18" i="16"/>
  <c r="CG23" i="16"/>
  <c r="CH21" i="16"/>
  <c r="FE18" i="10"/>
  <c r="CK172" i="15"/>
  <c r="CK171" i="15"/>
  <c r="CL10" i="15"/>
  <c r="CL8" i="15"/>
  <c r="CL11" i="15"/>
  <c r="CL12" i="15"/>
  <c r="CL13" i="15"/>
  <c r="CM217" i="15" s="1"/>
  <c r="CL14" i="15"/>
  <c r="CL15" i="15"/>
  <c r="CL138" i="15"/>
  <c r="CL141" i="15" s="1"/>
  <c r="CL244" i="15"/>
  <c r="CL234" i="15"/>
  <c r="CK133" i="15"/>
  <c r="AQ214" i="15"/>
  <c r="AQ207" i="15" s="1"/>
  <c r="CK152" i="15"/>
  <c r="CK153" i="15" s="1"/>
  <c r="CK161" i="15"/>
  <c r="CK162" i="15" s="1"/>
  <c r="CL160" i="15" s="1"/>
  <c r="CK185" i="15"/>
  <c r="CK135" i="15"/>
  <c r="CK143" i="15" s="1"/>
  <c r="CK246" i="15"/>
  <c r="FD24" i="11"/>
  <c r="FD25" i="11" s="1"/>
  <c r="FC39" i="11"/>
  <c r="FC27" i="11"/>
  <c r="FC34" i="11" s="1"/>
  <c r="FC35" i="11" s="1"/>
  <c r="FB36" i="11"/>
  <c r="FB38" i="11" s="1"/>
  <c r="FB40" i="11" s="1"/>
  <c r="FB48" i="11" s="1"/>
  <c r="EV49" i="11"/>
  <c r="EW46" i="11" s="1"/>
  <c r="EW49" i="11" s="1"/>
  <c r="EX46" i="11" s="1"/>
  <c r="EX49" i="11" s="1"/>
  <c r="EY46" i="11" s="1"/>
  <c r="EY49" i="11" s="1"/>
  <c r="EZ46" i="11" s="1"/>
  <c r="EZ49" i="11" s="1"/>
  <c r="FI26" i="16" l="1"/>
  <c r="FI40" i="16"/>
  <c r="FD51" i="11"/>
  <c r="FE31" i="11"/>
  <c r="FE32" i="11" s="1"/>
  <c r="CK175" i="15"/>
  <c r="CK176" i="15" s="1"/>
  <c r="FE28" i="14"/>
  <c r="FD30" i="14"/>
  <c r="FF21" i="11"/>
  <c r="FE29" i="11"/>
  <c r="CE47" i="14"/>
  <c r="CE46" i="14"/>
  <c r="CE48" i="14" s="1"/>
  <c r="CE51" i="14" s="1"/>
  <c r="CD53" i="14"/>
  <c r="CE50" i="14" s="1"/>
  <c r="CE42" i="14"/>
  <c r="CF31" i="14"/>
  <c r="CF33" i="14" s="1"/>
  <c r="CF34" i="14" s="1"/>
  <c r="CE38" i="14"/>
  <c r="CG29" i="17"/>
  <c r="FJ25" i="16"/>
  <c r="FK18" i="16"/>
  <c r="CH29" i="16"/>
  <c r="CH22" i="16"/>
  <c r="FF18" i="10"/>
  <c r="AQ215" i="15"/>
  <c r="AQ186" i="15" s="1"/>
  <c r="AQ189" i="15" s="1"/>
  <c r="CL113" i="15"/>
  <c r="CL121" i="15"/>
  <c r="CK173" i="15"/>
  <c r="CL170" i="15" s="1"/>
  <c r="CL163" i="15"/>
  <c r="CL166" i="15" s="1"/>
  <c r="CL167" i="15" s="1"/>
  <c r="CL131" i="15"/>
  <c r="CL149" i="15"/>
  <c r="CL150" i="15" s="1"/>
  <c r="CK177" i="15"/>
  <c r="CL235" i="15"/>
  <c r="CL237" i="15"/>
  <c r="CL236" i="15"/>
  <c r="CL238" i="15"/>
  <c r="CL239" i="15" s="1"/>
  <c r="CM7" i="15"/>
  <c r="CL9" i="15"/>
  <c r="CL126" i="15" s="1"/>
  <c r="CL127" i="15" s="1"/>
  <c r="CL129" i="15" s="1"/>
  <c r="CL114" i="15"/>
  <c r="CL115" i="15" s="1"/>
  <c r="CL117" i="15"/>
  <c r="CL118" i="15" s="1"/>
  <c r="CL119" i="15" s="1"/>
  <c r="FC36" i="11"/>
  <c r="FC38" i="11" s="1"/>
  <c r="FC40" i="11" s="1"/>
  <c r="FC48" i="11" s="1"/>
  <c r="FA46" i="11"/>
  <c r="EZ51" i="11"/>
  <c r="FE24" i="11"/>
  <c r="FE25" i="11" s="1"/>
  <c r="FD27" i="11"/>
  <c r="FD34" i="11" s="1"/>
  <c r="FD35" i="11" s="1"/>
  <c r="FD39" i="11"/>
  <c r="FJ26" i="16" l="1"/>
  <c r="FF28" i="14"/>
  <c r="FE30" i="14"/>
  <c r="FE51" i="11"/>
  <c r="FF31" i="11"/>
  <c r="FF32" i="11" s="1"/>
  <c r="FG21" i="11"/>
  <c r="FF29" i="11"/>
  <c r="FG31" i="11" s="1"/>
  <c r="FG32" i="11" s="1"/>
  <c r="CF36" i="14"/>
  <c r="CE52" i="14"/>
  <c r="CE73" i="14" s="1"/>
  <c r="CE43" i="14"/>
  <c r="CE74" i="14" s="1"/>
  <c r="CE55" i="14"/>
  <c r="CE59" i="14" s="1"/>
  <c r="CE61" i="14" s="1"/>
  <c r="CF32" i="14"/>
  <c r="CF45" i="14"/>
  <c r="CF39" i="14"/>
  <c r="CF40" i="14" s="1"/>
  <c r="CH28" i="17"/>
  <c r="CH23" i="16"/>
  <c r="CI21" i="16"/>
  <c r="CH37" i="16"/>
  <c r="CH30" i="16"/>
  <c r="CH32" i="16" s="1"/>
  <c r="CH36" i="16" s="1"/>
  <c r="FK25" i="16"/>
  <c r="FL18" i="16"/>
  <c r="FG18" i="10"/>
  <c r="CL122" i="15"/>
  <c r="CL133" i="15" s="1"/>
  <c r="CL135" i="15"/>
  <c r="CL143" i="15" s="1"/>
  <c r="CM8" i="15"/>
  <c r="CM10" i="15"/>
  <c r="CM13" i="15"/>
  <c r="CN217" i="15" s="1"/>
  <c r="CM14" i="15"/>
  <c r="CM15" i="15"/>
  <c r="CM11" i="15"/>
  <c r="CM12" i="15"/>
  <c r="CM138" i="15"/>
  <c r="CM141" i="15" s="1"/>
  <c r="CM244" i="15"/>
  <c r="CM234" i="15"/>
  <c r="CL152" i="15"/>
  <c r="CL161" i="15"/>
  <c r="CL162" i="15" s="1"/>
  <c r="CM160" i="15" s="1"/>
  <c r="CL185" i="15"/>
  <c r="AQ197" i="15"/>
  <c r="AQ198" i="15" s="1"/>
  <c r="AR196" i="15" s="1"/>
  <c r="CL246" i="15"/>
  <c r="CL172" i="15"/>
  <c r="CL175" i="15"/>
  <c r="CL176" i="15" s="1"/>
  <c r="CL171" i="15"/>
  <c r="FE39" i="11"/>
  <c r="FF24" i="11"/>
  <c r="FF25" i="11" s="1"/>
  <c r="FE27" i="11"/>
  <c r="FE34" i="11" s="1"/>
  <c r="FE35" i="11" s="1"/>
  <c r="FD36" i="11"/>
  <c r="FD38" i="11" s="1"/>
  <c r="FD40" i="11" s="1"/>
  <c r="FD48" i="11" s="1"/>
  <c r="FK26" i="16" l="1"/>
  <c r="FK40" i="16"/>
  <c r="FG29" i="11"/>
  <c r="FH21" i="11"/>
  <c r="FG28" i="14"/>
  <c r="FF30" i="14"/>
  <c r="CL173" i="15"/>
  <c r="CM170" i="15" s="1"/>
  <c r="CE53" i="14"/>
  <c r="CF50" i="14" s="1"/>
  <c r="CF55" i="14" s="1"/>
  <c r="CF47" i="14"/>
  <c r="CF46" i="14"/>
  <c r="CF48" i="14" s="1"/>
  <c r="CF51" i="14" s="1"/>
  <c r="CF38" i="14"/>
  <c r="CF42" i="14"/>
  <c r="CG31" i="14"/>
  <c r="CG33" i="14" s="1"/>
  <c r="CG34" i="14" s="1"/>
  <c r="CH29" i="17"/>
  <c r="CH38" i="16"/>
  <c r="FL25" i="16"/>
  <c r="FM18" i="16"/>
  <c r="CI29" i="16"/>
  <c r="CI22" i="16"/>
  <c r="FH18" i="10"/>
  <c r="CM9" i="15"/>
  <c r="CM126" i="15" s="1"/>
  <c r="CM127" i="15" s="1"/>
  <c r="CM129" i="15" s="1"/>
  <c r="CN7" i="15"/>
  <c r="CM114" i="15"/>
  <c r="CM117" i="15"/>
  <c r="CM118" i="15" s="1"/>
  <c r="CM119" i="15" s="1"/>
  <c r="AQ200" i="15"/>
  <c r="AQ206" i="15" s="1"/>
  <c r="CM163" i="15"/>
  <c r="CM166" i="15" s="1"/>
  <c r="CM167" i="15" s="1"/>
  <c r="AR193" i="15"/>
  <c r="AR194" i="15" s="1"/>
  <c r="CL177" i="15"/>
  <c r="CL153" i="15"/>
  <c r="CM113" i="15"/>
  <c r="CM121" i="15"/>
  <c r="CM235" i="15"/>
  <c r="CM237" i="15"/>
  <c r="CM236" i="15"/>
  <c r="CM238" i="15"/>
  <c r="CM239" i="15" s="1"/>
  <c r="CM149" i="15"/>
  <c r="CM150" i="15" s="1"/>
  <c r="CM131" i="15"/>
  <c r="FE36" i="11"/>
  <c r="FE38" i="11" s="1"/>
  <c r="FE40" i="11" s="1"/>
  <c r="FE48" i="11" s="1"/>
  <c r="FF39" i="11"/>
  <c r="FF27" i="11"/>
  <c r="FF34" i="11" s="1"/>
  <c r="FF35" i="11" s="1"/>
  <c r="FG24" i="11"/>
  <c r="FG25" i="11" s="1"/>
  <c r="FI21" i="11" l="1"/>
  <c r="FH29" i="11"/>
  <c r="FL26" i="16"/>
  <c r="FL40" i="16"/>
  <c r="FG51" i="11"/>
  <c r="FH31" i="11"/>
  <c r="FH32" i="11" s="1"/>
  <c r="CI35" i="16"/>
  <c r="CH40" i="16"/>
  <c r="CG36" i="14"/>
  <c r="FH28" i="14"/>
  <c r="FG30" i="14"/>
  <c r="CF59" i="14"/>
  <c r="CF61" i="14" s="1"/>
  <c r="CG32" i="14"/>
  <c r="CG45" i="14"/>
  <c r="CG39" i="14"/>
  <c r="CG40" i="14" s="1"/>
  <c r="CF52" i="14"/>
  <c r="CF43" i="14"/>
  <c r="CF74" i="14" s="1"/>
  <c r="CI28" i="17"/>
  <c r="CI37" i="16"/>
  <c r="CI30" i="16"/>
  <c r="CI32" i="16" s="1"/>
  <c r="CI36" i="16" s="1"/>
  <c r="CI38" i="16" s="1"/>
  <c r="CJ35" i="16" s="1"/>
  <c r="FM25" i="16"/>
  <c r="FN18" i="16"/>
  <c r="CI23" i="16"/>
  <c r="CJ21" i="16"/>
  <c r="FI18" i="10"/>
  <c r="CM171" i="15"/>
  <c r="CM173" i="15" s="1"/>
  <c r="CN170" i="15" s="1"/>
  <c r="CM172" i="15"/>
  <c r="CM152" i="15"/>
  <c r="CM161" i="15"/>
  <c r="CM162" i="15" s="1"/>
  <c r="CN160" i="15" s="1"/>
  <c r="CM185" i="15"/>
  <c r="CN8" i="15"/>
  <c r="CN13" i="15"/>
  <c r="CO217" i="15" s="1"/>
  <c r="CN14" i="15"/>
  <c r="CN15" i="15"/>
  <c r="CN10" i="15"/>
  <c r="CN11" i="15"/>
  <c r="CN12" i="15"/>
  <c r="CN138" i="15"/>
  <c r="CN141" i="15" s="1"/>
  <c r="CN234" i="15"/>
  <c r="CN244" i="15"/>
  <c r="CM135" i="15"/>
  <c r="CM143" i="15" s="1"/>
  <c r="CM246" i="15"/>
  <c r="AQ208" i="15"/>
  <c r="AQ209" i="15" s="1"/>
  <c r="AR205" i="15" s="1"/>
  <c r="CM153" i="15"/>
  <c r="CM115" i="15"/>
  <c r="CM122" i="15" s="1"/>
  <c r="CM133" i="15" s="1"/>
  <c r="FF36" i="11"/>
  <c r="FF38" i="11" s="1"/>
  <c r="FF40" i="11" s="1"/>
  <c r="FG39" i="11"/>
  <c r="FG27" i="11"/>
  <c r="FG34" i="11" s="1"/>
  <c r="FG35" i="11" s="1"/>
  <c r="FH24" i="11"/>
  <c r="FH25" i="11" s="1"/>
  <c r="FM26" i="16" l="1"/>
  <c r="FM40" i="16"/>
  <c r="FI28" i="14"/>
  <c r="FH30" i="14"/>
  <c r="FI31" i="11"/>
  <c r="FI32" i="11" s="1"/>
  <c r="FH51" i="11"/>
  <c r="FI29" i="11"/>
  <c r="FJ21" i="11"/>
  <c r="CG47" i="14"/>
  <c r="CG46" i="14"/>
  <c r="CG48" i="14" s="1"/>
  <c r="CG51" i="14" s="1"/>
  <c r="CF73" i="14"/>
  <c r="CF53" i="14"/>
  <c r="CG50" i="14" s="1"/>
  <c r="CH31" i="14"/>
  <c r="CH33" i="14" s="1"/>
  <c r="CH34" i="14" s="1"/>
  <c r="CG42" i="14"/>
  <c r="CG38" i="14"/>
  <c r="CI29" i="17"/>
  <c r="FN25" i="16"/>
  <c r="FO18" i="16"/>
  <c r="CJ29" i="16"/>
  <c r="CJ22" i="16"/>
  <c r="FJ18" i="10"/>
  <c r="CM175" i="15"/>
  <c r="CM176" i="15" s="1"/>
  <c r="AR213" i="15"/>
  <c r="AR220" i="15"/>
  <c r="AR221" i="15" s="1"/>
  <c r="AR187" i="15" s="1"/>
  <c r="CN113" i="15"/>
  <c r="CN121" i="15"/>
  <c r="CN163" i="15"/>
  <c r="CN166" i="15" s="1"/>
  <c r="CN167" i="15" s="1"/>
  <c r="CN149" i="15"/>
  <c r="CN150" i="15" s="1"/>
  <c r="CN131" i="15"/>
  <c r="CM177" i="15"/>
  <c r="CN236" i="15"/>
  <c r="CN238" i="15"/>
  <c r="CN239" i="15" s="1"/>
  <c r="CN235" i="15"/>
  <c r="CN237" i="15"/>
  <c r="CN9" i="15"/>
  <c r="CN126" i="15" s="1"/>
  <c r="CN127" i="15" s="1"/>
  <c r="CN129" i="15" s="1"/>
  <c r="CO7" i="15"/>
  <c r="CN117" i="15"/>
  <c r="CN118" i="15" s="1"/>
  <c r="CN119" i="15" s="1"/>
  <c r="CN114" i="15"/>
  <c r="FG36" i="11"/>
  <c r="FG38" i="11" s="1"/>
  <c r="FG40" i="11" s="1"/>
  <c r="FG48" i="11" s="1"/>
  <c r="FH27" i="11"/>
  <c r="FH34" i="11" s="1"/>
  <c r="FH35" i="11" s="1"/>
  <c r="FI24" i="11"/>
  <c r="FI25" i="11" s="1"/>
  <c r="FH39" i="11"/>
  <c r="FF48" i="11"/>
  <c r="FD42" i="11"/>
  <c r="FD43" i="11" s="1"/>
  <c r="FD47" i="11" s="1"/>
  <c r="FA42" i="11"/>
  <c r="FA43" i="11" s="1"/>
  <c r="FA47" i="11" s="1"/>
  <c r="FA49" i="11" s="1"/>
  <c r="FB46" i="11" s="1"/>
  <c r="FE42" i="11"/>
  <c r="FE43" i="11" s="1"/>
  <c r="FE47" i="11" s="1"/>
  <c r="FC42" i="11"/>
  <c r="FC43" i="11" s="1"/>
  <c r="FC47" i="11" s="1"/>
  <c r="FB42" i="11"/>
  <c r="FB43" i="11" s="1"/>
  <c r="FB47" i="11" s="1"/>
  <c r="FF42" i="11"/>
  <c r="FF43" i="11" s="1"/>
  <c r="FF47" i="11" s="1"/>
  <c r="FI51" i="11" l="1"/>
  <c r="FJ31" i="11"/>
  <c r="FJ32" i="11" s="1"/>
  <c r="CH36" i="14"/>
  <c r="FJ28" i="14"/>
  <c r="FI30" i="14"/>
  <c r="FN26" i="16"/>
  <c r="FN40" i="16"/>
  <c r="FJ29" i="11"/>
  <c r="FK21" i="11"/>
  <c r="CG55" i="14"/>
  <c r="CG59" i="14" s="1"/>
  <c r="CG61" i="14" s="1"/>
  <c r="CG52" i="14"/>
  <c r="CG73" i="14" s="1"/>
  <c r="CG43" i="14"/>
  <c r="CG74" i="14" s="1"/>
  <c r="CH32" i="14"/>
  <c r="CH39" i="14"/>
  <c r="CH40" i="14" s="1"/>
  <c r="CH45" i="14"/>
  <c r="CJ28" i="17"/>
  <c r="CK21" i="16"/>
  <c r="CJ23" i="16"/>
  <c r="CJ37" i="16"/>
  <c r="CJ30" i="16"/>
  <c r="CJ32" i="16" s="1"/>
  <c r="CJ36" i="16" s="1"/>
  <c r="FO25" i="16"/>
  <c r="FP18" i="16"/>
  <c r="FK18" i="10"/>
  <c r="CN115" i="15"/>
  <c r="CN122" i="15" s="1"/>
  <c r="CN152" i="15"/>
  <c r="CN161" i="15"/>
  <c r="CN162" i="15" s="1"/>
  <c r="CO160" i="15" s="1"/>
  <c r="CN185" i="15"/>
  <c r="CN171" i="15"/>
  <c r="CN173" i="15" s="1"/>
  <c r="CO170" i="15" s="1"/>
  <c r="CN172" i="15"/>
  <c r="AR214" i="15"/>
  <c r="AR207" i="15" s="1"/>
  <c r="CN246" i="15"/>
  <c r="CO11" i="15"/>
  <c r="CO12" i="15"/>
  <c r="CO8" i="15"/>
  <c r="CO10" i="15"/>
  <c r="CO13" i="15"/>
  <c r="CP217" i="15" s="1"/>
  <c r="CO14" i="15"/>
  <c r="CO15" i="15"/>
  <c r="CO138" i="15"/>
  <c r="CO141" i="15" s="1"/>
  <c r="CO234" i="15"/>
  <c r="CO244" i="15"/>
  <c r="CN135" i="15"/>
  <c r="CN143" i="15" s="1"/>
  <c r="CN133" i="15"/>
  <c r="FB49" i="11"/>
  <c r="FC46" i="11" s="1"/>
  <c r="FC49" i="11" s="1"/>
  <c r="FD46" i="11" s="1"/>
  <c r="FD49" i="11" s="1"/>
  <c r="FE46" i="11" s="1"/>
  <c r="FE49" i="11" s="1"/>
  <c r="FF46" i="11" s="1"/>
  <c r="FF49" i="11" s="1"/>
  <c r="FF51" i="11" s="1"/>
  <c r="FH36" i="11"/>
  <c r="FH38" i="11" s="1"/>
  <c r="FH40" i="11" s="1"/>
  <c r="FH48" i="11" s="1"/>
  <c r="FI39" i="11"/>
  <c r="FJ24" i="11"/>
  <c r="FJ25" i="11" s="1"/>
  <c r="FI27" i="11"/>
  <c r="FI34" i="11" s="1"/>
  <c r="FI35" i="11" s="1"/>
  <c r="FJ51" i="11" l="1"/>
  <c r="FK31" i="11"/>
  <c r="FK32" i="11" s="1"/>
  <c r="FK28" i="14"/>
  <c r="FJ30" i="14"/>
  <c r="FO26" i="16"/>
  <c r="FO40" i="16"/>
  <c r="FL21" i="11"/>
  <c r="FK29" i="11"/>
  <c r="CH47" i="14"/>
  <c r="CH46" i="14"/>
  <c r="CH48" i="14" s="1"/>
  <c r="CH51" i="14" s="1"/>
  <c r="CG53" i="14"/>
  <c r="CH50" i="14" s="1"/>
  <c r="CH42" i="14"/>
  <c r="CI31" i="14"/>
  <c r="CI33" i="14" s="1"/>
  <c r="CI34" i="14" s="1"/>
  <c r="CH38" i="14"/>
  <c r="CJ29" i="17"/>
  <c r="CJ38" i="16"/>
  <c r="CK35" i="16" s="1"/>
  <c r="FP25" i="16"/>
  <c r="FQ18" i="16"/>
  <c r="CK29" i="16"/>
  <c r="CK22" i="16"/>
  <c r="FL18" i="10"/>
  <c r="CP7" i="15"/>
  <c r="CO9" i="15"/>
  <c r="CO126" i="15" s="1"/>
  <c r="CO127" i="15" s="1"/>
  <c r="CO129" i="15" s="1"/>
  <c r="CO117" i="15"/>
  <c r="CO118" i="15" s="1"/>
  <c r="CO119" i="15" s="1"/>
  <c r="CO114" i="15"/>
  <c r="AR215" i="15"/>
  <c r="AR186" i="15" s="1"/>
  <c r="AR189" i="15" s="1"/>
  <c r="CO113" i="15"/>
  <c r="CO121" i="15"/>
  <c r="CN175" i="15"/>
  <c r="CN176" i="15" s="1"/>
  <c r="CN177" i="15" s="1"/>
  <c r="CO163" i="15"/>
  <c r="CO166" i="15" s="1"/>
  <c r="CO167" i="15" s="1"/>
  <c r="CO237" i="15"/>
  <c r="CO236" i="15"/>
  <c r="CO238" i="15"/>
  <c r="CO239" i="15" s="1"/>
  <c r="CO235" i="15"/>
  <c r="CO149" i="15"/>
  <c r="CO150" i="15" s="1"/>
  <c r="CO131" i="15"/>
  <c r="CN153" i="15"/>
  <c r="FG46" i="11"/>
  <c r="FJ27" i="11"/>
  <c r="FJ34" i="11" s="1"/>
  <c r="FJ35" i="11" s="1"/>
  <c r="FJ39" i="11"/>
  <c r="FK24" i="11"/>
  <c r="FK25" i="11" s="1"/>
  <c r="FI36" i="11"/>
  <c r="FI38" i="11" s="1"/>
  <c r="FI40" i="11" s="1"/>
  <c r="FI48" i="11" s="1"/>
  <c r="FP26" i="16" l="1"/>
  <c r="FP40" i="16"/>
  <c r="FL29" i="11"/>
  <c r="FM31" i="11" s="1"/>
  <c r="FM32" i="11" s="1"/>
  <c r="FM21" i="11"/>
  <c r="CI36" i="14"/>
  <c r="FL28" i="14"/>
  <c r="FK30" i="14"/>
  <c r="FL31" i="11"/>
  <c r="FL32" i="11" s="1"/>
  <c r="FK51" i="11"/>
  <c r="CH55" i="14"/>
  <c r="CH59" i="14" s="1"/>
  <c r="CH61" i="14" s="1"/>
  <c r="CH52" i="14"/>
  <c r="CH73" i="14" s="1"/>
  <c r="CH43" i="14"/>
  <c r="CH74" i="14" s="1"/>
  <c r="CI32" i="14"/>
  <c r="CI45" i="14"/>
  <c r="CI39" i="14"/>
  <c r="CI40" i="14" s="1"/>
  <c r="CK28" i="17"/>
  <c r="CK37" i="16"/>
  <c r="CK30" i="16"/>
  <c r="CK32" i="16" s="1"/>
  <c r="CK36" i="16" s="1"/>
  <c r="CK38" i="16" s="1"/>
  <c r="CL35" i="16" s="1"/>
  <c r="FQ25" i="16"/>
  <c r="FR18" i="16"/>
  <c r="CK23" i="16"/>
  <c r="CL21" i="16"/>
  <c r="FM18" i="10"/>
  <c r="CO172" i="15"/>
  <c r="CO171" i="15"/>
  <c r="CO173" i="15" s="1"/>
  <c r="CP170" i="15" s="1"/>
  <c r="CO115" i="15"/>
  <c r="CO122" i="15" s="1"/>
  <c r="CO246" i="15"/>
  <c r="CO135" i="15"/>
  <c r="CO143" i="15" s="1"/>
  <c r="CO133" i="15"/>
  <c r="CO152" i="15"/>
  <c r="CO161" i="15"/>
  <c r="CO162" i="15" s="1"/>
  <c r="CP160" i="15" s="1"/>
  <c r="CO185" i="15"/>
  <c r="AR197" i="15"/>
  <c r="AR198" i="15" s="1"/>
  <c r="AS196" i="15" s="1"/>
  <c r="CP10" i="15"/>
  <c r="CP11" i="15"/>
  <c r="CP12" i="15"/>
  <c r="CP8" i="15"/>
  <c r="CP13" i="15"/>
  <c r="CQ217" i="15" s="1"/>
  <c r="CP14" i="15"/>
  <c r="CP15" i="15"/>
  <c r="CP138" i="15"/>
  <c r="CP141" i="15" s="1"/>
  <c r="CP244" i="15"/>
  <c r="CP234" i="15"/>
  <c r="FL24" i="11"/>
  <c r="FL25" i="11" s="1"/>
  <c r="FK27" i="11"/>
  <c r="FK34" i="11" s="1"/>
  <c r="FK35" i="11" s="1"/>
  <c r="FK39" i="11"/>
  <c r="FJ36" i="11"/>
  <c r="FJ38" i="11" s="1"/>
  <c r="FJ40" i="11" s="1"/>
  <c r="FJ48" i="11" s="1"/>
  <c r="FM28" i="14" l="1"/>
  <c r="FL30" i="14"/>
  <c r="FN21" i="11"/>
  <c r="FM29" i="11"/>
  <c r="FQ26" i="16"/>
  <c r="FQ40" i="16"/>
  <c r="CI47" i="14"/>
  <c r="CI46" i="14"/>
  <c r="CI48" i="14" s="1"/>
  <c r="CI51" i="14" s="1"/>
  <c r="CI42" i="14"/>
  <c r="CI38" i="14"/>
  <c r="CJ31" i="14"/>
  <c r="CJ33" i="14" s="1"/>
  <c r="CJ34" i="14" s="1"/>
  <c r="CH53" i="14"/>
  <c r="CI50" i="14" s="1"/>
  <c r="CK29" i="17"/>
  <c r="FR25" i="16"/>
  <c r="FS18" i="16"/>
  <c r="CL29" i="16"/>
  <c r="CL22" i="16"/>
  <c r="FN18" i="10"/>
  <c r="CP113" i="15"/>
  <c r="CP121" i="15"/>
  <c r="CP235" i="15"/>
  <c r="CP237" i="15"/>
  <c r="CP236" i="15"/>
  <c r="CP238" i="15"/>
  <c r="CP239" i="15" s="1"/>
  <c r="CP131" i="15"/>
  <c r="CP149" i="15"/>
  <c r="CP150" i="15" s="1"/>
  <c r="CO175" i="15"/>
  <c r="CO176" i="15" s="1"/>
  <c r="CP163" i="15"/>
  <c r="CP166" i="15" s="1"/>
  <c r="CP167" i="15" s="1"/>
  <c r="AS193" i="15"/>
  <c r="AS194" i="15" s="1"/>
  <c r="CQ7" i="15"/>
  <c r="CP9" i="15"/>
  <c r="CP126" i="15" s="1"/>
  <c r="CP127" i="15" s="1"/>
  <c r="CP129" i="15" s="1"/>
  <c r="CP114" i="15"/>
  <c r="CP117" i="15"/>
  <c r="CP118" i="15" s="1"/>
  <c r="CP119" i="15" s="1"/>
  <c r="AR200" i="15"/>
  <c r="AR206" i="15" s="1"/>
  <c r="CO177" i="15"/>
  <c r="CO153" i="15"/>
  <c r="FK36" i="11"/>
  <c r="FK38" i="11" s="1"/>
  <c r="FK40" i="11" s="1"/>
  <c r="FK48" i="11" s="1"/>
  <c r="FM24" i="11"/>
  <c r="FM25" i="11" s="1"/>
  <c r="FL27" i="11"/>
  <c r="FL34" i="11" s="1"/>
  <c r="FL35" i="11" s="1"/>
  <c r="FL39" i="11"/>
  <c r="FN31" i="11" l="1"/>
  <c r="FN32" i="11" s="1"/>
  <c r="FM51" i="11"/>
  <c r="CP115" i="15"/>
  <c r="CJ36" i="14"/>
  <c r="FO21" i="11"/>
  <c r="FN29" i="11"/>
  <c r="FR26" i="16"/>
  <c r="FR40" i="16"/>
  <c r="FN28" i="14"/>
  <c r="FM30" i="14"/>
  <c r="CI52" i="14"/>
  <c r="CI73" i="14" s="1"/>
  <c r="CI43" i="14"/>
  <c r="CI74" i="14" s="1"/>
  <c r="CI55" i="14"/>
  <c r="CI59" i="14" s="1"/>
  <c r="CI61" i="14" s="1"/>
  <c r="CJ32" i="14"/>
  <c r="CJ39" i="14"/>
  <c r="CJ40" i="14" s="1"/>
  <c r="CJ45" i="14"/>
  <c r="CL28" i="17"/>
  <c r="CL37" i="16"/>
  <c r="CL30" i="16"/>
  <c r="CL32" i="16" s="1"/>
  <c r="CL36" i="16" s="1"/>
  <c r="FS25" i="16"/>
  <c r="FT18" i="16"/>
  <c r="CL23" i="16"/>
  <c r="CM21" i="16"/>
  <c r="FO18" i="10"/>
  <c r="CP122" i="15"/>
  <c r="AR208" i="15"/>
  <c r="AR209" i="15" s="1"/>
  <c r="AS205" i="15" s="1"/>
  <c r="CQ8" i="15"/>
  <c r="CQ10" i="15"/>
  <c r="CQ13" i="15"/>
  <c r="CR217" i="15" s="1"/>
  <c r="CQ14" i="15"/>
  <c r="CQ15" i="15"/>
  <c r="CQ12" i="15"/>
  <c r="CQ11" i="15"/>
  <c r="CQ138" i="15"/>
  <c r="CQ141" i="15" s="1"/>
  <c r="CQ244" i="15"/>
  <c r="CQ234" i="15"/>
  <c r="CP152" i="15"/>
  <c r="CP161" i="15"/>
  <c r="CP162" i="15" s="1"/>
  <c r="CQ160" i="15" s="1"/>
  <c r="CP185" i="15"/>
  <c r="CP133" i="15"/>
  <c r="CP153" i="15"/>
  <c r="CP135" i="15"/>
  <c r="CP143" i="15" s="1"/>
  <c r="CP172" i="15"/>
  <c r="CP171" i="15"/>
  <c r="CP246" i="15"/>
  <c r="FL36" i="11"/>
  <c r="FL38" i="11" s="1"/>
  <c r="FL40" i="11" s="1"/>
  <c r="FN24" i="11"/>
  <c r="FN25" i="11" s="1"/>
  <c r="FM27" i="11"/>
  <c r="FM34" i="11" s="1"/>
  <c r="FM35" i="11" s="1"/>
  <c r="FM39" i="11"/>
  <c r="FS26" i="16" l="1"/>
  <c r="FS40" i="16"/>
  <c r="FN51" i="11"/>
  <c r="FO31" i="11"/>
  <c r="FO32" i="11" s="1"/>
  <c r="CL38" i="16"/>
  <c r="CM35" i="16" s="1"/>
  <c r="FO28" i="14"/>
  <c r="FN30" i="14"/>
  <c r="FO29" i="11"/>
  <c r="FP21" i="11"/>
  <c r="CI53" i="14"/>
  <c r="CJ50" i="14" s="1"/>
  <c r="CJ55" i="14" s="1"/>
  <c r="CJ38" i="14"/>
  <c r="CJ42" i="14"/>
  <c r="CK31" i="14"/>
  <c r="CK33" i="14" s="1"/>
  <c r="CK34" i="14" s="1"/>
  <c r="CJ47" i="14"/>
  <c r="CJ46" i="14"/>
  <c r="CJ48" i="14" s="1"/>
  <c r="CJ51" i="14" s="1"/>
  <c r="CL29" i="17"/>
  <c r="FT25" i="16"/>
  <c r="FU18" i="16"/>
  <c r="CM29" i="16"/>
  <c r="CM22" i="16"/>
  <c r="FP18" i="10"/>
  <c r="CP173" i="15"/>
  <c r="CQ170" i="15" s="1"/>
  <c r="AS213" i="15"/>
  <c r="AS220" i="15"/>
  <c r="AS221" i="15" s="1"/>
  <c r="AS187" i="15" s="1"/>
  <c r="CQ235" i="15"/>
  <c r="CQ237" i="15"/>
  <c r="CQ236" i="15"/>
  <c r="CQ238" i="15"/>
  <c r="CQ239" i="15" s="1"/>
  <c r="CR7" i="15"/>
  <c r="CQ9" i="15"/>
  <c r="CQ126" i="15" s="1"/>
  <c r="CQ127" i="15" s="1"/>
  <c r="CQ129" i="15" s="1"/>
  <c r="CQ114" i="15"/>
  <c r="CQ117" i="15"/>
  <c r="CQ118" i="15" s="1"/>
  <c r="CQ119" i="15" s="1"/>
  <c r="CQ113" i="15"/>
  <c r="CQ121" i="15"/>
  <c r="CP175" i="15"/>
  <c r="CP176" i="15" s="1"/>
  <c r="CP177" i="15" s="1"/>
  <c r="CQ163" i="15"/>
  <c r="CQ166" i="15" s="1"/>
  <c r="CQ167" i="15" s="1"/>
  <c r="CQ149" i="15"/>
  <c r="CQ150" i="15" s="1"/>
  <c r="CQ131" i="15"/>
  <c r="FM36" i="11"/>
  <c r="FM38" i="11" s="1"/>
  <c r="FM40" i="11" s="1"/>
  <c r="FM48" i="11" s="1"/>
  <c r="FN27" i="11"/>
  <c r="FN34" i="11" s="1"/>
  <c r="FN35" i="11" s="1"/>
  <c r="FO24" i="11"/>
  <c r="FO25" i="11" s="1"/>
  <c r="FN39" i="11"/>
  <c r="FH42" i="11"/>
  <c r="FH43" i="11" s="1"/>
  <c r="FH47" i="11" s="1"/>
  <c r="FL42" i="11"/>
  <c r="FL43" i="11" s="1"/>
  <c r="FL47" i="11" s="1"/>
  <c r="FK42" i="11"/>
  <c r="FK43" i="11" s="1"/>
  <c r="FK47" i="11" s="1"/>
  <c r="FI42" i="11"/>
  <c r="FI43" i="11" s="1"/>
  <c r="FI47" i="11" s="1"/>
  <c r="FL48" i="11"/>
  <c r="FJ42" i="11"/>
  <c r="FJ43" i="11" s="1"/>
  <c r="FJ47" i="11" s="1"/>
  <c r="FG42" i="11"/>
  <c r="FG43" i="11" s="1"/>
  <c r="FG47" i="11" s="1"/>
  <c r="FG49" i="11" s="1"/>
  <c r="FH46" i="11" s="1"/>
  <c r="FP28" i="14" l="1"/>
  <c r="FO30" i="14"/>
  <c r="FP29" i="11"/>
  <c r="FQ21" i="11"/>
  <c r="FT26" i="16"/>
  <c r="FP31" i="11"/>
  <c r="FP32" i="11" s="1"/>
  <c r="FO51" i="11"/>
  <c r="CK36" i="14"/>
  <c r="CJ59" i="14"/>
  <c r="CJ61" i="14" s="1"/>
  <c r="CK32" i="14"/>
  <c r="CK39" i="14"/>
  <c r="CK40" i="14" s="1"/>
  <c r="CK45" i="14"/>
  <c r="CJ52" i="14"/>
  <c r="CJ73" i="14" s="1"/>
  <c r="CJ43" i="14"/>
  <c r="CJ74" i="14" s="1"/>
  <c r="CM28" i="17"/>
  <c r="CM23" i="16"/>
  <c r="CN21" i="16"/>
  <c r="CM37" i="16"/>
  <c r="CM30" i="16"/>
  <c r="CM32" i="16" s="1"/>
  <c r="CM36" i="16" s="1"/>
  <c r="FV18" i="16"/>
  <c r="FU25" i="16"/>
  <c r="FQ18" i="10"/>
  <c r="CQ171" i="15"/>
  <c r="CQ172" i="15"/>
  <c r="CQ115" i="15"/>
  <c r="CQ122" i="15" s="1"/>
  <c r="CQ133" i="15" s="1"/>
  <c r="AS214" i="15"/>
  <c r="AS207" i="15" s="1"/>
  <c r="CR8" i="15"/>
  <c r="CR11" i="15"/>
  <c r="CR13" i="15"/>
  <c r="CS217" i="15" s="1"/>
  <c r="CR14" i="15"/>
  <c r="CR15" i="15"/>
  <c r="CH239" i="15" s="1"/>
  <c r="CH240" i="15" s="1"/>
  <c r="CR10" i="15"/>
  <c r="CR12" i="15"/>
  <c r="CR138" i="15"/>
  <c r="CR141" i="15" s="1"/>
  <c r="CR234" i="15"/>
  <c r="CR244" i="15"/>
  <c r="CQ152" i="15"/>
  <c r="CQ161" i="15"/>
  <c r="CQ162" i="15" s="1"/>
  <c r="CR160" i="15" s="1"/>
  <c r="CQ185" i="15"/>
  <c r="CQ135" i="15"/>
  <c r="CQ143" i="15" s="1"/>
  <c r="CQ246" i="15"/>
  <c r="FH49" i="11"/>
  <c r="FI46" i="11" s="1"/>
  <c r="FI49" i="11" s="1"/>
  <c r="FJ46" i="11" s="1"/>
  <c r="FJ49" i="11" s="1"/>
  <c r="FK46" i="11" s="1"/>
  <c r="FK49" i="11" s="1"/>
  <c r="FL46" i="11" s="1"/>
  <c r="FL49" i="11" s="1"/>
  <c r="FM46" i="11" s="1"/>
  <c r="FN36" i="11"/>
  <c r="FN38" i="11" s="1"/>
  <c r="FN40" i="11" s="1"/>
  <c r="FN48" i="11" s="1"/>
  <c r="FO27" i="11"/>
  <c r="FO34" i="11" s="1"/>
  <c r="FO35" i="11" s="1"/>
  <c r="FP24" i="11"/>
  <c r="FP25" i="11" s="1"/>
  <c r="FO39" i="11"/>
  <c r="FU26" i="16" l="1"/>
  <c r="FU40" i="16"/>
  <c r="FQ29" i="11"/>
  <c r="FR21" i="11"/>
  <c r="FP51" i="11"/>
  <c r="FQ31" i="11"/>
  <c r="FQ32" i="11" s="1"/>
  <c r="FQ28" i="14"/>
  <c r="FP30" i="14"/>
  <c r="CJ53" i="14"/>
  <c r="CK50" i="14" s="1"/>
  <c r="CK55" i="14" s="1"/>
  <c r="CK38" i="14"/>
  <c r="CL31" i="14"/>
  <c r="CL33" i="14" s="1"/>
  <c r="CL34" i="14" s="1"/>
  <c r="CK42" i="14"/>
  <c r="CK47" i="14"/>
  <c r="CK46" i="14"/>
  <c r="CK48" i="14" s="1"/>
  <c r="CK51" i="14" s="1"/>
  <c r="CM29" i="17"/>
  <c r="CM38" i="16"/>
  <c r="CN35" i="16" s="1"/>
  <c r="CN29" i="16"/>
  <c r="CN22" i="16"/>
  <c r="FV25" i="16"/>
  <c r="FW18" i="16"/>
  <c r="FR18" i="10"/>
  <c r="AS215" i="15"/>
  <c r="AS186" i="15" s="1"/>
  <c r="AS189" i="15" s="1"/>
  <c r="AS197" i="15" s="1"/>
  <c r="AS198" i="15" s="1"/>
  <c r="AT196" i="15" s="1"/>
  <c r="CR163" i="15"/>
  <c r="CR166" i="15" s="1"/>
  <c r="CR167" i="15" s="1"/>
  <c r="CQ153" i="15"/>
  <c r="CR113" i="15"/>
  <c r="CR121" i="15"/>
  <c r="CQ173" i="15"/>
  <c r="CR170" i="15" s="1"/>
  <c r="CR149" i="15"/>
  <c r="CR150" i="15" s="1"/>
  <c r="CR131" i="15"/>
  <c r="CR236" i="15"/>
  <c r="CR238" i="15"/>
  <c r="CR235" i="15"/>
  <c r="CR237" i="15"/>
  <c r="CH241" i="15"/>
  <c r="CI240" i="15"/>
  <c r="CJ240" i="15" s="1"/>
  <c r="CK240" i="15" s="1"/>
  <c r="CL240" i="15" s="1"/>
  <c r="CM240" i="15" s="1"/>
  <c r="CN240" i="15" s="1"/>
  <c r="CO240" i="15" s="1"/>
  <c r="CP240" i="15" s="1"/>
  <c r="CQ240" i="15" s="1"/>
  <c r="CS7" i="15"/>
  <c r="CR9" i="15"/>
  <c r="CR126" i="15" s="1"/>
  <c r="CR127" i="15" s="1"/>
  <c r="CR129" i="15" s="1"/>
  <c r="CR117" i="15"/>
  <c r="CR118" i="15" s="1"/>
  <c r="CR119" i="15" s="1"/>
  <c r="CR114" i="15"/>
  <c r="CR115" i="15" s="1"/>
  <c r="CR122" i="15" s="1"/>
  <c r="CQ175" i="15"/>
  <c r="CQ176" i="15" s="1"/>
  <c r="CQ177" i="15" s="1"/>
  <c r="FL51" i="11"/>
  <c r="FO36" i="11"/>
  <c r="FO38" i="11" s="1"/>
  <c r="FO40" i="11" s="1"/>
  <c r="FO48" i="11" s="1"/>
  <c r="FQ24" i="11"/>
  <c r="FQ25" i="11" s="1"/>
  <c r="FP39" i="11"/>
  <c r="FP27" i="11"/>
  <c r="FP34" i="11" s="1"/>
  <c r="FP35" i="11" s="1"/>
  <c r="FR28" i="14" l="1"/>
  <c r="FQ30" i="14"/>
  <c r="FS21" i="11"/>
  <c r="FR29" i="11"/>
  <c r="FS31" i="11" s="1"/>
  <c r="FS32" i="11" s="1"/>
  <c r="CL36" i="14"/>
  <c r="FR31" i="11"/>
  <c r="FR32" i="11" s="1"/>
  <c r="FQ51" i="11"/>
  <c r="FV26" i="16"/>
  <c r="FV40" i="16"/>
  <c r="CL32" i="14"/>
  <c r="CL45" i="14"/>
  <c r="CL39" i="14"/>
  <c r="CL40" i="14" s="1"/>
  <c r="CK52" i="14"/>
  <c r="CK73" i="14" s="1"/>
  <c r="CK43" i="14"/>
  <c r="CK74" i="14" s="1"/>
  <c r="CK59" i="14"/>
  <c r="CK61" i="14" s="1"/>
  <c r="CN28" i="17"/>
  <c r="CO21" i="16"/>
  <c r="CN23" i="16"/>
  <c r="CN37" i="16"/>
  <c r="CN30" i="16"/>
  <c r="CN32" i="16" s="1"/>
  <c r="CN36" i="16" s="1"/>
  <c r="CN38" i="16" s="1"/>
  <c r="CO35" i="16" s="1"/>
  <c r="FW25" i="16"/>
  <c r="FX18" i="16"/>
  <c r="FS18" i="10"/>
  <c r="AS200" i="15"/>
  <c r="AS206" i="15" s="1"/>
  <c r="AS208" i="15" s="1"/>
  <c r="AS209" i="15" s="1"/>
  <c r="AT205" i="15" s="1"/>
  <c r="CR135" i="15"/>
  <c r="CR143" i="15" s="1"/>
  <c r="CS8" i="15"/>
  <c r="CS11" i="15"/>
  <c r="CS12" i="15"/>
  <c r="CS10" i="15"/>
  <c r="CS13" i="15"/>
  <c r="CT217" i="15" s="1"/>
  <c r="CS14" i="15"/>
  <c r="CS15" i="15"/>
  <c r="CS138" i="15"/>
  <c r="CS141" i="15" s="1"/>
  <c r="CS234" i="15"/>
  <c r="CS244" i="15"/>
  <c r="AT193" i="15"/>
  <c r="AT194" i="15" s="1"/>
  <c r="CR133" i="15"/>
  <c r="CI241" i="15"/>
  <c r="CJ241" i="15" s="1"/>
  <c r="CK241" i="15" s="1"/>
  <c r="CL241" i="15" s="1"/>
  <c r="CM241" i="15" s="1"/>
  <c r="CN241" i="15" s="1"/>
  <c r="CO241" i="15" s="1"/>
  <c r="CP241" i="15" s="1"/>
  <c r="CQ241" i="15" s="1"/>
  <c r="CR152" i="15"/>
  <c r="CR161" i="15"/>
  <c r="CR162" i="15" s="1"/>
  <c r="CS160" i="15" s="1"/>
  <c r="CR185" i="15"/>
  <c r="CR171" i="15"/>
  <c r="CR172" i="15"/>
  <c r="FP36" i="11"/>
  <c r="FP38" i="11" s="1"/>
  <c r="FP40" i="11" s="1"/>
  <c r="FP48" i="11" s="1"/>
  <c r="FQ39" i="11"/>
  <c r="FQ27" i="11"/>
  <c r="FQ34" i="11" s="1"/>
  <c r="FQ35" i="11" s="1"/>
  <c r="FR24" i="11"/>
  <c r="FR25" i="11" s="1"/>
  <c r="FW26" i="16" l="1"/>
  <c r="FW40" i="16"/>
  <c r="FS29" i="11"/>
  <c r="FT21" i="11"/>
  <c r="FS28" i="14"/>
  <c r="FR30" i="14"/>
  <c r="CL47" i="14"/>
  <c r="CL46" i="14"/>
  <c r="CL48" i="14" s="1"/>
  <c r="CL51" i="14" s="1"/>
  <c r="CL42" i="14"/>
  <c r="CL38" i="14"/>
  <c r="CM31" i="14"/>
  <c r="CM33" i="14" s="1"/>
  <c r="CM34" i="14" s="1"/>
  <c r="CK53" i="14"/>
  <c r="CL50" i="14" s="1"/>
  <c r="CN29" i="17"/>
  <c r="FX25" i="16"/>
  <c r="FY18" i="16"/>
  <c r="CO29" i="16"/>
  <c r="CO22" i="16"/>
  <c r="FT18" i="10"/>
  <c r="CR173" i="15"/>
  <c r="CS170" i="15" s="1"/>
  <c r="AT213" i="15"/>
  <c r="AT220" i="15"/>
  <c r="AT221" i="15" s="1"/>
  <c r="AT187" i="15" s="1"/>
  <c r="CR175" i="15"/>
  <c r="CR176" i="15" s="1"/>
  <c r="CS163" i="15"/>
  <c r="CS166" i="15" s="1"/>
  <c r="CS167" i="15" s="1"/>
  <c r="CS113" i="15"/>
  <c r="CS121" i="15"/>
  <c r="CR177" i="15"/>
  <c r="CR153" i="15"/>
  <c r="CS149" i="15"/>
  <c r="CS150" i="15" s="1"/>
  <c r="CS131" i="15"/>
  <c r="CS235" i="15"/>
  <c r="CS237" i="15"/>
  <c r="CS236" i="15"/>
  <c r="CS238" i="15"/>
  <c r="CS239" i="15" s="1"/>
  <c r="CT7" i="15"/>
  <c r="CS9" i="15"/>
  <c r="CS126" i="15" s="1"/>
  <c r="CS127" i="15" s="1"/>
  <c r="CS129" i="15" s="1"/>
  <c r="CS117" i="15"/>
  <c r="CS118" i="15" s="1"/>
  <c r="CS119" i="15" s="1"/>
  <c r="CS114" i="15"/>
  <c r="FQ36" i="11"/>
  <c r="FQ38" i="11" s="1"/>
  <c r="FQ40" i="11" s="1"/>
  <c r="FQ48" i="11" s="1"/>
  <c r="FR27" i="11"/>
  <c r="FR34" i="11" s="1"/>
  <c r="FR35" i="11" s="1"/>
  <c r="FR39" i="11"/>
  <c r="FS24" i="11"/>
  <c r="FS25" i="11" s="1"/>
  <c r="FT29" i="11" l="1"/>
  <c r="FU21" i="11"/>
  <c r="FS51" i="11"/>
  <c r="FT31" i="11"/>
  <c r="FT32" i="11" s="1"/>
  <c r="FT28" i="14"/>
  <c r="FS30" i="14"/>
  <c r="FX26" i="16"/>
  <c r="FX40" i="16"/>
  <c r="CM36" i="14"/>
  <c r="CL52" i="14"/>
  <c r="CL73" i="14" s="1"/>
  <c r="CL43" i="14"/>
  <c r="CL74" i="14" s="1"/>
  <c r="CL55" i="14"/>
  <c r="CL59" i="14" s="1"/>
  <c r="CL61" i="14" s="1"/>
  <c r="CM32" i="14"/>
  <c r="CM45" i="14"/>
  <c r="CM39" i="14"/>
  <c r="CM40" i="14" s="1"/>
  <c r="CO28" i="17"/>
  <c r="CO37" i="16"/>
  <c r="CO30" i="16"/>
  <c r="CO32" i="16" s="1"/>
  <c r="CO36" i="16" s="1"/>
  <c r="CO38" i="16" s="1"/>
  <c r="CP35" i="16" s="1"/>
  <c r="FY25" i="16"/>
  <c r="FZ18" i="16"/>
  <c r="CO23" i="16"/>
  <c r="CP21" i="16"/>
  <c r="FU18" i="10"/>
  <c r="CS115" i="15"/>
  <c r="CS122" i="15" s="1"/>
  <c r="CT10" i="15"/>
  <c r="CT8" i="15"/>
  <c r="CT11" i="15"/>
  <c r="CT12" i="15"/>
  <c r="CT13" i="15"/>
  <c r="CU217" i="15" s="1"/>
  <c r="CT14" i="15"/>
  <c r="CT15" i="15"/>
  <c r="CT138" i="15"/>
  <c r="CT141" i="15" s="1"/>
  <c r="CT234" i="15"/>
  <c r="CT244" i="15"/>
  <c r="CS133" i="15"/>
  <c r="CS246" i="15"/>
  <c r="CS152" i="15"/>
  <c r="CS161" i="15"/>
  <c r="CS162" i="15" s="1"/>
  <c r="CT160" i="15" s="1"/>
  <c r="CS185" i="15"/>
  <c r="CS172" i="15"/>
  <c r="CS171" i="15"/>
  <c r="AT214" i="15"/>
  <c r="AT207" i="15" s="1"/>
  <c r="CS135" i="15"/>
  <c r="CS143" i="15" s="1"/>
  <c r="CS153" i="15"/>
  <c r="FR36" i="11"/>
  <c r="FR38" i="11" s="1"/>
  <c r="FR40" i="11" s="1"/>
  <c r="FS39" i="11"/>
  <c r="FT24" i="11"/>
  <c r="FT25" i="11" s="1"/>
  <c r="FS27" i="11"/>
  <c r="FS34" i="11" s="1"/>
  <c r="FS35" i="11" s="1"/>
  <c r="FU29" i="11" l="1"/>
  <c r="FV21" i="11"/>
  <c r="AT215" i="15"/>
  <c r="AT186" i="15" s="1"/>
  <c r="AT189" i="15" s="1"/>
  <c r="FY26" i="16"/>
  <c r="FY40" i="16"/>
  <c r="FU28" i="14"/>
  <c r="FT30" i="14"/>
  <c r="FU31" i="11"/>
  <c r="FU32" i="11" s="1"/>
  <c r="FT51" i="11"/>
  <c r="CL53" i="14"/>
  <c r="CM50" i="14" s="1"/>
  <c r="CM55" i="14" s="1"/>
  <c r="CM46" i="14"/>
  <c r="CM48" i="14" s="1"/>
  <c r="CM51" i="14" s="1"/>
  <c r="CM47" i="14"/>
  <c r="CN31" i="14"/>
  <c r="CN33" i="14" s="1"/>
  <c r="CN34" i="14" s="1"/>
  <c r="CM42" i="14"/>
  <c r="CM38" i="14"/>
  <c r="CO29" i="17"/>
  <c r="FZ25" i="16"/>
  <c r="GA18" i="16"/>
  <c r="CP29" i="16"/>
  <c r="CP22" i="16"/>
  <c r="FV18" i="10"/>
  <c r="AT197" i="15"/>
  <c r="AT198" i="15" s="1"/>
  <c r="AU196" i="15" s="1"/>
  <c r="CS173" i="15"/>
  <c r="CT170" i="15" s="1"/>
  <c r="CT163" i="15"/>
  <c r="CT166" i="15" s="1"/>
  <c r="CT167" i="15" s="1"/>
  <c r="CT113" i="15"/>
  <c r="CT121" i="15"/>
  <c r="CS175" i="15"/>
  <c r="CS176" i="15" s="1"/>
  <c r="CS177" i="15" s="1"/>
  <c r="CT131" i="15"/>
  <c r="CT149" i="15"/>
  <c r="CT150" i="15" s="1"/>
  <c r="CU7" i="15"/>
  <c r="CT9" i="15"/>
  <c r="CT126" i="15" s="1"/>
  <c r="CT127" i="15" s="1"/>
  <c r="CT129" i="15" s="1"/>
  <c r="CT114" i="15"/>
  <c r="CT117" i="15"/>
  <c r="CT118" i="15" s="1"/>
  <c r="CT119" i="15" s="1"/>
  <c r="CT235" i="15"/>
  <c r="CT237" i="15"/>
  <c r="CT236" i="15"/>
  <c r="CT238" i="15"/>
  <c r="CT239" i="15" s="1"/>
  <c r="FS36" i="11"/>
  <c r="FS38" i="11" s="1"/>
  <c r="FS40" i="11" s="1"/>
  <c r="FS48" i="11" s="1"/>
  <c r="FT27" i="11"/>
  <c r="FT34" i="11" s="1"/>
  <c r="FT35" i="11" s="1"/>
  <c r="FT39" i="11"/>
  <c r="FU24" i="11"/>
  <c r="FU25" i="11" s="1"/>
  <c r="FM42" i="11"/>
  <c r="FM43" i="11" s="1"/>
  <c r="FM47" i="11" s="1"/>
  <c r="FM49" i="11" s="1"/>
  <c r="FN46" i="11" s="1"/>
  <c r="FQ42" i="11"/>
  <c r="FQ43" i="11" s="1"/>
  <c r="FQ47" i="11" s="1"/>
  <c r="FR42" i="11"/>
  <c r="FR43" i="11" s="1"/>
  <c r="FR47" i="11" s="1"/>
  <c r="FN42" i="11"/>
  <c r="FN43" i="11" s="1"/>
  <c r="FN47" i="11" s="1"/>
  <c r="FO42" i="11"/>
  <c r="FO43" i="11" s="1"/>
  <c r="FO47" i="11" s="1"/>
  <c r="FR48" i="11"/>
  <c r="FP42" i="11"/>
  <c r="FP43" i="11" s="1"/>
  <c r="FP47" i="11" s="1"/>
  <c r="FV28" i="14" l="1"/>
  <c r="FU30" i="14"/>
  <c r="CN36" i="14"/>
  <c r="FW21" i="11"/>
  <c r="FV29" i="11"/>
  <c r="FZ26" i="16"/>
  <c r="FZ40" i="16"/>
  <c r="FU51" i="11"/>
  <c r="FV31" i="11"/>
  <c r="FV32" i="11" s="1"/>
  <c r="CM52" i="14"/>
  <c r="CM73" i="14" s="1"/>
  <c r="CM43" i="14"/>
  <c r="CM74" i="14" s="1"/>
  <c r="CN32" i="14"/>
  <c r="CN39" i="14"/>
  <c r="CN40" i="14" s="1"/>
  <c r="CN45" i="14"/>
  <c r="CM59" i="14"/>
  <c r="CM61" i="14" s="1"/>
  <c r="CP28" i="17"/>
  <c r="CP23" i="16"/>
  <c r="CQ21" i="16"/>
  <c r="CP37" i="16"/>
  <c r="CP30" i="16"/>
  <c r="CP32" i="16" s="1"/>
  <c r="CP36" i="16" s="1"/>
  <c r="GA25" i="16"/>
  <c r="GB18" i="16"/>
  <c r="FW18" i="10"/>
  <c r="CT115" i="15"/>
  <c r="CT122" i="15" s="1"/>
  <c r="CT133" i="15" s="1"/>
  <c r="CT246" i="15"/>
  <c r="CT152" i="15"/>
  <c r="CT161" i="15"/>
  <c r="CT162" i="15" s="1"/>
  <c r="CU160" i="15" s="1"/>
  <c r="CT185" i="15"/>
  <c r="CT135" i="15"/>
  <c r="CT143" i="15" s="1"/>
  <c r="CU8" i="15"/>
  <c r="CU10" i="15"/>
  <c r="CU12" i="15"/>
  <c r="CU13" i="15"/>
  <c r="CV217" i="15" s="1"/>
  <c r="CU14" i="15"/>
  <c r="CU15" i="15"/>
  <c r="CU11" i="15"/>
  <c r="CU138" i="15"/>
  <c r="CU141" i="15" s="1"/>
  <c r="CU244" i="15"/>
  <c r="CU234" i="15"/>
  <c r="AT200" i="15"/>
  <c r="AT206" i="15" s="1"/>
  <c r="CT172" i="15"/>
  <c r="CT171" i="15"/>
  <c r="AU193" i="15"/>
  <c r="AU194" i="15" s="1"/>
  <c r="FT36" i="11"/>
  <c r="FT38" i="11" s="1"/>
  <c r="FT40" i="11" s="1"/>
  <c r="FT48" i="11" s="1"/>
  <c r="FU39" i="11"/>
  <c r="FU27" i="11"/>
  <c r="FU34" i="11" s="1"/>
  <c r="FU35" i="11" s="1"/>
  <c r="FV24" i="11"/>
  <c r="FV25" i="11" s="1"/>
  <c r="FN49" i="11"/>
  <c r="FO46" i="11" s="1"/>
  <c r="FO49" i="11" s="1"/>
  <c r="FP46" i="11" s="1"/>
  <c r="FP49" i="11" s="1"/>
  <c r="FQ46" i="11" s="1"/>
  <c r="FQ49" i="11" s="1"/>
  <c r="FR46" i="11" s="1"/>
  <c r="FR49" i="11" s="1"/>
  <c r="FX21" i="11" l="1"/>
  <c r="FW29" i="11"/>
  <c r="GA26" i="16"/>
  <c r="GA40" i="16"/>
  <c r="FW31" i="11"/>
  <c r="FW32" i="11" s="1"/>
  <c r="FV51" i="11"/>
  <c r="FW28" i="14"/>
  <c r="FV30" i="14"/>
  <c r="CM53" i="14"/>
  <c r="CN50" i="14" s="1"/>
  <c r="CN55" i="14" s="1"/>
  <c r="CN46" i="14"/>
  <c r="CN48" i="14" s="1"/>
  <c r="CN51" i="14" s="1"/>
  <c r="CN47" i="14"/>
  <c r="CO31" i="14"/>
  <c r="CO33" i="14" s="1"/>
  <c r="CO34" i="14" s="1"/>
  <c r="CN42" i="14"/>
  <c r="CN38" i="14"/>
  <c r="CP29" i="17"/>
  <c r="CP38" i="16"/>
  <c r="CQ35" i="16" s="1"/>
  <c r="GB25" i="16"/>
  <c r="GC18" i="16"/>
  <c r="CQ29" i="16"/>
  <c r="CQ22" i="16"/>
  <c r="FX18" i="10"/>
  <c r="CT173" i="15"/>
  <c r="CU170" i="15" s="1"/>
  <c r="AT208" i="15"/>
  <c r="AT209" i="15" s="1"/>
  <c r="AU205" i="15" s="1"/>
  <c r="CU113" i="15"/>
  <c r="CU121" i="15"/>
  <c r="CU163" i="15"/>
  <c r="CU166" i="15" s="1"/>
  <c r="CU167" i="15" s="1"/>
  <c r="CT175" i="15"/>
  <c r="CT176" i="15" s="1"/>
  <c r="CT177" i="15" s="1"/>
  <c r="CU235" i="15"/>
  <c r="CU237" i="15"/>
  <c r="CU236" i="15"/>
  <c r="CU238" i="15"/>
  <c r="CU239" i="15" s="1"/>
  <c r="CT153" i="15"/>
  <c r="CU9" i="15"/>
  <c r="CU126" i="15" s="1"/>
  <c r="CU127" i="15" s="1"/>
  <c r="CU129" i="15" s="1"/>
  <c r="CV7" i="15"/>
  <c r="CU114" i="15"/>
  <c r="CU115" i="15" s="1"/>
  <c r="CU117" i="15"/>
  <c r="CU118" i="15" s="1"/>
  <c r="CU119" i="15" s="1"/>
  <c r="CU149" i="15"/>
  <c r="CU150" i="15" s="1"/>
  <c r="CU131" i="15"/>
  <c r="FU36" i="11"/>
  <c r="FU38" i="11" s="1"/>
  <c r="FU40" i="11" s="1"/>
  <c r="FU48" i="11" s="1"/>
  <c r="FS46" i="11"/>
  <c r="FR51" i="11"/>
  <c r="FV39" i="11"/>
  <c r="FV27" i="11"/>
  <c r="FV34" i="11" s="1"/>
  <c r="FV35" i="11" s="1"/>
  <c r="FW24" i="11"/>
  <c r="FW25" i="11" s="1"/>
  <c r="GB26" i="16" l="1"/>
  <c r="GB40" i="16"/>
  <c r="FX31" i="11"/>
  <c r="FX32" i="11" s="1"/>
  <c r="FW51" i="11"/>
  <c r="FX28" i="14"/>
  <c r="FW30" i="14"/>
  <c r="CO36" i="14"/>
  <c r="FY21" i="11"/>
  <c r="FX29" i="11"/>
  <c r="FY31" i="11" s="1"/>
  <c r="FY32" i="11" s="1"/>
  <c r="CO32" i="14"/>
  <c r="CO45" i="14"/>
  <c r="CO39" i="14"/>
  <c r="CO40" i="14" s="1"/>
  <c r="CN59" i="14"/>
  <c r="CN61" i="14" s="1"/>
  <c r="CN52" i="14"/>
  <c r="CN43" i="14"/>
  <c r="CN74" i="14" s="1"/>
  <c r="CQ28" i="17"/>
  <c r="CQ37" i="16"/>
  <c r="CQ30" i="16"/>
  <c r="CQ32" i="16" s="1"/>
  <c r="CQ36" i="16" s="1"/>
  <c r="CQ38" i="16" s="1"/>
  <c r="CR35" i="16" s="1"/>
  <c r="GC25" i="16"/>
  <c r="GD18" i="16"/>
  <c r="CQ23" i="16"/>
  <c r="CR21" i="16"/>
  <c r="FY18" i="10"/>
  <c r="CU122" i="15"/>
  <c r="AU213" i="15"/>
  <c r="AU220" i="15"/>
  <c r="AU221" i="15" s="1"/>
  <c r="AU187" i="15" s="1"/>
  <c r="CU171" i="15"/>
  <c r="CU172" i="15"/>
  <c r="CU135" i="15"/>
  <c r="CU143" i="15" s="1"/>
  <c r="CU152" i="15"/>
  <c r="CU153" i="15" s="1"/>
  <c r="CU161" i="15"/>
  <c r="CU162" i="15" s="1"/>
  <c r="CV160" i="15" s="1"/>
  <c r="CU185" i="15"/>
  <c r="CV8" i="15"/>
  <c r="CV12" i="15"/>
  <c r="CV13" i="15"/>
  <c r="CW217" i="15" s="1"/>
  <c r="CV14" i="15"/>
  <c r="CV15" i="15"/>
  <c r="CV10" i="15"/>
  <c r="CV11" i="15"/>
  <c r="CV138" i="15"/>
  <c r="CV141" i="15" s="1"/>
  <c r="CV234" i="15"/>
  <c r="CV244" i="15"/>
  <c r="CU246" i="15"/>
  <c r="CU133" i="15"/>
  <c r="FV36" i="11"/>
  <c r="FV38" i="11" s="1"/>
  <c r="FV40" i="11" s="1"/>
  <c r="FV48" i="11" s="1"/>
  <c r="FX24" i="11"/>
  <c r="FX25" i="11" s="1"/>
  <c r="FW39" i="11"/>
  <c r="FW27" i="11"/>
  <c r="FW34" i="11" s="1"/>
  <c r="FW35" i="11" s="1"/>
  <c r="FY29" i="11" l="1"/>
  <c r="FZ21" i="11"/>
  <c r="GC26" i="16"/>
  <c r="GC40" i="16"/>
  <c r="FY28" i="14"/>
  <c r="FX30" i="14"/>
  <c r="CO46" i="14"/>
  <c r="CO48" i="14" s="1"/>
  <c r="CO51" i="14" s="1"/>
  <c r="CO47" i="14"/>
  <c r="CN73" i="14"/>
  <c r="CN53" i="14"/>
  <c r="CO50" i="14" s="1"/>
  <c r="CO38" i="14"/>
  <c r="CP31" i="14"/>
  <c r="CP33" i="14" s="1"/>
  <c r="CP34" i="14" s="1"/>
  <c r="CO42" i="14"/>
  <c r="CQ29" i="17"/>
  <c r="GD25" i="16"/>
  <c r="GE18" i="16"/>
  <c r="CR29" i="16"/>
  <c r="CR22" i="16"/>
  <c r="FZ18" i="10"/>
  <c r="CU175" i="15"/>
  <c r="CU176" i="15" s="1"/>
  <c r="CV149" i="15"/>
  <c r="CV150" i="15" s="1"/>
  <c r="CV131" i="15"/>
  <c r="CV113" i="15"/>
  <c r="CV121" i="15"/>
  <c r="CV163" i="15"/>
  <c r="CV166" i="15" s="1"/>
  <c r="CV167" i="15" s="1"/>
  <c r="CV236" i="15"/>
  <c r="CV238" i="15"/>
  <c r="CV239" i="15" s="1"/>
  <c r="CV235" i="15"/>
  <c r="CV237" i="15"/>
  <c r="CV9" i="15"/>
  <c r="CV126" i="15" s="1"/>
  <c r="CV127" i="15" s="1"/>
  <c r="CV129" i="15" s="1"/>
  <c r="CW7" i="15"/>
  <c r="CV117" i="15"/>
  <c r="CV118" i="15" s="1"/>
  <c r="CV119" i="15" s="1"/>
  <c r="CV114" i="15"/>
  <c r="CU177" i="15"/>
  <c r="AU214" i="15"/>
  <c r="AU207" i="15" s="1"/>
  <c r="CU173" i="15"/>
  <c r="CV170" i="15" s="1"/>
  <c r="FW36" i="11"/>
  <c r="FW38" i="11" s="1"/>
  <c r="FW40" i="11" s="1"/>
  <c r="FW48" i="11" s="1"/>
  <c r="FX27" i="11"/>
  <c r="FX34" i="11" s="1"/>
  <c r="FX35" i="11" s="1"/>
  <c r="FY24" i="11"/>
  <c r="FY25" i="11" s="1"/>
  <c r="FX39" i="11"/>
  <c r="FZ29" i="11" l="1"/>
  <c r="GA21" i="11"/>
  <c r="GD26" i="16"/>
  <c r="FZ28" i="14"/>
  <c r="FY30" i="14"/>
  <c r="FZ31" i="11"/>
  <c r="FZ32" i="11" s="1"/>
  <c r="FY51" i="11"/>
  <c r="CP36" i="14"/>
  <c r="CO55" i="14"/>
  <c r="CO59" i="14" s="1"/>
  <c r="CO61" i="14" s="1"/>
  <c r="CO52" i="14"/>
  <c r="CO73" i="14" s="1"/>
  <c r="CO43" i="14"/>
  <c r="CO74" i="14" s="1"/>
  <c r="CP32" i="14"/>
  <c r="CP45" i="14"/>
  <c r="CP39" i="14"/>
  <c r="CP40" i="14" s="1"/>
  <c r="CR28" i="17"/>
  <c r="CR37" i="16"/>
  <c r="CR30" i="16"/>
  <c r="CR32" i="16" s="1"/>
  <c r="CR36" i="16" s="1"/>
  <c r="CR38" i="16" s="1"/>
  <c r="GE25" i="16"/>
  <c r="GF18" i="16"/>
  <c r="CS21" i="16"/>
  <c r="CR23" i="16"/>
  <c r="GA18" i="10"/>
  <c r="CV115" i="15"/>
  <c r="CV122" i="15" s="1"/>
  <c r="AU215" i="15"/>
  <c r="AU186" i="15" s="1"/>
  <c r="AU189" i="15" s="1"/>
  <c r="CW11" i="15"/>
  <c r="CW8" i="15"/>
  <c r="CW12" i="15"/>
  <c r="CW13" i="15"/>
  <c r="CX217" i="15" s="1"/>
  <c r="CW14" i="15"/>
  <c r="CW15" i="15"/>
  <c r="CW10" i="15"/>
  <c r="CW138" i="15"/>
  <c r="CW141" i="15" s="1"/>
  <c r="CW234" i="15"/>
  <c r="CW244" i="15"/>
  <c r="CV246" i="15"/>
  <c r="CV171" i="15"/>
  <c r="CV172" i="15"/>
  <c r="CV135" i="15"/>
  <c r="CV143" i="15" s="1"/>
  <c r="CV133" i="15"/>
  <c r="CV152" i="15"/>
  <c r="CV161" i="15"/>
  <c r="CV162" i="15" s="1"/>
  <c r="CW160" i="15" s="1"/>
  <c r="CV185" i="15"/>
  <c r="FX36" i="11"/>
  <c r="FX38" i="11" s="1"/>
  <c r="FX40" i="11" s="1"/>
  <c r="FZ24" i="11"/>
  <c r="FZ25" i="11" s="1"/>
  <c r="FY39" i="11"/>
  <c r="FY27" i="11"/>
  <c r="FY34" i="11" s="1"/>
  <c r="FY35" i="11" s="1"/>
  <c r="GA29" i="11" l="1"/>
  <c r="GB21" i="11"/>
  <c r="CS35" i="16"/>
  <c r="CR40" i="16"/>
  <c r="GE26" i="16"/>
  <c r="GE40" i="16"/>
  <c r="GA28" i="14"/>
  <c r="FZ30" i="14"/>
  <c r="FZ51" i="11"/>
  <c r="GA31" i="11"/>
  <c r="GA32" i="11" s="1"/>
  <c r="CP46" i="14"/>
  <c r="CP48" i="14" s="1"/>
  <c r="CP51" i="14" s="1"/>
  <c r="CP47" i="14"/>
  <c r="CO53" i="14"/>
  <c r="CP50" i="14" s="1"/>
  <c r="CQ31" i="14"/>
  <c r="CQ33" i="14" s="1"/>
  <c r="CQ34" i="14" s="1"/>
  <c r="CP42" i="14"/>
  <c r="CP38" i="14"/>
  <c r="CR29" i="17"/>
  <c r="GF25" i="16"/>
  <c r="GG18" i="16"/>
  <c r="CS29" i="16"/>
  <c r="CS22" i="16"/>
  <c r="GB18" i="10"/>
  <c r="CV173" i="15"/>
  <c r="CW170" i="15" s="1"/>
  <c r="CW163" i="15"/>
  <c r="CW166" i="15" s="1"/>
  <c r="CW167" i="15" s="1"/>
  <c r="CW236" i="15"/>
  <c r="CW238" i="15"/>
  <c r="CW239" i="15" s="1"/>
  <c r="CW235" i="15"/>
  <c r="CW237" i="15"/>
  <c r="CW149" i="15"/>
  <c r="CW150" i="15" s="1"/>
  <c r="CW131" i="15"/>
  <c r="CV153" i="15"/>
  <c r="CV175" i="15"/>
  <c r="CV176" i="15" s="1"/>
  <c r="CV177" i="15" s="1"/>
  <c r="AU197" i="15"/>
  <c r="AU198" i="15" s="1"/>
  <c r="AV196" i="15" s="1"/>
  <c r="CW113" i="15"/>
  <c r="CW121" i="15"/>
  <c r="CX7" i="15"/>
  <c r="CW9" i="15"/>
  <c r="CW126" i="15" s="1"/>
  <c r="CW127" i="15" s="1"/>
  <c r="CW129" i="15" s="1"/>
  <c r="CW117" i="15"/>
  <c r="CW118" i="15" s="1"/>
  <c r="CW119" i="15" s="1"/>
  <c r="CW114" i="15"/>
  <c r="FY36" i="11"/>
  <c r="FY38" i="11" s="1"/>
  <c r="FY40" i="11" s="1"/>
  <c r="FY48" i="11" s="1"/>
  <c r="FZ27" i="11"/>
  <c r="FZ34" i="11" s="1"/>
  <c r="FZ35" i="11" s="1"/>
  <c r="FZ39" i="11"/>
  <c r="GA24" i="11"/>
  <c r="GA25" i="11" s="1"/>
  <c r="FU42" i="11"/>
  <c r="FU43" i="11" s="1"/>
  <c r="FU47" i="11" s="1"/>
  <c r="FX48" i="11"/>
  <c r="FV42" i="11"/>
  <c r="FV43" i="11" s="1"/>
  <c r="FV47" i="11" s="1"/>
  <c r="FS42" i="11"/>
  <c r="FS43" i="11" s="1"/>
  <c r="FS47" i="11" s="1"/>
  <c r="FS49" i="11" s="1"/>
  <c r="FT46" i="11" s="1"/>
  <c r="FW42" i="11"/>
  <c r="FW43" i="11" s="1"/>
  <c r="FW47" i="11" s="1"/>
  <c r="FT42" i="11"/>
  <c r="FT43" i="11" s="1"/>
  <c r="FT47" i="11" s="1"/>
  <c r="FX42" i="11"/>
  <c r="FX43" i="11" s="1"/>
  <c r="FX47" i="11" s="1"/>
  <c r="CQ36" i="14" l="1"/>
  <c r="GC21" i="11"/>
  <c r="GB29" i="11"/>
  <c r="GB28" i="14"/>
  <c r="GA30" i="14"/>
  <c r="AU200" i="15"/>
  <c r="AU206" i="15" s="1"/>
  <c r="GF26" i="16"/>
  <c r="GF40" i="16"/>
  <c r="GB31" i="11"/>
  <c r="GB32" i="11" s="1"/>
  <c r="GA51" i="11"/>
  <c r="CQ32" i="14"/>
  <c r="CQ45" i="14"/>
  <c r="CQ39" i="14"/>
  <c r="CQ40" i="14" s="1"/>
  <c r="CP55" i="14"/>
  <c r="CP59" i="14" s="1"/>
  <c r="CP61" i="14" s="1"/>
  <c r="CP52" i="14"/>
  <c r="CP73" i="14" s="1"/>
  <c r="CP43" i="14"/>
  <c r="CP74" i="14" s="1"/>
  <c r="CS28" i="17"/>
  <c r="CS37" i="16"/>
  <c r="CS30" i="16"/>
  <c r="CS32" i="16" s="1"/>
  <c r="CS36" i="16" s="1"/>
  <c r="GH18" i="16"/>
  <c r="GG25" i="16"/>
  <c r="CS23" i="16"/>
  <c r="CT21" i="16"/>
  <c r="GC18" i="10"/>
  <c r="AV193" i="15"/>
  <c r="AV194" i="15" s="1"/>
  <c r="CX10" i="15"/>
  <c r="CX11" i="15"/>
  <c r="CX8" i="15"/>
  <c r="CX12" i="15"/>
  <c r="CX13" i="15"/>
  <c r="CY217" i="15" s="1"/>
  <c r="CX14" i="15"/>
  <c r="CX15" i="15"/>
  <c r="CX138" i="15"/>
  <c r="CX141" i="15" s="1"/>
  <c r="CX234" i="15"/>
  <c r="CX244" i="15"/>
  <c r="CW115" i="15"/>
  <c r="CW122" i="15" s="1"/>
  <c r="CW133" i="15" s="1"/>
  <c r="CW135" i="15"/>
  <c r="CW143" i="15" s="1"/>
  <c r="CW246" i="15"/>
  <c r="CW152" i="15"/>
  <c r="CW161" i="15"/>
  <c r="CW162" i="15" s="1"/>
  <c r="CX160" i="15" s="1"/>
  <c r="CW185" i="15"/>
  <c r="CW172" i="15"/>
  <c r="CW171" i="15"/>
  <c r="AU208" i="15"/>
  <c r="AU209" i="15" s="1"/>
  <c r="AV205" i="15" s="1"/>
  <c r="CW153" i="15"/>
  <c r="FT49" i="11"/>
  <c r="FU46" i="11" s="1"/>
  <c r="FU49" i="11" s="1"/>
  <c r="FV46" i="11" s="1"/>
  <c r="FV49" i="11" s="1"/>
  <c r="FW46" i="11" s="1"/>
  <c r="FW49" i="11" s="1"/>
  <c r="FX46" i="11" s="1"/>
  <c r="FX49" i="11" s="1"/>
  <c r="FX51" i="11" s="1"/>
  <c r="FZ36" i="11"/>
  <c r="FZ38" i="11" s="1"/>
  <c r="FZ40" i="11" s="1"/>
  <c r="FZ48" i="11" s="1"/>
  <c r="GB24" i="11"/>
  <c r="GB25" i="11" s="1"/>
  <c r="GA27" i="11"/>
  <c r="GA34" i="11" s="1"/>
  <c r="GA35" i="11" s="1"/>
  <c r="GA39" i="11"/>
  <c r="GC28" i="14" l="1"/>
  <c r="GB30" i="14"/>
  <c r="GG26" i="16"/>
  <c r="GG40" i="16"/>
  <c r="GB51" i="11"/>
  <c r="GC31" i="11"/>
  <c r="GC32" i="11" s="1"/>
  <c r="GC29" i="11"/>
  <c r="GD21" i="11"/>
  <c r="CS38" i="16"/>
  <c r="CT35" i="16" s="1"/>
  <c r="CQ46" i="14"/>
  <c r="CQ48" i="14" s="1"/>
  <c r="CQ51" i="14" s="1"/>
  <c r="CQ47" i="14"/>
  <c r="CP53" i="14"/>
  <c r="CQ50" i="14" s="1"/>
  <c r="CR31" i="14"/>
  <c r="CR33" i="14" s="1"/>
  <c r="CR34" i="14" s="1"/>
  <c r="CQ38" i="14"/>
  <c r="CQ42" i="14"/>
  <c r="CS29" i="17"/>
  <c r="GH25" i="16"/>
  <c r="GI18" i="16"/>
  <c r="CT29" i="16"/>
  <c r="CT22" i="16"/>
  <c r="GD18" i="10"/>
  <c r="CW173" i="15"/>
  <c r="CX170" i="15" s="1"/>
  <c r="AV213" i="15"/>
  <c r="AV220" i="15"/>
  <c r="AV221" i="15" s="1"/>
  <c r="AV187" i="15" s="1"/>
  <c r="CX235" i="15"/>
  <c r="CX237" i="15"/>
  <c r="CX236" i="15"/>
  <c r="CX238" i="15"/>
  <c r="CX239" i="15" s="1"/>
  <c r="CX113" i="15"/>
  <c r="CX121" i="15"/>
  <c r="CX163" i="15"/>
  <c r="CX166" i="15" s="1"/>
  <c r="CX167" i="15" s="1"/>
  <c r="CY7" i="15"/>
  <c r="CX9" i="15"/>
  <c r="CX126" i="15" s="1"/>
  <c r="CX127" i="15" s="1"/>
  <c r="CX129" i="15" s="1"/>
  <c r="CX114" i="15"/>
  <c r="CX117" i="15"/>
  <c r="CX118" i="15" s="1"/>
  <c r="CX119" i="15" s="1"/>
  <c r="CW175" i="15"/>
  <c r="CW176" i="15" s="1"/>
  <c r="CW177" i="15" s="1"/>
  <c r="CX131" i="15"/>
  <c r="CX149" i="15"/>
  <c r="CX150" i="15" s="1"/>
  <c r="FY46" i="11"/>
  <c r="GA36" i="11"/>
  <c r="GA38" i="11" s="1"/>
  <c r="GA40" i="11" s="1"/>
  <c r="GA48" i="11" s="1"/>
  <c r="GB27" i="11"/>
  <c r="GB34" i="11" s="1"/>
  <c r="GB35" i="11" s="1"/>
  <c r="GB39" i="11"/>
  <c r="GC24" i="11"/>
  <c r="GC25" i="11" s="1"/>
  <c r="GC51" i="11" l="1"/>
  <c r="GD31" i="11"/>
  <c r="GD32" i="11" s="1"/>
  <c r="GH26" i="16"/>
  <c r="GH40" i="16"/>
  <c r="CR36" i="14"/>
  <c r="GD29" i="11"/>
  <c r="GE31" i="11" s="1"/>
  <c r="GE32" i="11" s="1"/>
  <c r="GE21" i="11"/>
  <c r="GD28" i="14"/>
  <c r="GC30" i="14"/>
  <c r="CR32" i="14"/>
  <c r="CR45" i="14"/>
  <c r="CR39" i="14"/>
  <c r="CR40" i="14" s="1"/>
  <c r="CQ55" i="14"/>
  <c r="CQ59" i="14" s="1"/>
  <c r="CQ61" i="14" s="1"/>
  <c r="CQ52" i="14"/>
  <c r="CQ73" i="14" s="1"/>
  <c r="CQ43" i="14"/>
  <c r="CQ74" i="14" s="1"/>
  <c r="CT28" i="17"/>
  <c r="CT23" i="16"/>
  <c r="CU21" i="16"/>
  <c r="CT37" i="16"/>
  <c r="CT30" i="16"/>
  <c r="CT32" i="16" s="1"/>
  <c r="CT36" i="16" s="1"/>
  <c r="GI25" i="16"/>
  <c r="GJ18" i="16"/>
  <c r="GE18" i="10"/>
  <c r="CX115" i="15"/>
  <c r="CX122" i="15" s="1"/>
  <c r="CX133" i="15" s="1"/>
  <c r="CX152" i="15"/>
  <c r="CX161" i="15"/>
  <c r="CX162" i="15" s="1"/>
  <c r="CY160" i="15" s="1"/>
  <c r="CX185" i="15"/>
  <c r="CX172" i="15"/>
  <c r="CX171" i="15"/>
  <c r="CX135" i="15"/>
  <c r="CX143" i="15" s="1"/>
  <c r="CY8" i="15"/>
  <c r="CY10" i="15"/>
  <c r="CY12" i="15"/>
  <c r="CY13" i="15"/>
  <c r="CZ217" i="15" s="1"/>
  <c r="CY14" i="15"/>
  <c r="CY15" i="15"/>
  <c r="CY11" i="15"/>
  <c r="CY138" i="15"/>
  <c r="CY141" i="15" s="1"/>
  <c r="CY244" i="15"/>
  <c r="CY234" i="15"/>
  <c r="CX246" i="15"/>
  <c r="AV214" i="15"/>
  <c r="AV207" i="15" s="1"/>
  <c r="GB36" i="11"/>
  <c r="GB38" i="11" s="1"/>
  <c r="GB40" i="11" s="1"/>
  <c r="GB48" i="11" s="1"/>
  <c r="GC39" i="11"/>
  <c r="GD24" i="11"/>
  <c r="GD25" i="11" s="1"/>
  <c r="GC27" i="11"/>
  <c r="GC34" i="11" s="1"/>
  <c r="GC35" i="11" s="1"/>
  <c r="GE28" i="14" l="1"/>
  <c r="GD30" i="14"/>
  <c r="CX173" i="15"/>
  <c r="CY170" i="15" s="1"/>
  <c r="GI26" i="16"/>
  <c r="GI40" i="16"/>
  <c r="GE29" i="11"/>
  <c r="GF21" i="11"/>
  <c r="CS36" i="14"/>
  <c r="CR46" i="14"/>
  <c r="CR48" i="14" s="1"/>
  <c r="CR51" i="14" s="1"/>
  <c r="CR47" i="14"/>
  <c r="CQ53" i="14"/>
  <c r="CR50" i="14" s="1"/>
  <c r="CS31" i="14"/>
  <c r="CS33" i="14" s="1"/>
  <c r="CS34" i="14" s="1"/>
  <c r="CR42" i="14"/>
  <c r="CR38" i="14"/>
  <c r="CT29" i="17"/>
  <c r="CT38" i="16"/>
  <c r="CU35" i="16" s="1"/>
  <c r="GJ25" i="16"/>
  <c r="GK18" i="16"/>
  <c r="CU29" i="16"/>
  <c r="CU22" i="16"/>
  <c r="GF18" i="10"/>
  <c r="AV215" i="15"/>
  <c r="AV186" i="15" s="1"/>
  <c r="AV189" i="15" s="1"/>
  <c r="CY238" i="15"/>
  <c r="CY239" i="15" s="1"/>
  <c r="CY235" i="15"/>
  <c r="CY237" i="15"/>
  <c r="CY236" i="15"/>
  <c r="CZ7" i="15"/>
  <c r="CY9" i="15"/>
  <c r="CY126" i="15" s="1"/>
  <c r="CY127" i="15" s="1"/>
  <c r="CY129" i="15" s="1"/>
  <c r="CY114" i="15"/>
  <c r="CY117" i="15"/>
  <c r="CY118" i="15" s="1"/>
  <c r="CY119" i="15" s="1"/>
  <c r="CX175" i="15"/>
  <c r="CX176" i="15" s="1"/>
  <c r="CX177" i="15" s="1"/>
  <c r="CY163" i="15"/>
  <c r="CY166" i="15" s="1"/>
  <c r="CY167" i="15" s="1"/>
  <c r="CY149" i="15"/>
  <c r="CY150" i="15" s="1"/>
  <c r="CY131" i="15"/>
  <c r="CY113" i="15"/>
  <c r="CY121" i="15"/>
  <c r="CX153" i="15"/>
  <c r="GC36" i="11"/>
  <c r="GC38" i="11" s="1"/>
  <c r="GC40" i="11" s="1"/>
  <c r="GC48" i="11" s="1"/>
  <c r="GE24" i="11"/>
  <c r="GE25" i="11" s="1"/>
  <c r="GD27" i="11"/>
  <c r="GD34" i="11" s="1"/>
  <c r="GD35" i="11" s="1"/>
  <c r="GD39" i="11"/>
  <c r="GJ26" i="16" l="1"/>
  <c r="GJ40" i="16"/>
  <c r="GG21" i="11"/>
  <c r="GF29" i="11"/>
  <c r="GF31" i="11"/>
  <c r="GF32" i="11" s="1"/>
  <c r="GE51" i="11"/>
  <c r="GF28" i="14"/>
  <c r="GE30" i="14"/>
  <c r="CS32" i="14"/>
  <c r="CS45" i="14"/>
  <c r="CS39" i="14"/>
  <c r="CS40" i="14" s="1"/>
  <c r="CR55" i="14"/>
  <c r="CR59" i="14" s="1"/>
  <c r="CR61" i="14" s="1"/>
  <c r="CR52" i="14"/>
  <c r="CR73" i="14" s="1"/>
  <c r="CR43" i="14"/>
  <c r="CR74" i="14" s="1"/>
  <c r="CU28" i="17"/>
  <c r="CU23" i="16"/>
  <c r="CV21" i="16"/>
  <c r="CU37" i="16"/>
  <c r="CU30" i="16"/>
  <c r="CU32" i="16" s="1"/>
  <c r="CU36" i="16" s="1"/>
  <c r="CU38" i="16" s="1"/>
  <c r="CV35" i="16" s="1"/>
  <c r="GK25" i="16"/>
  <c r="GL18" i="16"/>
  <c r="GG18" i="10"/>
  <c r="CY135" i="15"/>
  <c r="CY143" i="15" s="1"/>
  <c r="AV197" i="15"/>
  <c r="AV198" i="15" s="1"/>
  <c r="AW196" i="15" s="1"/>
  <c r="CZ8" i="15"/>
  <c r="CZ11" i="15"/>
  <c r="CZ12" i="15"/>
  <c r="CZ13" i="15"/>
  <c r="DA217" i="15" s="1"/>
  <c r="CZ14" i="15"/>
  <c r="CZ15" i="15"/>
  <c r="CZ10" i="15"/>
  <c r="CZ138" i="15"/>
  <c r="CZ141" i="15" s="1"/>
  <c r="CZ234" i="15"/>
  <c r="CZ244" i="15"/>
  <c r="CY246" i="15"/>
  <c r="CY152" i="15"/>
  <c r="CY161" i="15"/>
  <c r="CY162" i="15" s="1"/>
  <c r="CZ160" i="15" s="1"/>
  <c r="CY185" i="15"/>
  <c r="CY115" i="15"/>
  <c r="CY122" i="15" s="1"/>
  <c r="CY133" i="15" s="1"/>
  <c r="CY171" i="15"/>
  <c r="CY172" i="15"/>
  <c r="GD36" i="11"/>
  <c r="GD38" i="11" s="1"/>
  <c r="GD40" i="11" s="1"/>
  <c r="GF24" i="11"/>
  <c r="GF25" i="11" s="1"/>
  <c r="GE39" i="11"/>
  <c r="GE27" i="11"/>
  <c r="GE34" i="11" s="1"/>
  <c r="GE35" i="11" s="1"/>
  <c r="GG28" i="14" l="1"/>
  <c r="GF30" i="14"/>
  <c r="GG29" i="11"/>
  <c r="GH21" i="11"/>
  <c r="CY175" i="15"/>
  <c r="CY176" i="15" s="1"/>
  <c r="GK26" i="16"/>
  <c r="GK40" i="16"/>
  <c r="GG31" i="11"/>
  <c r="GG32" i="11" s="1"/>
  <c r="GF51" i="11"/>
  <c r="CS47" i="14"/>
  <c r="CS46" i="14"/>
  <c r="CS48" i="14" s="1"/>
  <c r="CS51" i="14" s="1"/>
  <c r="CR53" i="14"/>
  <c r="CS50" i="14" s="1"/>
  <c r="CS42" i="14"/>
  <c r="CS38" i="14"/>
  <c r="CT31" i="14"/>
  <c r="CT33" i="14" s="1"/>
  <c r="CU29" i="17"/>
  <c r="GL25" i="16"/>
  <c r="GM18" i="16"/>
  <c r="CV29" i="16"/>
  <c r="CV22" i="16"/>
  <c r="GH18" i="10"/>
  <c r="CY173" i="15"/>
  <c r="CZ170" i="15" s="1"/>
  <c r="CY177" i="15"/>
  <c r="CY153" i="15"/>
  <c r="CZ113" i="15"/>
  <c r="CZ121" i="15"/>
  <c r="AV200" i="15"/>
  <c r="AV206" i="15" s="1"/>
  <c r="CZ149" i="15"/>
  <c r="CZ150" i="15" s="1"/>
  <c r="CZ131" i="15"/>
  <c r="AW193" i="15"/>
  <c r="AW194" i="15" s="1"/>
  <c r="CZ163" i="15"/>
  <c r="CZ166" i="15" s="1"/>
  <c r="CZ167" i="15" s="1"/>
  <c r="CZ236" i="15"/>
  <c r="CZ238" i="15"/>
  <c r="CZ239" i="15" s="1"/>
  <c r="CZ235" i="15"/>
  <c r="CZ237" i="15"/>
  <c r="DA7" i="15"/>
  <c r="CZ9" i="15"/>
  <c r="CZ126" i="15" s="1"/>
  <c r="CZ127" i="15" s="1"/>
  <c r="CZ129" i="15" s="1"/>
  <c r="CZ117" i="15"/>
  <c r="CZ118" i="15" s="1"/>
  <c r="CZ119" i="15" s="1"/>
  <c r="CZ114" i="15"/>
  <c r="GE36" i="11"/>
  <c r="GE38" i="11" s="1"/>
  <c r="GE40" i="11" s="1"/>
  <c r="GE48" i="11" s="1"/>
  <c r="GF27" i="11"/>
  <c r="GF34" i="11" s="1"/>
  <c r="GF35" i="11" s="1"/>
  <c r="GG24" i="11"/>
  <c r="GG25" i="11" s="1"/>
  <c r="GF39" i="11"/>
  <c r="GA42" i="11"/>
  <c r="GA43" i="11" s="1"/>
  <c r="GA47" i="11" s="1"/>
  <c r="GD48" i="11"/>
  <c r="GB42" i="11"/>
  <c r="GB43" i="11" s="1"/>
  <c r="GB47" i="11" s="1"/>
  <c r="FY42" i="11"/>
  <c r="FY43" i="11" s="1"/>
  <c r="FY47" i="11" s="1"/>
  <c r="FY49" i="11" s="1"/>
  <c r="FZ46" i="11" s="1"/>
  <c r="GC42" i="11"/>
  <c r="GC43" i="11" s="1"/>
  <c r="GC47" i="11" s="1"/>
  <c r="FZ42" i="11"/>
  <c r="FZ43" i="11" s="1"/>
  <c r="FZ47" i="11" s="1"/>
  <c r="GD42" i="11"/>
  <c r="GD43" i="11" s="1"/>
  <c r="GD47" i="11" s="1"/>
  <c r="GH29" i="11" l="1"/>
  <c r="GI21" i="11"/>
  <c r="GL26" i="16"/>
  <c r="GL40" i="16"/>
  <c r="GG51" i="11"/>
  <c r="GH31" i="11"/>
  <c r="GH32" i="11" s="1"/>
  <c r="CT34" i="14"/>
  <c r="CT36" i="14"/>
  <c r="GH28" i="14"/>
  <c r="GG30" i="14"/>
  <c r="CS52" i="14"/>
  <c r="CS73" i="14" s="1"/>
  <c r="CS43" i="14"/>
  <c r="CS74" i="14" s="1"/>
  <c r="CS55" i="14"/>
  <c r="CS59" i="14" s="1"/>
  <c r="CS61" i="14" s="1"/>
  <c r="CT32" i="14"/>
  <c r="CT45" i="14"/>
  <c r="CT39" i="14"/>
  <c r="CT40" i="14" s="1"/>
  <c r="CV28" i="17"/>
  <c r="CV37" i="16"/>
  <c r="CV30" i="16"/>
  <c r="CV32" i="16" s="1"/>
  <c r="CV36" i="16" s="1"/>
  <c r="GM25" i="16"/>
  <c r="GN18" i="16"/>
  <c r="CW21" i="16"/>
  <c r="CV23" i="16"/>
  <c r="GI18" i="10"/>
  <c r="CZ115" i="15"/>
  <c r="CZ122" i="15" s="1"/>
  <c r="CZ133" i="15" s="1"/>
  <c r="AV208" i="15"/>
  <c r="AV209" i="15" s="1"/>
  <c r="AW205" i="15" s="1"/>
  <c r="CZ135" i="15"/>
  <c r="CZ143" i="15" s="1"/>
  <c r="CZ246" i="15"/>
  <c r="DA8" i="15"/>
  <c r="DA11" i="15"/>
  <c r="DA10" i="15"/>
  <c r="DA12" i="15"/>
  <c r="DA13" i="15"/>
  <c r="DB217" i="15" s="1"/>
  <c r="DA14" i="15"/>
  <c r="DA15" i="15"/>
  <c r="DA138" i="15"/>
  <c r="DA141" i="15" s="1"/>
  <c r="DA234" i="15"/>
  <c r="DA244" i="15"/>
  <c r="CZ171" i="15"/>
  <c r="CZ172" i="15"/>
  <c r="CZ152" i="15"/>
  <c r="CZ161" i="15"/>
  <c r="CZ162" i="15" s="1"/>
  <c r="DA160" i="15" s="1"/>
  <c r="CZ185" i="15"/>
  <c r="GF36" i="11"/>
  <c r="GF38" i="11" s="1"/>
  <c r="GF40" i="11" s="1"/>
  <c r="GF48" i="11" s="1"/>
  <c r="FZ49" i="11"/>
  <c r="GA46" i="11" s="1"/>
  <c r="GA49" i="11" s="1"/>
  <c r="GB46" i="11" s="1"/>
  <c r="GB49" i="11" s="1"/>
  <c r="GC46" i="11" s="1"/>
  <c r="GC49" i="11" s="1"/>
  <c r="GD46" i="11" s="1"/>
  <c r="GD49" i="11" s="1"/>
  <c r="GH24" i="11"/>
  <c r="GH25" i="11" s="1"/>
  <c r="GG39" i="11"/>
  <c r="GG27" i="11"/>
  <c r="GG34" i="11" s="1"/>
  <c r="GG35" i="11" s="1"/>
  <c r="GM26" i="16" l="1"/>
  <c r="GM40" i="16"/>
  <c r="GJ21" i="11"/>
  <c r="GI29" i="11"/>
  <c r="CV38" i="16"/>
  <c r="CW35" i="16" s="1"/>
  <c r="GI28" i="14"/>
  <c r="GH30" i="14"/>
  <c r="GH51" i="11"/>
  <c r="GI31" i="11"/>
  <c r="GI32" i="11" s="1"/>
  <c r="CS53" i="14"/>
  <c r="CT50" i="14" s="1"/>
  <c r="CT55" i="14" s="1"/>
  <c r="CT46" i="14"/>
  <c r="CT48" i="14" s="1"/>
  <c r="CT51" i="14" s="1"/>
  <c r="CT47" i="14"/>
  <c r="CU31" i="14"/>
  <c r="CU33" i="14" s="1"/>
  <c r="CU34" i="14" s="1"/>
  <c r="CT38" i="14"/>
  <c r="CT42" i="14"/>
  <c r="CV29" i="17"/>
  <c r="GN25" i="16"/>
  <c r="GO18" i="16"/>
  <c r="CW29" i="16"/>
  <c r="CW22" i="16"/>
  <c r="GJ18" i="10"/>
  <c r="CZ173" i="15"/>
  <c r="DA170" i="15" s="1"/>
  <c r="AW213" i="15"/>
  <c r="AW220" i="15"/>
  <c r="AW221" i="15" s="1"/>
  <c r="AW187" i="15" s="1"/>
  <c r="DA235" i="15"/>
  <c r="DA236" i="15"/>
  <c r="DA238" i="15"/>
  <c r="DA239" i="15" s="1"/>
  <c r="DA237" i="15"/>
  <c r="DA163" i="15"/>
  <c r="DA166" i="15" s="1"/>
  <c r="DA167" i="15" s="1"/>
  <c r="DA149" i="15"/>
  <c r="DA150" i="15" s="1"/>
  <c r="DA131" i="15"/>
  <c r="CZ153" i="15"/>
  <c r="CZ175" i="15"/>
  <c r="CZ176" i="15" s="1"/>
  <c r="CZ177" i="15" s="1"/>
  <c r="DB7" i="15"/>
  <c r="DA9" i="15"/>
  <c r="DA126" i="15" s="1"/>
  <c r="DA127" i="15" s="1"/>
  <c r="DA129" i="15" s="1"/>
  <c r="DA117" i="15"/>
  <c r="DA118" i="15" s="1"/>
  <c r="DA119" i="15" s="1"/>
  <c r="DA114" i="15"/>
  <c r="DA113" i="15"/>
  <c r="DA121" i="15"/>
  <c r="GG36" i="11"/>
  <c r="GG38" i="11" s="1"/>
  <c r="GG40" i="11" s="1"/>
  <c r="GG48" i="11" s="1"/>
  <c r="GH39" i="11"/>
  <c r="GH27" i="11"/>
  <c r="GH34" i="11" s="1"/>
  <c r="GH35" i="11" s="1"/>
  <c r="GI24" i="11"/>
  <c r="GI25" i="11" s="1"/>
  <c r="GE46" i="11"/>
  <c r="GD51" i="11"/>
  <c r="GJ28" i="14" l="1"/>
  <c r="GI30" i="14"/>
  <c r="GK21" i="11"/>
  <c r="GJ29" i="11"/>
  <c r="GK31" i="11" s="1"/>
  <c r="GK32" i="11" s="1"/>
  <c r="GI51" i="11"/>
  <c r="GJ31" i="11"/>
  <c r="GJ32" i="11" s="1"/>
  <c r="GN26" i="16"/>
  <c r="CU36" i="14"/>
  <c r="CT52" i="14"/>
  <c r="CT73" i="14" s="1"/>
  <c r="CT43" i="14"/>
  <c r="CT74" i="14" s="1"/>
  <c r="CU32" i="14"/>
  <c r="CU45" i="14"/>
  <c r="CU39" i="14"/>
  <c r="CU40" i="14" s="1"/>
  <c r="CT59" i="14"/>
  <c r="CT61" i="14" s="1"/>
  <c r="CW28" i="17"/>
  <c r="CW37" i="16"/>
  <c r="CW30" i="16"/>
  <c r="CW32" i="16" s="1"/>
  <c r="CW36" i="16" s="1"/>
  <c r="CW38" i="16" s="1"/>
  <c r="CX35" i="16" s="1"/>
  <c r="GP18" i="16"/>
  <c r="GO25" i="16"/>
  <c r="CW23" i="16"/>
  <c r="CX21" i="16"/>
  <c r="GK18" i="10"/>
  <c r="DA135" i="15"/>
  <c r="DA143" i="15" s="1"/>
  <c r="DB10" i="15"/>
  <c r="DB8" i="15"/>
  <c r="DB11" i="15"/>
  <c r="DB15" i="15"/>
  <c r="CR239" i="15" s="1"/>
  <c r="CR240" i="15" s="1"/>
  <c r="DB12" i="15"/>
  <c r="DB13" i="15"/>
  <c r="DC217" i="15" s="1"/>
  <c r="DB14" i="15"/>
  <c r="DB138" i="15"/>
  <c r="DB141" i="15" s="1"/>
  <c r="DB244" i="15"/>
  <c r="DB234" i="15"/>
  <c r="DA115" i="15"/>
  <c r="DA122" i="15" s="1"/>
  <c r="DA133" i="15" s="1"/>
  <c r="DA152" i="15"/>
  <c r="DA153" i="15" s="1"/>
  <c r="DA161" i="15"/>
  <c r="DA162" i="15" s="1"/>
  <c r="DB160" i="15" s="1"/>
  <c r="DA185" i="15"/>
  <c r="DA172" i="15"/>
  <c r="DA171" i="15"/>
  <c r="DA246" i="15"/>
  <c r="AW214" i="15"/>
  <c r="AW207" i="15" s="1"/>
  <c r="GH36" i="11"/>
  <c r="GH38" i="11" s="1"/>
  <c r="GH40" i="11" s="1"/>
  <c r="GH48" i="11" s="1"/>
  <c r="GI27" i="11"/>
  <c r="GI34" i="11" s="1"/>
  <c r="GI35" i="11" s="1"/>
  <c r="GI39" i="11"/>
  <c r="GJ24" i="11"/>
  <c r="GJ25" i="11" s="1"/>
  <c r="GK29" i="11" l="1"/>
  <c r="GL21" i="11"/>
  <c r="GO26" i="16"/>
  <c r="GO40" i="16"/>
  <c r="GK28" i="14"/>
  <c r="GJ30" i="14"/>
  <c r="CU38" i="14"/>
  <c r="CV31" i="14"/>
  <c r="CV33" i="14" s="1"/>
  <c r="CV34" i="14" s="1"/>
  <c r="CU42" i="14"/>
  <c r="CU47" i="14"/>
  <c r="CU46" i="14"/>
  <c r="CU48" i="14" s="1"/>
  <c r="CU51" i="14" s="1"/>
  <c r="CT53" i="14"/>
  <c r="CU50" i="14" s="1"/>
  <c r="CW29" i="17"/>
  <c r="GP25" i="16"/>
  <c r="GQ18" i="16"/>
  <c r="CX29" i="16"/>
  <c r="CX22" i="16"/>
  <c r="GL18" i="10"/>
  <c r="DA173" i="15"/>
  <c r="DB170" i="15" s="1"/>
  <c r="DB163" i="15"/>
  <c r="DB166" i="15" s="1"/>
  <c r="DB167" i="15" s="1"/>
  <c r="DC7" i="15"/>
  <c r="DB9" i="15"/>
  <c r="DB126" i="15" s="1"/>
  <c r="DB127" i="15" s="1"/>
  <c r="DB129" i="15" s="1"/>
  <c r="DB114" i="15"/>
  <c r="DB117" i="15"/>
  <c r="DB118" i="15" s="1"/>
  <c r="DB119" i="15" s="1"/>
  <c r="DA175" i="15"/>
  <c r="DA176" i="15" s="1"/>
  <c r="DA177" i="15" s="1"/>
  <c r="DB113" i="15"/>
  <c r="DB121" i="15"/>
  <c r="CR241" i="15"/>
  <c r="CS240" i="15"/>
  <c r="CT240" i="15" s="1"/>
  <c r="CU240" i="15" s="1"/>
  <c r="CV240" i="15" s="1"/>
  <c r="CW240" i="15" s="1"/>
  <c r="CX240" i="15" s="1"/>
  <c r="CY240" i="15" s="1"/>
  <c r="CZ240" i="15" s="1"/>
  <c r="DA240" i="15" s="1"/>
  <c r="AW215" i="15"/>
  <c r="AW186" i="15" s="1"/>
  <c r="AW189" i="15" s="1"/>
  <c r="DB131" i="15"/>
  <c r="DB149" i="15"/>
  <c r="DB150" i="15" s="1"/>
  <c r="DB235" i="15"/>
  <c r="DB237" i="15"/>
  <c r="DB236" i="15"/>
  <c r="DB238" i="15"/>
  <c r="GI36" i="11"/>
  <c r="GI38" i="11" s="1"/>
  <c r="GI40" i="11" s="1"/>
  <c r="GI48" i="11" s="1"/>
  <c r="GK24" i="11"/>
  <c r="GK25" i="11" s="1"/>
  <c r="GJ27" i="11"/>
  <c r="GJ34" i="11" s="1"/>
  <c r="GJ35" i="11" s="1"/>
  <c r="GJ39" i="11"/>
  <c r="GL28" i="14" l="1"/>
  <c r="GK30" i="14"/>
  <c r="GM21" i="11"/>
  <c r="GL29" i="11"/>
  <c r="GP26" i="16"/>
  <c r="GP40" i="16"/>
  <c r="CV36" i="14"/>
  <c r="GL31" i="11"/>
  <c r="GL32" i="11" s="1"/>
  <c r="GK51" i="11"/>
  <c r="CU52" i="14"/>
  <c r="CU73" i="14" s="1"/>
  <c r="CU43" i="14"/>
  <c r="CU74" i="14" s="1"/>
  <c r="CU55" i="14"/>
  <c r="CU59" i="14" s="1"/>
  <c r="CU61" i="14" s="1"/>
  <c r="CV32" i="14"/>
  <c r="CV45" i="14"/>
  <c r="CV39" i="14"/>
  <c r="CV40" i="14" s="1"/>
  <c r="CX28" i="17"/>
  <c r="CX23" i="16"/>
  <c r="CY21" i="16"/>
  <c r="CX37" i="16"/>
  <c r="CX30" i="16"/>
  <c r="CX32" i="16" s="1"/>
  <c r="CX36" i="16" s="1"/>
  <c r="CX38" i="16" s="1"/>
  <c r="CY35" i="16" s="1"/>
  <c r="GQ25" i="16"/>
  <c r="GR18" i="16"/>
  <c r="GM18" i="10"/>
  <c r="CS241" i="15"/>
  <c r="CT241" i="15" s="1"/>
  <c r="CU241" i="15" s="1"/>
  <c r="CV241" i="15" s="1"/>
  <c r="CW241" i="15" s="1"/>
  <c r="CX241" i="15" s="1"/>
  <c r="CY241" i="15" s="1"/>
  <c r="CZ241" i="15" s="1"/>
  <c r="DA241" i="15" s="1"/>
  <c r="DB115" i="15"/>
  <c r="DB122" i="15" s="1"/>
  <c r="DB133" i="15" s="1"/>
  <c r="DB172" i="15"/>
  <c r="DB171" i="15"/>
  <c r="DB135" i="15"/>
  <c r="DB143" i="15" s="1"/>
  <c r="DB152" i="15"/>
  <c r="DB161" i="15"/>
  <c r="DB162" i="15" s="1"/>
  <c r="DC160" i="15" s="1"/>
  <c r="DB185" i="15"/>
  <c r="AW197" i="15"/>
  <c r="AW198" i="15" s="1"/>
  <c r="AX196" i="15" s="1"/>
  <c r="DC8" i="15"/>
  <c r="DC10" i="15"/>
  <c r="DC12" i="15"/>
  <c r="DC13" i="15"/>
  <c r="DD217" i="15" s="1"/>
  <c r="DC14" i="15"/>
  <c r="DC15" i="15"/>
  <c r="DC11" i="15"/>
  <c r="DC138" i="15"/>
  <c r="DC141" i="15" s="1"/>
  <c r="DC244" i="15"/>
  <c r="DC234" i="15"/>
  <c r="GJ36" i="11"/>
  <c r="GJ38" i="11" s="1"/>
  <c r="GJ40" i="11" s="1"/>
  <c r="GK27" i="11"/>
  <c r="GK34" i="11" s="1"/>
  <c r="GK35" i="11" s="1"/>
  <c r="GL24" i="11"/>
  <c r="GL25" i="11" s="1"/>
  <c r="GK39" i="11"/>
  <c r="GL51" i="11" l="1"/>
  <c r="GM31" i="11"/>
  <c r="GM32" i="11" s="1"/>
  <c r="GQ26" i="16"/>
  <c r="GQ40" i="16"/>
  <c r="GN21" i="11"/>
  <c r="GM29" i="11"/>
  <c r="GM28" i="14"/>
  <c r="GL30" i="14"/>
  <c r="CU53" i="14"/>
  <c r="CV50" i="14" s="1"/>
  <c r="CV47" i="14"/>
  <c r="CV46" i="14"/>
  <c r="CV48" i="14" s="1"/>
  <c r="CV51" i="14" s="1"/>
  <c r="CV38" i="14"/>
  <c r="CV42" i="14"/>
  <c r="CW31" i="14"/>
  <c r="CW33" i="14" s="1"/>
  <c r="CW34" i="14" s="1"/>
  <c r="CX29" i="17"/>
  <c r="GR25" i="16"/>
  <c r="GS18" i="16"/>
  <c r="CY29" i="16"/>
  <c r="CY22" i="16"/>
  <c r="GN18" i="10"/>
  <c r="AW200" i="15"/>
  <c r="AW206" i="15" s="1"/>
  <c r="AW208" i="15" s="1"/>
  <c r="AW209" i="15" s="1"/>
  <c r="AX205" i="15" s="1"/>
  <c r="DC9" i="15"/>
  <c r="DC126" i="15" s="1"/>
  <c r="DC127" i="15" s="1"/>
  <c r="DC129" i="15" s="1"/>
  <c r="DD7" i="15"/>
  <c r="DC114" i="15"/>
  <c r="DC117" i="15"/>
  <c r="DC118" i="15" s="1"/>
  <c r="DC119" i="15" s="1"/>
  <c r="DC163" i="15"/>
  <c r="DC166" i="15" s="1"/>
  <c r="DC167" i="15" s="1"/>
  <c r="DB173" i="15"/>
  <c r="DC170" i="15" s="1"/>
  <c r="DC235" i="15"/>
  <c r="DC237" i="15"/>
  <c r="DC236" i="15"/>
  <c r="DC238" i="15"/>
  <c r="DC239" i="15" s="1"/>
  <c r="DB153" i="15"/>
  <c r="DC149" i="15"/>
  <c r="DC150" i="15" s="1"/>
  <c r="DC131" i="15"/>
  <c r="DC113" i="15"/>
  <c r="DC122" i="15"/>
  <c r="DC121" i="15"/>
  <c r="AX193" i="15"/>
  <c r="AX194" i="15" s="1"/>
  <c r="DB175" i="15"/>
  <c r="DB176" i="15" s="1"/>
  <c r="DB177" i="15" s="1"/>
  <c r="GK36" i="11"/>
  <c r="GK38" i="11" s="1"/>
  <c r="GK40" i="11" s="1"/>
  <c r="GK48" i="11" s="1"/>
  <c r="GL27" i="11"/>
  <c r="GL34" i="11" s="1"/>
  <c r="GL35" i="11" s="1"/>
  <c r="GL39" i="11"/>
  <c r="GM24" i="11"/>
  <c r="GM25" i="11" s="1"/>
  <c r="GJ48" i="11"/>
  <c r="GE42" i="11"/>
  <c r="GE43" i="11" s="1"/>
  <c r="GE47" i="11" s="1"/>
  <c r="GE49" i="11" s="1"/>
  <c r="GF46" i="11" s="1"/>
  <c r="GI42" i="11"/>
  <c r="GI43" i="11" s="1"/>
  <c r="GI47" i="11" s="1"/>
  <c r="GF42" i="11"/>
  <c r="GF43" i="11" s="1"/>
  <c r="GF47" i="11" s="1"/>
  <c r="GG42" i="11"/>
  <c r="GG43" i="11" s="1"/>
  <c r="GG47" i="11" s="1"/>
  <c r="GH42" i="11"/>
  <c r="GH43" i="11" s="1"/>
  <c r="GH47" i="11" s="1"/>
  <c r="GJ42" i="11"/>
  <c r="GJ43" i="11" s="1"/>
  <c r="GJ47" i="11" s="1"/>
  <c r="GN28" i="14" l="1"/>
  <c r="GM30" i="14"/>
  <c r="GR26" i="16"/>
  <c r="GR40" i="16"/>
  <c r="GM51" i="11"/>
  <c r="GN31" i="11"/>
  <c r="GN32" i="11" s="1"/>
  <c r="GN29" i="11"/>
  <c r="GO21" i="11"/>
  <c r="CW36" i="14"/>
  <c r="CW32" i="14"/>
  <c r="CW45" i="14"/>
  <c r="CW39" i="14"/>
  <c r="CW40" i="14" s="1"/>
  <c r="CV52" i="14"/>
  <c r="CV73" i="14" s="1"/>
  <c r="CV43" i="14"/>
  <c r="CV74" i="14" s="1"/>
  <c r="CV55" i="14"/>
  <c r="CV59" i="14" s="1"/>
  <c r="CV61" i="14" s="1"/>
  <c r="CY28" i="17"/>
  <c r="CY37" i="16"/>
  <c r="CY30" i="16"/>
  <c r="CY32" i="16" s="1"/>
  <c r="CY36" i="16" s="1"/>
  <c r="CY38" i="16" s="1"/>
  <c r="CZ35" i="16" s="1"/>
  <c r="GS25" i="16"/>
  <c r="GT18" i="16"/>
  <c r="CY23" i="16"/>
  <c r="CZ21" i="16"/>
  <c r="GO18" i="10"/>
  <c r="DC115" i="15"/>
  <c r="DC133" i="15"/>
  <c r="AX213" i="15"/>
  <c r="AX220" i="15"/>
  <c r="AX221" i="15" s="1"/>
  <c r="AX187" i="15" s="1"/>
  <c r="DC152" i="15"/>
  <c r="DC153" i="15" s="1"/>
  <c r="DC161" i="15"/>
  <c r="DC162" i="15" s="1"/>
  <c r="DD160" i="15" s="1"/>
  <c r="DC185" i="15"/>
  <c r="DC246" i="15"/>
  <c r="DC171" i="15"/>
  <c r="DC172" i="15"/>
  <c r="DD8" i="15"/>
  <c r="DD12" i="15"/>
  <c r="DD13" i="15"/>
  <c r="DE217" i="15" s="1"/>
  <c r="DD14" i="15"/>
  <c r="DD10" i="15"/>
  <c r="DD11" i="15"/>
  <c r="DD15" i="15"/>
  <c r="DD138" i="15"/>
  <c r="DD141" i="15" s="1"/>
  <c r="DD234" i="15"/>
  <c r="DD244" i="15"/>
  <c r="DC173" i="15"/>
  <c r="DD170" i="15" s="1"/>
  <c r="DC135" i="15"/>
  <c r="DC143" i="15" s="1"/>
  <c r="GL36" i="11"/>
  <c r="GL38" i="11" s="1"/>
  <c r="GL40" i="11" s="1"/>
  <c r="GL48" i="11" s="1"/>
  <c r="GM39" i="11"/>
  <c r="GN24" i="11"/>
  <c r="GN25" i="11" s="1"/>
  <c r="GM27" i="11"/>
  <c r="GM34" i="11" s="1"/>
  <c r="GM35" i="11" s="1"/>
  <c r="GF49" i="11"/>
  <c r="GG46" i="11" s="1"/>
  <c r="GG49" i="11" s="1"/>
  <c r="GH46" i="11" s="1"/>
  <c r="GH49" i="11" s="1"/>
  <c r="GI46" i="11" s="1"/>
  <c r="GI49" i="11" s="1"/>
  <c r="GJ46" i="11" s="1"/>
  <c r="GJ49" i="11" s="1"/>
  <c r="GP21" i="11" l="1"/>
  <c r="GO29" i="11"/>
  <c r="GO31" i="11"/>
  <c r="GO32" i="11" s="1"/>
  <c r="GN51" i="11"/>
  <c r="GS26" i="16"/>
  <c r="GS40" i="16"/>
  <c r="GO28" i="14"/>
  <c r="GN30" i="14"/>
  <c r="CV53" i="14"/>
  <c r="CW50" i="14" s="1"/>
  <c r="CW55" i="14" s="1"/>
  <c r="CW47" i="14"/>
  <c r="CW46" i="14"/>
  <c r="CW48" i="14" s="1"/>
  <c r="CW51" i="14" s="1"/>
  <c r="CX31" i="14"/>
  <c r="CX33" i="14" s="1"/>
  <c r="CX34" i="14" s="1"/>
  <c r="CW42" i="14"/>
  <c r="CW38" i="14"/>
  <c r="CY29" i="17"/>
  <c r="GT25" i="16"/>
  <c r="GU18" i="16"/>
  <c r="CZ29" i="16"/>
  <c r="CZ22" i="16"/>
  <c r="GP18" i="10"/>
  <c r="DC175" i="15"/>
  <c r="DC176" i="15" s="1"/>
  <c r="DC177" i="15" s="1"/>
  <c r="DD149" i="15"/>
  <c r="DD150" i="15" s="1"/>
  <c r="DD131" i="15"/>
  <c r="DD113" i="15"/>
  <c r="DD122" i="15"/>
  <c r="DD121" i="15"/>
  <c r="DD236" i="15"/>
  <c r="DD238" i="15"/>
  <c r="DD239" i="15" s="1"/>
  <c r="DD235" i="15"/>
  <c r="DD237" i="15"/>
  <c r="DD9" i="15"/>
  <c r="DD126" i="15" s="1"/>
  <c r="DD127" i="15" s="1"/>
  <c r="DD129" i="15" s="1"/>
  <c r="DE7" i="15"/>
  <c r="DD117" i="15"/>
  <c r="DD118" i="15" s="1"/>
  <c r="DD119" i="15" s="1"/>
  <c r="DD114" i="15"/>
  <c r="DD163" i="15"/>
  <c r="DD166" i="15" s="1"/>
  <c r="DD167" i="15" s="1"/>
  <c r="AX214" i="15"/>
  <c r="AX207" i="15" s="1"/>
  <c r="AX215" i="15"/>
  <c r="AX186" i="15" s="1"/>
  <c r="AX189" i="15" s="1"/>
  <c r="GM36" i="11"/>
  <c r="GM38" i="11" s="1"/>
  <c r="GM40" i="11" s="1"/>
  <c r="GM48" i="11" s="1"/>
  <c r="GO24" i="11"/>
  <c r="GO25" i="11" s="1"/>
  <c r="GN27" i="11"/>
  <c r="GN34" i="11" s="1"/>
  <c r="GN35" i="11" s="1"/>
  <c r="GN39" i="11"/>
  <c r="GJ51" i="11"/>
  <c r="GK46" i="11"/>
  <c r="GT26" i="16" l="1"/>
  <c r="GT40" i="16"/>
  <c r="GP28" i="14"/>
  <c r="GO30" i="14"/>
  <c r="CX36" i="14"/>
  <c r="GP31" i="11"/>
  <c r="GP32" i="11" s="1"/>
  <c r="GO51" i="11"/>
  <c r="GP29" i="11"/>
  <c r="GQ31" i="11" s="1"/>
  <c r="GQ32" i="11" s="1"/>
  <c r="GQ21" i="11"/>
  <c r="CW52" i="14"/>
  <c r="CW73" i="14" s="1"/>
  <c r="CW43" i="14"/>
  <c r="CW74" i="14" s="1"/>
  <c r="CX32" i="14"/>
  <c r="CX45" i="14"/>
  <c r="CX39" i="14"/>
  <c r="CX40" i="14" s="1"/>
  <c r="CW59" i="14"/>
  <c r="CW61" i="14" s="1"/>
  <c r="CZ28" i="17"/>
  <c r="DA21" i="16"/>
  <c r="CZ23" i="16"/>
  <c r="CZ37" i="16"/>
  <c r="CZ30" i="16"/>
  <c r="CZ32" i="16" s="1"/>
  <c r="CZ36" i="16" s="1"/>
  <c r="CZ38" i="16" s="1"/>
  <c r="DA35" i="16" s="1"/>
  <c r="GU25" i="16"/>
  <c r="GV18" i="16"/>
  <c r="GQ18" i="10"/>
  <c r="DD115" i="15"/>
  <c r="DD133" i="15"/>
  <c r="DD171" i="15"/>
  <c r="DD172" i="15"/>
  <c r="DD152" i="15"/>
  <c r="DD161" i="15"/>
  <c r="DD162" i="15" s="1"/>
  <c r="DE160" i="15" s="1"/>
  <c r="DD185" i="15"/>
  <c r="AX197" i="15"/>
  <c r="AX198" i="15" s="1"/>
  <c r="AY196" i="15" s="1"/>
  <c r="DE11" i="15"/>
  <c r="DE10" i="15"/>
  <c r="DE12" i="15"/>
  <c r="DE13" i="15"/>
  <c r="DF217" i="15" s="1"/>
  <c r="DE14" i="15"/>
  <c r="DE8" i="15"/>
  <c r="DE15" i="15"/>
  <c r="DE138" i="15"/>
  <c r="DE141" i="15" s="1"/>
  <c r="DE234" i="15"/>
  <c r="DE244" i="15"/>
  <c r="DD246" i="15"/>
  <c r="DD135" i="15"/>
  <c r="DD143" i="15" s="1"/>
  <c r="GO39" i="11"/>
  <c r="GP24" i="11"/>
  <c r="GP25" i="11" s="1"/>
  <c r="GO27" i="11"/>
  <c r="GO34" i="11" s="1"/>
  <c r="GO35" i="11" s="1"/>
  <c r="GN36" i="11"/>
  <c r="GN38" i="11" s="1"/>
  <c r="GN40" i="11" s="1"/>
  <c r="GN48" i="11" s="1"/>
  <c r="GU26" i="16" l="1"/>
  <c r="GU40" i="16"/>
  <c r="GQ28" i="14"/>
  <c r="GP30" i="14"/>
  <c r="GR21" i="11"/>
  <c r="GQ29" i="11"/>
  <c r="CW53" i="14"/>
  <c r="CX50" i="14" s="1"/>
  <c r="CX55" i="14" s="1"/>
  <c r="CX46" i="14"/>
  <c r="CX48" i="14" s="1"/>
  <c r="CX51" i="14" s="1"/>
  <c r="CX47" i="14"/>
  <c r="CY31" i="14"/>
  <c r="CY33" i="14" s="1"/>
  <c r="CY34" i="14" s="1"/>
  <c r="CX42" i="14"/>
  <c r="CX38" i="14"/>
  <c r="CZ29" i="17"/>
  <c r="GV25" i="16"/>
  <c r="GW18" i="16"/>
  <c r="DA22" i="16"/>
  <c r="DA29" i="16"/>
  <c r="GR18" i="10"/>
  <c r="AX200" i="15"/>
  <c r="AX206" i="15" s="1"/>
  <c r="AX208" i="15" s="1"/>
  <c r="DD173" i="15"/>
  <c r="DE170" i="15" s="1"/>
  <c r="DD153" i="15"/>
  <c r="DE113" i="15"/>
  <c r="DE121" i="15"/>
  <c r="DE122" i="15"/>
  <c r="AY193" i="15"/>
  <c r="AY194" i="15" s="1"/>
  <c r="DD175" i="15"/>
  <c r="DD176" i="15" s="1"/>
  <c r="DD177" i="15" s="1"/>
  <c r="DF7" i="15"/>
  <c r="DE9" i="15"/>
  <c r="DE126" i="15" s="1"/>
  <c r="DE127" i="15" s="1"/>
  <c r="DE129" i="15" s="1"/>
  <c r="DE117" i="15"/>
  <c r="DE118" i="15" s="1"/>
  <c r="DE119" i="15" s="1"/>
  <c r="DE114" i="15"/>
  <c r="DE115" i="15" s="1"/>
  <c r="DE236" i="15"/>
  <c r="DE238" i="15"/>
  <c r="DE239" i="15" s="1"/>
  <c r="DE235" i="15"/>
  <c r="DE237" i="15"/>
  <c r="DE149" i="15"/>
  <c r="DE150" i="15" s="1"/>
  <c r="DE131" i="15"/>
  <c r="DE133" i="15" s="1"/>
  <c r="DE163" i="15"/>
  <c r="DE166" i="15" s="1"/>
  <c r="DE167" i="15" s="1"/>
  <c r="GO36" i="11"/>
  <c r="GO38" i="11" s="1"/>
  <c r="GO40" i="11" s="1"/>
  <c r="GO48" i="11" s="1"/>
  <c r="GP39" i="11"/>
  <c r="GQ24" i="11"/>
  <c r="GQ25" i="11" s="1"/>
  <c r="GP27" i="11"/>
  <c r="GP34" i="11" s="1"/>
  <c r="GP35" i="11" s="1"/>
  <c r="CY36" i="14" l="1"/>
  <c r="GR28" i="14"/>
  <c r="GQ30" i="14"/>
  <c r="GQ51" i="11"/>
  <c r="GR31" i="11"/>
  <c r="GR32" i="11" s="1"/>
  <c r="GV26" i="16"/>
  <c r="GV40" i="16"/>
  <c r="GR29" i="11"/>
  <c r="GS21" i="11"/>
  <c r="CX52" i="14"/>
  <c r="CX43" i="14"/>
  <c r="CX74" i="14" s="1"/>
  <c r="CY32" i="14"/>
  <c r="CY39" i="14"/>
  <c r="CY40" i="14" s="1"/>
  <c r="CY45" i="14"/>
  <c r="CX59" i="14"/>
  <c r="CX61" i="14" s="1"/>
  <c r="DA28" i="17"/>
  <c r="DA23" i="16"/>
  <c r="DB21" i="16"/>
  <c r="GW25" i="16"/>
  <c r="GX18" i="16"/>
  <c r="DA37" i="16"/>
  <c r="DA30" i="16"/>
  <c r="DA32" i="16" s="1"/>
  <c r="DA36" i="16" s="1"/>
  <c r="GS18" i="10"/>
  <c r="AX209" i="15"/>
  <c r="AY205" i="15" s="1"/>
  <c r="AY220" i="15" s="1"/>
  <c r="AY221" i="15" s="1"/>
  <c r="AY187" i="15" s="1"/>
  <c r="DE246" i="15"/>
  <c r="DF10" i="15"/>
  <c r="DF11" i="15"/>
  <c r="DF12" i="15"/>
  <c r="DF13" i="15"/>
  <c r="DG217" i="15" s="1"/>
  <c r="DF14" i="15"/>
  <c r="DF8" i="15"/>
  <c r="DF15" i="15"/>
  <c r="DF138" i="15"/>
  <c r="DF141" i="15" s="1"/>
  <c r="DF244" i="15"/>
  <c r="DF234" i="15"/>
  <c r="DE172" i="15"/>
  <c r="DE171" i="15"/>
  <c r="DE152" i="15"/>
  <c r="DE153" i="15" s="1"/>
  <c r="DE161" i="15"/>
  <c r="DE162" i="15" s="1"/>
  <c r="DF160" i="15" s="1"/>
  <c r="DE185" i="15"/>
  <c r="DE135" i="15"/>
  <c r="DE143" i="15" s="1"/>
  <c r="GP36" i="11"/>
  <c r="GP38" i="11" s="1"/>
  <c r="GP40" i="11" s="1"/>
  <c r="GQ27" i="11"/>
  <c r="GQ34" i="11" s="1"/>
  <c r="GQ35" i="11" s="1"/>
  <c r="GR24" i="11"/>
  <c r="GR25" i="11" s="1"/>
  <c r="GQ39" i="11"/>
  <c r="DA38" i="16" l="1"/>
  <c r="DB35" i="16" s="1"/>
  <c r="GR51" i="11"/>
  <c r="GS31" i="11"/>
  <c r="GS32" i="11" s="1"/>
  <c r="GS28" i="14"/>
  <c r="GR30" i="14"/>
  <c r="GW26" i="16"/>
  <c r="GW40" i="16"/>
  <c r="GS29" i="11"/>
  <c r="GT21" i="11"/>
  <c r="CY38" i="14"/>
  <c r="CZ31" i="14"/>
  <c r="CZ33" i="14" s="1"/>
  <c r="CZ34" i="14" s="1"/>
  <c r="CY42" i="14"/>
  <c r="CY46" i="14"/>
  <c r="CY48" i="14" s="1"/>
  <c r="CY51" i="14" s="1"/>
  <c r="CY47" i="14"/>
  <c r="CX73" i="14"/>
  <c r="CX53" i="14"/>
  <c r="CY50" i="14" s="1"/>
  <c r="DA29" i="17"/>
  <c r="GX25" i="16"/>
  <c r="GY18" i="16"/>
  <c r="DB29" i="16"/>
  <c r="DB22" i="16"/>
  <c r="GT18" i="10"/>
  <c r="AY213" i="15"/>
  <c r="DE173" i="15"/>
  <c r="DF170" i="15" s="1"/>
  <c r="DE175" i="15"/>
  <c r="DE176" i="15" s="1"/>
  <c r="DE177" i="15" s="1"/>
  <c r="DF163" i="15"/>
  <c r="DF166" i="15" s="1"/>
  <c r="DF167" i="15" s="1"/>
  <c r="DF113" i="15"/>
  <c r="DF122" i="15"/>
  <c r="DF121" i="15"/>
  <c r="AY214" i="15"/>
  <c r="AY207" i="15" s="1"/>
  <c r="DF235" i="15"/>
  <c r="DF237" i="15"/>
  <c r="DF236" i="15"/>
  <c r="DF238" i="15"/>
  <c r="DF239" i="15" s="1"/>
  <c r="DG7" i="15"/>
  <c r="DF9" i="15"/>
  <c r="DF126" i="15" s="1"/>
  <c r="DF127" i="15" s="1"/>
  <c r="DF129" i="15" s="1"/>
  <c r="DF114" i="15"/>
  <c r="DF117" i="15"/>
  <c r="DF118" i="15" s="1"/>
  <c r="DF119" i="15" s="1"/>
  <c r="DF131" i="15"/>
  <c r="DF149" i="15"/>
  <c r="DF150" i="15" s="1"/>
  <c r="GQ36" i="11"/>
  <c r="GQ38" i="11" s="1"/>
  <c r="GQ40" i="11" s="1"/>
  <c r="GQ48" i="11" s="1"/>
  <c r="GS24" i="11"/>
  <c r="GS25" i="11" s="1"/>
  <c r="GR39" i="11"/>
  <c r="GR27" i="11"/>
  <c r="GR34" i="11" s="1"/>
  <c r="GR35" i="11" s="1"/>
  <c r="GK42" i="11"/>
  <c r="GK43" i="11" s="1"/>
  <c r="GK47" i="11" s="1"/>
  <c r="GK49" i="11" s="1"/>
  <c r="GL46" i="11" s="1"/>
  <c r="GO42" i="11"/>
  <c r="GO43" i="11" s="1"/>
  <c r="GO47" i="11" s="1"/>
  <c r="GL42" i="11"/>
  <c r="GL43" i="11" s="1"/>
  <c r="GL47" i="11" s="1"/>
  <c r="GP42" i="11"/>
  <c r="GP43" i="11" s="1"/>
  <c r="GP47" i="11" s="1"/>
  <c r="GM42" i="11"/>
  <c r="GM43" i="11" s="1"/>
  <c r="GM47" i="11" s="1"/>
  <c r="GP48" i="11"/>
  <c r="GN42" i="11"/>
  <c r="GN43" i="11" s="1"/>
  <c r="GN47" i="11" s="1"/>
  <c r="GS51" i="11" l="1"/>
  <c r="GT31" i="11"/>
  <c r="GT32" i="11" s="1"/>
  <c r="GT28" i="14"/>
  <c r="GS30" i="14"/>
  <c r="GX26" i="16"/>
  <c r="CZ36" i="14"/>
  <c r="GU21" i="11"/>
  <c r="GT29" i="11"/>
  <c r="CY55" i="14"/>
  <c r="CY59" i="14" s="1"/>
  <c r="CY61" i="14" s="1"/>
  <c r="CY52" i="14"/>
  <c r="CY73" i="14" s="1"/>
  <c r="CY43" i="14"/>
  <c r="CY74" i="14" s="1"/>
  <c r="CZ32" i="14"/>
  <c r="CZ45" i="14"/>
  <c r="CZ39" i="14"/>
  <c r="CZ40" i="14" s="1"/>
  <c r="DB28" i="17"/>
  <c r="DB37" i="16"/>
  <c r="DB30" i="16"/>
  <c r="DB32" i="16" s="1"/>
  <c r="DB36" i="16" s="1"/>
  <c r="DB38" i="16" s="1"/>
  <c r="GY25" i="16"/>
  <c r="GZ18" i="16"/>
  <c r="DB23" i="16"/>
  <c r="DC21" i="16"/>
  <c r="GU18" i="10"/>
  <c r="DF133" i="15"/>
  <c r="DF135" i="15"/>
  <c r="DF143" i="15" s="1"/>
  <c r="DG8" i="15"/>
  <c r="DG10" i="15"/>
  <c r="DG12" i="15"/>
  <c r="DG13" i="15"/>
  <c r="DH217" i="15" s="1"/>
  <c r="DG14" i="15"/>
  <c r="DG15" i="15"/>
  <c r="DG11" i="15"/>
  <c r="DG138" i="15"/>
  <c r="DG141" i="15" s="1"/>
  <c r="DG244" i="15"/>
  <c r="DG234" i="15"/>
  <c r="AY215" i="15"/>
  <c r="AY186" i="15" s="1"/>
  <c r="AY189" i="15" s="1"/>
  <c r="DF172" i="15"/>
  <c r="DF171" i="15"/>
  <c r="DF173" i="15" s="1"/>
  <c r="DG170" i="15" s="1"/>
  <c r="DF246" i="15"/>
  <c r="DF152" i="15"/>
  <c r="DF161" i="15"/>
  <c r="DF162" i="15" s="1"/>
  <c r="DG160" i="15" s="1"/>
  <c r="DF185" i="15"/>
  <c r="DF115" i="15"/>
  <c r="GL49" i="11"/>
  <c r="GM46" i="11" s="1"/>
  <c r="GM49" i="11" s="1"/>
  <c r="GN46" i="11" s="1"/>
  <c r="GN49" i="11" s="1"/>
  <c r="GO46" i="11" s="1"/>
  <c r="GO49" i="11" s="1"/>
  <c r="GP46" i="11" s="1"/>
  <c r="GP49" i="11" s="1"/>
  <c r="GR36" i="11"/>
  <c r="GR38" i="11" s="1"/>
  <c r="GR40" i="11" s="1"/>
  <c r="GR48" i="11" s="1"/>
  <c r="GS39" i="11"/>
  <c r="GT24" i="11"/>
  <c r="GT25" i="11" s="1"/>
  <c r="GS27" i="11"/>
  <c r="GS34" i="11" s="1"/>
  <c r="GS35" i="11" s="1"/>
  <c r="GU29" i="11" l="1"/>
  <c r="GV21" i="11"/>
  <c r="GU28" i="14"/>
  <c r="GT30" i="14"/>
  <c r="GY26" i="16"/>
  <c r="GY40" i="16"/>
  <c r="DC35" i="16"/>
  <c r="DB40" i="16"/>
  <c r="GT51" i="11"/>
  <c r="GU31" i="11"/>
  <c r="GU32" i="11" s="1"/>
  <c r="CY53" i="14"/>
  <c r="CZ50" i="14" s="1"/>
  <c r="CZ55" i="14" s="1"/>
  <c r="CZ46" i="14"/>
  <c r="CZ48" i="14" s="1"/>
  <c r="CZ51" i="14" s="1"/>
  <c r="CZ47" i="14"/>
  <c r="DA31" i="14"/>
  <c r="DA33" i="14" s="1"/>
  <c r="DA34" i="14" s="1"/>
  <c r="CZ42" i="14"/>
  <c r="CZ38" i="14"/>
  <c r="DB29" i="17"/>
  <c r="GZ25" i="16"/>
  <c r="HA18" i="16"/>
  <c r="DC29" i="16"/>
  <c r="DC22" i="16"/>
  <c r="GV18" i="10"/>
  <c r="DF153" i="15"/>
  <c r="DG235" i="15"/>
  <c r="DG237" i="15"/>
  <c r="DG236" i="15"/>
  <c r="DG238" i="15"/>
  <c r="DG239" i="15" s="1"/>
  <c r="DF175" i="15"/>
  <c r="DF176" i="15" s="1"/>
  <c r="DF177" i="15" s="1"/>
  <c r="DH7" i="15"/>
  <c r="DG9" i="15"/>
  <c r="DG126" i="15" s="1"/>
  <c r="DG127" i="15" s="1"/>
  <c r="DG129" i="15" s="1"/>
  <c r="DG114" i="15"/>
  <c r="DG117" i="15"/>
  <c r="DG118" i="15" s="1"/>
  <c r="DG119" i="15" s="1"/>
  <c r="DG163" i="15"/>
  <c r="DG166" i="15" s="1"/>
  <c r="DG167" i="15" s="1"/>
  <c r="AY197" i="15"/>
  <c r="AY198" i="15" s="1"/>
  <c r="AZ196" i="15" s="1"/>
  <c r="DG149" i="15"/>
  <c r="DG150" i="15" s="1"/>
  <c r="DG131" i="15"/>
  <c r="DG113" i="15"/>
  <c r="DG122" i="15"/>
  <c r="DG121" i="15"/>
  <c r="GS36" i="11"/>
  <c r="GS38" i="11" s="1"/>
  <c r="GS40" i="11" s="1"/>
  <c r="GS48" i="11" s="1"/>
  <c r="GU24" i="11"/>
  <c r="GU25" i="11" s="1"/>
  <c r="GT27" i="11"/>
  <c r="GT34" i="11" s="1"/>
  <c r="GT35" i="11" s="1"/>
  <c r="GT39" i="11"/>
  <c r="GQ46" i="11"/>
  <c r="GP51" i="11"/>
  <c r="GV28" i="14" l="1"/>
  <c r="GU30" i="14"/>
  <c r="GZ26" i="16"/>
  <c r="GZ40" i="16"/>
  <c r="DA36" i="14"/>
  <c r="GW21" i="11"/>
  <c r="GV29" i="11"/>
  <c r="GW31" i="11" s="1"/>
  <c r="GW32" i="11" s="1"/>
  <c r="GU51" i="11"/>
  <c r="GV31" i="11"/>
  <c r="GV32" i="11" s="1"/>
  <c r="CZ59" i="14"/>
  <c r="CZ61" i="14" s="1"/>
  <c r="CZ52" i="14"/>
  <c r="CZ43" i="14"/>
  <c r="CZ74" i="14" s="1"/>
  <c r="DA32" i="14"/>
  <c r="DA39" i="14"/>
  <c r="DA40" i="14" s="1"/>
  <c r="DA45" i="14"/>
  <c r="DC28" i="17"/>
  <c r="DC23" i="16"/>
  <c r="DD21" i="16"/>
  <c r="DC37" i="16"/>
  <c r="DC30" i="16"/>
  <c r="DC32" i="16" s="1"/>
  <c r="DC36" i="16" s="1"/>
  <c r="DC38" i="16" s="1"/>
  <c r="DD35" i="16" s="1"/>
  <c r="HB18" i="16"/>
  <c r="HA25" i="16"/>
  <c r="GW18" i="10"/>
  <c r="AY200" i="15"/>
  <c r="AY206" i="15" s="1"/>
  <c r="DG135" i="15"/>
  <c r="DG143" i="15" s="1"/>
  <c r="DG246" i="15"/>
  <c r="AZ193" i="15"/>
  <c r="AZ194" i="15" s="1"/>
  <c r="DH8" i="15"/>
  <c r="DH11" i="15"/>
  <c r="DH12" i="15"/>
  <c r="DH13" i="15"/>
  <c r="DI217" i="15" s="1"/>
  <c r="DH14" i="15"/>
  <c r="DH15" i="15"/>
  <c r="DH10" i="15"/>
  <c r="DH138" i="15"/>
  <c r="DH141" i="15" s="1"/>
  <c r="DH234" i="15"/>
  <c r="DH244" i="15"/>
  <c r="DG133" i="15"/>
  <c r="DG171" i="15"/>
  <c r="DG172" i="15"/>
  <c r="DG152" i="15"/>
  <c r="DG153" i="15" s="1"/>
  <c r="DG161" i="15"/>
  <c r="DG162" i="15" s="1"/>
  <c r="DH160" i="15" s="1"/>
  <c r="DG185" i="15"/>
  <c r="DG115" i="15"/>
  <c r="GT36" i="11"/>
  <c r="GT38" i="11" s="1"/>
  <c r="GT40" i="11" s="1"/>
  <c r="GT48" i="11" s="1"/>
  <c r="GU27" i="11"/>
  <c r="GU34" i="11" s="1"/>
  <c r="GU35" i="11" s="1"/>
  <c r="GU39" i="11"/>
  <c r="GV24" i="11"/>
  <c r="GV25" i="11" s="1"/>
  <c r="HA26" i="16" l="1"/>
  <c r="HA40" i="16"/>
  <c r="GW29" i="11"/>
  <c r="GX21" i="11"/>
  <c r="GW28" i="14"/>
  <c r="GV30" i="14"/>
  <c r="DB31" i="14"/>
  <c r="DB33" i="14" s="1"/>
  <c r="DB34" i="14" s="1"/>
  <c r="DA38" i="14"/>
  <c r="DA42" i="14"/>
  <c r="DA47" i="14"/>
  <c r="DA46" i="14"/>
  <c r="DA48" i="14" s="1"/>
  <c r="DA51" i="14" s="1"/>
  <c r="CZ73" i="14"/>
  <c r="CZ53" i="14"/>
  <c r="DA50" i="14" s="1"/>
  <c r="DC29" i="17"/>
  <c r="HB25" i="16"/>
  <c r="HC18" i="16"/>
  <c r="DD29" i="16"/>
  <c r="DD22" i="16"/>
  <c r="GX18" i="10"/>
  <c r="DG173" i="15"/>
  <c r="DH170" i="15" s="1"/>
  <c r="DG175" i="15"/>
  <c r="DG176" i="15" s="1"/>
  <c r="DG177" i="15" s="1"/>
  <c r="DH113" i="15"/>
  <c r="DH122" i="15"/>
  <c r="DH121" i="15"/>
  <c r="DH163" i="15"/>
  <c r="DH166" i="15" s="1"/>
  <c r="DH167" i="15" s="1"/>
  <c r="DH149" i="15"/>
  <c r="DH150" i="15" s="1"/>
  <c r="DH131" i="15"/>
  <c r="DH133" i="15" s="1"/>
  <c r="DH236" i="15"/>
  <c r="DH238" i="15"/>
  <c r="DH239" i="15" s="1"/>
  <c r="DH235" i="15"/>
  <c r="DH237" i="15"/>
  <c r="DI7" i="15"/>
  <c r="DH9" i="15"/>
  <c r="DH126" i="15" s="1"/>
  <c r="DH127" i="15" s="1"/>
  <c r="DH129" i="15" s="1"/>
  <c r="DH117" i="15"/>
  <c r="DH118" i="15" s="1"/>
  <c r="DH119" i="15" s="1"/>
  <c r="DH114" i="15"/>
  <c r="DH115" i="15" s="1"/>
  <c r="AY208" i="15"/>
  <c r="AY209" i="15"/>
  <c r="AZ205" i="15" s="1"/>
  <c r="GU36" i="11"/>
  <c r="GU38" i="11" s="1"/>
  <c r="GU40" i="11" s="1"/>
  <c r="GU48" i="11" s="1"/>
  <c r="GV27" i="11"/>
  <c r="GV34" i="11" s="1"/>
  <c r="GV35" i="11" s="1"/>
  <c r="GV39" i="11"/>
  <c r="GW24" i="11"/>
  <c r="GW25" i="11" s="1"/>
  <c r="GY21" i="11" l="1"/>
  <c r="GX29" i="11"/>
  <c r="GW51" i="11"/>
  <c r="GX31" i="11"/>
  <c r="GX32" i="11" s="1"/>
  <c r="HB26" i="16"/>
  <c r="HB40" i="16"/>
  <c r="GX28" i="14"/>
  <c r="GW30" i="14"/>
  <c r="DB36" i="14"/>
  <c r="DA55" i="14"/>
  <c r="DA59" i="14" s="1"/>
  <c r="DA61" i="14" s="1"/>
  <c r="DA52" i="14"/>
  <c r="DA43" i="14"/>
  <c r="DB32" i="14"/>
  <c r="DB45" i="14"/>
  <c r="DB39" i="14"/>
  <c r="DB40" i="14" s="1"/>
  <c r="DD28" i="17"/>
  <c r="DD37" i="16"/>
  <c r="DD30" i="16"/>
  <c r="DD32" i="16" s="1"/>
  <c r="DD36" i="16" s="1"/>
  <c r="DD38" i="16" s="1"/>
  <c r="DE35" i="16" s="1"/>
  <c r="HC25" i="16"/>
  <c r="HD18" i="16"/>
  <c r="DE21" i="16"/>
  <c r="DD23" i="16"/>
  <c r="GY18" i="10"/>
  <c r="AZ213" i="15"/>
  <c r="AZ220" i="15"/>
  <c r="AZ221" i="15" s="1"/>
  <c r="AZ187" i="15" s="1"/>
  <c r="DI8" i="15"/>
  <c r="DI11" i="15"/>
  <c r="DI10" i="15"/>
  <c r="DI15" i="15"/>
  <c r="DI12" i="15"/>
  <c r="DI13" i="15"/>
  <c r="DJ217" i="15" s="1"/>
  <c r="DI14" i="15"/>
  <c r="DI138" i="15"/>
  <c r="DI141" i="15" s="1"/>
  <c r="DI234" i="15"/>
  <c r="DI244" i="15"/>
  <c r="DH152" i="15"/>
  <c r="DH161" i="15"/>
  <c r="DH162" i="15" s="1"/>
  <c r="DI160" i="15" s="1"/>
  <c r="DH185" i="15"/>
  <c r="DH135" i="15"/>
  <c r="DH143" i="15" s="1"/>
  <c r="DH246" i="15"/>
  <c r="DH171" i="15"/>
  <c r="DH172" i="15"/>
  <c r="GV36" i="11"/>
  <c r="GV38" i="11" s="1"/>
  <c r="GV40" i="11" s="1"/>
  <c r="GX24" i="11"/>
  <c r="GX25" i="11" s="1"/>
  <c r="GW39" i="11"/>
  <c r="GW27" i="11"/>
  <c r="GW34" i="11" s="1"/>
  <c r="GW35" i="11" s="1"/>
  <c r="HC26" i="16" l="1"/>
  <c r="HC40" i="16"/>
  <c r="GY28" i="14"/>
  <c r="GX30" i="14"/>
  <c r="GY31" i="11"/>
  <c r="GY32" i="11" s="1"/>
  <c r="GX51" i="11"/>
  <c r="GZ21" i="11"/>
  <c r="GY29" i="11"/>
  <c r="DA74" i="14"/>
  <c r="DA73" i="14"/>
  <c r="DA53" i="14"/>
  <c r="DB50" i="14" s="1"/>
  <c r="DB55" i="14" s="1"/>
  <c r="DB47" i="14"/>
  <c r="DB46" i="14"/>
  <c r="DB48" i="14" s="1"/>
  <c r="DB51" i="14" s="1"/>
  <c r="DC31" i="14"/>
  <c r="DC33" i="14" s="1"/>
  <c r="DC34" i="14" s="1"/>
  <c r="DB42" i="14"/>
  <c r="DB38" i="14"/>
  <c r="DD29" i="17"/>
  <c r="HD25" i="16"/>
  <c r="HE18" i="16"/>
  <c r="DE29" i="16"/>
  <c r="DE22" i="16"/>
  <c r="GZ18" i="10"/>
  <c r="DH173" i="15"/>
  <c r="DI170" i="15" s="1"/>
  <c r="DI163" i="15"/>
  <c r="DI166" i="15" s="1"/>
  <c r="DI167" i="15" s="1"/>
  <c r="DH153" i="15"/>
  <c r="DH175" i="15"/>
  <c r="DH176" i="15" s="1"/>
  <c r="DH177" i="15" s="1"/>
  <c r="DI149" i="15"/>
  <c r="DI150" i="15" s="1"/>
  <c r="DI131" i="15"/>
  <c r="DI235" i="15"/>
  <c r="DI237" i="15"/>
  <c r="DI236" i="15"/>
  <c r="DI238" i="15"/>
  <c r="DI239" i="15" s="1"/>
  <c r="DI113" i="15"/>
  <c r="DI121" i="15"/>
  <c r="DI122" i="15"/>
  <c r="DJ7" i="15"/>
  <c r="DI9" i="15"/>
  <c r="DI126" i="15" s="1"/>
  <c r="DI127" i="15" s="1"/>
  <c r="DI129" i="15" s="1"/>
  <c r="DI117" i="15"/>
  <c r="DI118" i="15" s="1"/>
  <c r="DI119" i="15" s="1"/>
  <c r="DI114" i="15"/>
  <c r="AZ214" i="15"/>
  <c r="AZ207" i="15" s="1"/>
  <c r="GW36" i="11"/>
  <c r="GW38" i="11" s="1"/>
  <c r="GW40" i="11" s="1"/>
  <c r="GW48" i="11" s="1"/>
  <c r="GX39" i="11"/>
  <c r="GY24" i="11"/>
  <c r="GY25" i="11" s="1"/>
  <c r="GX27" i="11"/>
  <c r="GX34" i="11" s="1"/>
  <c r="GX35" i="11" s="1"/>
  <c r="GS42" i="11"/>
  <c r="GS43" i="11" s="1"/>
  <c r="GS47" i="11" s="1"/>
  <c r="GV48" i="11"/>
  <c r="GT42" i="11"/>
  <c r="GT43" i="11" s="1"/>
  <c r="GT47" i="11" s="1"/>
  <c r="GQ42" i="11"/>
  <c r="GQ43" i="11" s="1"/>
  <c r="GQ47" i="11" s="1"/>
  <c r="GQ49" i="11" s="1"/>
  <c r="GR46" i="11" s="1"/>
  <c r="GU42" i="11"/>
  <c r="GU43" i="11" s="1"/>
  <c r="GU47" i="11" s="1"/>
  <c r="GR42" i="11"/>
  <c r="GR43" i="11" s="1"/>
  <c r="GR47" i="11" s="1"/>
  <c r="GV42" i="11"/>
  <c r="GV43" i="11" s="1"/>
  <c r="GV47" i="11" s="1"/>
  <c r="HA21" i="11" l="1"/>
  <c r="GZ29" i="11"/>
  <c r="HD26" i="16"/>
  <c r="HD40" i="16"/>
  <c r="DC36" i="14"/>
  <c r="GZ28" i="14"/>
  <c r="GY30" i="14"/>
  <c r="GY51" i="11"/>
  <c r="GZ31" i="11"/>
  <c r="GZ32" i="11" s="1"/>
  <c r="DB59" i="14"/>
  <c r="DB61" i="14" s="1"/>
  <c r="DB52" i="14"/>
  <c r="DB43" i="14"/>
  <c r="DC32" i="14"/>
  <c r="DC45" i="14"/>
  <c r="DC39" i="14"/>
  <c r="DC40" i="14" s="1"/>
  <c r="DE28" i="17"/>
  <c r="DE37" i="16"/>
  <c r="DE30" i="16"/>
  <c r="DE32" i="16" s="1"/>
  <c r="DE36" i="16" s="1"/>
  <c r="DE38" i="16" s="1"/>
  <c r="DF35" i="16" s="1"/>
  <c r="HE25" i="16"/>
  <c r="HF18" i="16"/>
  <c r="DE23" i="16"/>
  <c r="DF21" i="16"/>
  <c r="HA18" i="10"/>
  <c r="AZ215" i="15"/>
  <c r="AZ186" i="15" s="1"/>
  <c r="AZ189" i="15" s="1"/>
  <c r="DJ10" i="15"/>
  <c r="DJ8" i="15"/>
  <c r="DJ11" i="15"/>
  <c r="DJ15" i="15"/>
  <c r="DJ12" i="15"/>
  <c r="DJ13" i="15"/>
  <c r="DK217" i="15" s="1"/>
  <c r="DJ14" i="15"/>
  <c r="DJ138" i="15"/>
  <c r="DJ141" i="15" s="1"/>
  <c r="DJ234" i="15"/>
  <c r="DJ244" i="15"/>
  <c r="DI115" i="15"/>
  <c r="DI133" i="15"/>
  <c r="DI172" i="15"/>
  <c r="DI171" i="15"/>
  <c r="DI173" i="15" s="1"/>
  <c r="DJ170" i="15" s="1"/>
  <c r="DI135" i="15"/>
  <c r="DI143" i="15" s="1"/>
  <c r="DI246" i="15"/>
  <c r="DI152" i="15"/>
  <c r="DI153" i="15" s="1"/>
  <c r="DI161" i="15"/>
  <c r="DI162" i="15" s="1"/>
  <c r="DJ160" i="15" s="1"/>
  <c r="DI185" i="15"/>
  <c r="GX36" i="11"/>
  <c r="GX38" i="11" s="1"/>
  <c r="GX40" i="11" s="1"/>
  <c r="GX48" i="11" s="1"/>
  <c r="GY27" i="11"/>
  <c r="GY34" i="11" s="1"/>
  <c r="GY35" i="11" s="1"/>
  <c r="GZ24" i="11"/>
  <c r="GZ25" i="11" s="1"/>
  <c r="GY39" i="11"/>
  <c r="GR49" i="11"/>
  <c r="GS46" i="11" s="1"/>
  <c r="GS49" i="11" s="1"/>
  <c r="GT46" i="11" s="1"/>
  <c r="GT49" i="11" s="1"/>
  <c r="GU46" i="11" s="1"/>
  <c r="GU49" i="11" s="1"/>
  <c r="GV46" i="11" s="1"/>
  <c r="GV49" i="11" s="1"/>
  <c r="HE26" i="16" l="1"/>
  <c r="HE40" i="16"/>
  <c r="HA28" i="14"/>
  <c r="GZ30" i="14"/>
  <c r="GZ51" i="11"/>
  <c r="HA31" i="11"/>
  <c r="HA32" i="11" s="1"/>
  <c r="HA29" i="11"/>
  <c r="HB21" i="11"/>
  <c r="DB74" i="14"/>
  <c r="DD31" i="14"/>
  <c r="DD33" i="14" s="1"/>
  <c r="DD34" i="14" s="1"/>
  <c r="DC42" i="14"/>
  <c r="DC38" i="14"/>
  <c r="DC47" i="14"/>
  <c r="DC46" i="14"/>
  <c r="DC48" i="14" s="1"/>
  <c r="DC51" i="14" s="1"/>
  <c r="DB73" i="14"/>
  <c r="DB53" i="14"/>
  <c r="DC50" i="14" s="1"/>
  <c r="DE29" i="17"/>
  <c r="HF25" i="16"/>
  <c r="HG18" i="16"/>
  <c r="DF29" i="16"/>
  <c r="DF22" i="16"/>
  <c r="HB18" i="10"/>
  <c r="DJ163" i="15"/>
  <c r="DJ166" i="15" s="1"/>
  <c r="DJ167" i="15" s="1"/>
  <c r="DI175" i="15"/>
  <c r="DI176" i="15" s="1"/>
  <c r="DJ131" i="15"/>
  <c r="DJ149" i="15"/>
  <c r="DJ150" i="15" s="1"/>
  <c r="DI177" i="15"/>
  <c r="DK7" i="15"/>
  <c r="DJ9" i="15"/>
  <c r="DJ126" i="15" s="1"/>
  <c r="DJ127" i="15" s="1"/>
  <c r="DJ129" i="15" s="1"/>
  <c r="DJ114" i="15"/>
  <c r="DJ117" i="15"/>
  <c r="DJ118" i="15" s="1"/>
  <c r="DJ119" i="15" s="1"/>
  <c r="DJ235" i="15"/>
  <c r="DJ237" i="15"/>
  <c r="DJ236" i="15"/>
  <c r="DJ238" i="15"/>
  <c r="DJ239" i="15" s="1"/>
  <c r="DJ113" i="15"/>
  <c r="DJ122" i="15"/>
  <c r="DJ121" i="15"/>
  <c r="AZ197" i="15"/>
  <c r="AZ198" i="15" s="1"/>
  <c r="BA196" i="15" s="1"/>
  <c r="GY36" i="11"/>
  <c r="GY38" i="11" s="1"/>
  <c r="GY40" i="11" s="1"/>
  <c r="GY48" i="11" s="1"/>
  <c r="GZ27" i="11"/>
  <c r="GZ34" i="11" s="1"/>
  <c r="GZ35" i="11" s="1"/>
  <c r="GZ39" i="11"/>
  <c r="HA24" i="11"/>
  <c r="HA25" i="11" s="1"/>
  <c r="GW46" i="11"/>
  <c r="GV51" i="11"/>
  <c r="HA51" i="11" l="1"/>
  <c r="HB31" i="11"/>
  <c r="HB32" i="11" s="1"/>
  <c r="HF26" i="16"/>
  <c r="HF40" i="16"/>
  <c r="DD36" i="14"/>
  <c r="HB28" i="14"/>
  <c r="HA30" i="14"/>
  <c r="HB29" i="11"/>
  <c r="HC31" i="11" s="1"/>
  <c r="HC32" i="11" s="1"/>
  <c r="HC21" i="11"/>
  <c r="DC55" i="14"/>
  <c r="DC59" i="14" s="1"/>
  <c r="DC61" i="14" s="1"/>
  <c r="DC52" i="14"/>
  <c r="DC43" i="14"/>
  <c r="DD32" i="14"/>
  <c r="DD45" i="14"/>
  <c r="DD39" i="14"/>
  <c r="DD40" i="14" s="1"/>
  <c r="DF28" i="17"/>
  <c r="DF23" i="16"/>
  <c r="DG21" i="16"/>
  <c r="DF37" i="16"/>
  <c r="DF30" i="16"/>
  <c r="DF32" i="16" s="1"/>
  <c r="DF36" i="16" s="1"/>
  <c r="HG25" i="16"/>
  <c r="HH18" i="16"/>
  <c r="HC18" i="10"/>
  <c r="AZ200" i="15"/>
  <c r="AZ206" i="15" s="1"/>
  <c r="BA193" i="15"/>
  <c r="BA194" i="15" s="1"/>
  <c r="DJ246" i="15"/>
  <c r="DK8" i="15"/>
  <c r="DK10" i="15"/>
  <c r="DK12" i="15"/>
  <c r="DK13" i="15"/>
  <c r="DL217" i="15" s="1"/>
  <c r="DK14" i="15"/>
  <c r="DK15" i="15"/>
  <c r="DK11" i="15"/>
  <c r="DK138" i="15"/>
  <c r="DK141" i="15" s="1"/>
  <c r="DK244" i="15"/>
  <c r="DK234" i="15"/>
  <c r="DJ152" i="15"/>
  <c r="DJ161" i="15"/>
  <c r="DJ162" i="15" s="1"/>
  <c r="DK160" i="15" s="1"/>
  <c r="DJ185" i="15"/>
  <c r="DJ172" i="15"/>
  <c r="DJ171" i="15"/>
  <c r="DJ115" i="15"/>
  <c r="DJ133" i="15"/>
  <c r="AZ208" i="15"/>
  <c r="AZ209" i="15" s="1"/>
  <c r="BA205" i="15" s="1"/>
  <c r="DJ135" i="15"/>
  <c r="DJ143" i="15" s="1"/>
  <c r="GZ36" i="11"/>
  <c r="GZ38" i="11" s="1"/>
  <c r="GZ40" i="11" s="1"/>
  <c r="GZ48" i="11" s="1"/>
  <c r="HA27" i="11"/>
  <c r="HA34" i="11" s="1"/>
  <c r="HA35" i="11" s="1"/>
  <c r="HB24" i="11"/>
  <c r="HB25" i="11" s="1"/>
  <c r="HA39" i="11"/>
  <c r="HC28" i="14" l="1"/>
  <c r="HB30" i="14"/>
  <c r="HG26" i="16"/>
  <c r="HG40" i="16"/>
  <c r="HD21" i="11"/>
  <c r="HC29" i="11"/>
  <c r="DC74" i="14"/>
  <c r="DC73" i="14"/>
  <c r="DC53" i="14"/>
  <c r="DD50" i="14" s="1"/>
  <c r="DD55" i="14" s="1"/>
  <c r="DD47" i="14"/>
  <c r="DD46" i="14"/>
  <c r="DD48" i="14" s="1"/>
  <c r="DD51" i="14" s="1"/>
  <c r="DE31" i="14"/>
  <c r="DE33" i="14" s="1"/>
  <c r="DE34" i="14" s="1"/>
  <c r="DD38" i="14"/>
  <c r="DD42" i="14"/>
  <c r="DF29" i="17"/>
  <c r="DF38" i="16"/>
  <c r="DG35" i="16" s="1"/>
  <c r="HH25" i="16"/>
  <c r="HI18" i="16"/>
  <c r="DG29" i="16"/>
  <c r="DG22" i="16"/>
  <c r="HD18" i="10"/>
  <c r="DJ173" i="15"/>
  <c r="DK170" i="15" s="1"/>
  <c r="BA213" i="15"/>
  <c r="BA220" i="15"/>
  <c r="BA221" i="15" s="1"/>
  <c r="BA187" i="15" s="1"/>
  <c r="DK149" i="15"/>
  <c r="DK150" i="15" s="1"/>
  <c r="DK131" i="15"/>
  <c r="DK113" i="15"/>
  <c r="DK122" i="15"/>
  <c r="DK121" i="15"/>
  <c r="DK163" i="15"/>
  <c r="DK166" i="15" s="1"/>
  <c r="DK167" i="15" s="1"/>
  <c r="DJ175" i="15"/>
  <c r="DJ176" i="15" s="1"/>
  <c r="DJ177" i="15"/>
  <c r="DJ153" i="15"/>
  <c r="DK236" i="15"/>
  <c r="DK235" i="15"/>
  <c r="DK237" i="15"/>
  <c r="DK238" i="15"/>
  <c r="DK239" i="15" s="1"/>
  <c r="DK9" i="15"/>
  <c r="DK126" i="15" s="1"/>
  <c r="DK127" i="15" s="1"/>
  <c r="DK129" i="15" s="1"/>
  <c r="DL7" i="15"/>
  <c r="DK114" i="15"/>
  <c r="DK115" i="15" s="1"/>
  <c r="DK117" i="15"/>
  <c r="DK118" i="15" s="1"/>
  <c r="DK119" i="15" s="1"/>
  <c r="HA36" i="11"/>
  <c r="HA38" i="11" s="1"/>
  <c r="HA40" i="11" s="1"/>
  <c r="HA48" i="11" s="1"/>
  <c r="HB39" i="11"/>
  <c r="HB27" i="11"/>
  <c r="HB34" i="11" s="1"/>
  <c r="HB35" i="11" s="1"/>
  <c r="HC24" i="11"/>
  <c r="HC25" i="11" s="1"/>
  <c r="DE36" i="14" l="1"/>
  <c r="HH26" i="16"/>
  <c r="HD31" i="11"/>
  <c r="HD32" i="11" s="1"/>
  <c r="HC51" i="11"/>
  <c r="HD29" i="11"/>
  <c r="HE21" i="11"/>
  <c r="HD28" i="14"/>
  <c r="HC30" i="14"/>
  <c r="DD52" i="14"/>
  <c r="DD73" i="14" s="1"/>
  <c r="DD43" i="14"/>
  <c r="DD59" i="14"/>
  <c r="DD61" i="14" s="1"/>
  <c r="DE32" i="14"/>
  <c r="DE39" i="14"/>
  <c r="DE40" i="14" s="1"/>
  <c r="DE45" i="14"/>
  <c r="DG28" i="17"/>
  <c r="DG37" i="16"/>
  <c r="DG30" i="16"/>
  <c r="DG32" i="16" s="1"/>
  <c r="DG36" i="16" s="1"/>
  <c r="DG38" i="16" s="1"/>
  <c r="DH35" i="16" s="1"/>
  <c r="DG23" i="16"/>
  <c r="DH21" i="16"/>
  <c r="HI25" i="16"/>
  <c r="HJ18" i="16"/>
  <c r="HE18" i="10"/>
  <c r="DK133" i="15"/>
  <c r="DL8" i="15"/>
  <c r="DL12" i="15"/>
  <c r="DL13" i="15"/>
  <c r="DM217" i="15" s="1"/>
  <c r="DL14" i="15"/>
  <c r="DL10" i="15"/>
  <c r="DL11" i="15"/>
  <c r="DL15" i="15"/>
  <c r="DL138" i="15"/>
  <c r="DL141" i="15" s="1"/>
  <c r="DL234" i="15"/>
  <c r="DL244" i="15"/>
  <c r="DK171" i="15"/>
  <c r="DK172" i="15"/>
  <c r="DK135" i="15"/>
  <c r="DK143" i="15" s="1"/>
  <c r="DK246" i="15"/>
  <c r="DK152" i="15"/>
  <c r="DK153" i="15" s="1"/>
  <c r="DK161" i="15"/>
  <c r="DK162" i="15" s="1"/>
  <c r="DL160" i="15" s="1"/>
  <c r="DK185" i="15"/>
  <c r="BA214" i="15"/>
  <c r="BA207" i="15" s="1"/>
  <c r="HB36" i="11"/>
  <c r="HB38" i="11" s="1"/>
  <c r="HB40" i="11" s="1"/>
  <c r="HD24" i="11"/>
  <c r="HD25" i="11" s="1"/>
  <c r="HC39" i="11"/>
  <c r="HC27" i="11"/>
  <c r="HC34" i="11" s="1"/>
  <c r="HC35" i="11" s="1"/>
  <c r="HE28" i="14" l="1"/>
  <c r="HD30" i="14"/>
  <c r="BA215" i="15"/>
  <c r="BA186" i="15" s="1"/>
  <c r="BA189" i="15" s="1"/>
  <c r="HF21" i="11"/>
  <c r="HE29" i="11"/>
  <c r="HD51" i="11"/>
  <c r="HE31" i="11"/>
  <c r="HE32" i="11" s="1"/>
  <c r="HI26" i="16"/>
  <c r="HI40" i="16"/>
  <c r="DD74" i="14"/>
  <c r="DE47" i="14"/>
  <c r="DE46" i="14"/>
  <c r="DE48" i="14" s="1"/>
  <c r="DE51" i="14" s="1"/>
  <c r="DF31" i="14"/>
  <c r="DF33" i="14" s="1"/>
  <c r="DF34" i="14" s="1"/>
  <c r="DE42" i="14"/>
  <c r="DE38" i="14"/>
  <c r="DD53" i="14"/>
  <c r="DE50" i="14" s="1"/>
  <c r="DG29" i="17"/>
  <c r="DH29" i="16"/>
  <c r="DH22" i="16"/>
  <c r="HJ25" i="16"/>
  <c r="HK18" i="16"/>
  <c r="HF18" i="10"/>
  <c r="DK173" i="15"/>
  <c r="DL170" i="15" s="1"/>
  <c r="BA197" i="15"/>
  <c r="BA198" i="15" s="1"/>
  <c r="BB196" i="15" s="1"/>
  <c r="BA200" i="15"/>
  <c r="BA206" i="15" s="1"/>
  <c r="DL163" i="15"/>
  <c r="DL166" i="15" s="1"/>
  <c r="DL167" i="15" s="1"/>
  <c r="DK175" i="15"/>
  <c r="DK176" i="15" s="1"/>
  <c r="DK177" i="15" s="1"/>
  <c r="DL149" i="15"/>
  <c r="DL150" i="15" s="1"/>
  <c r="DL131" i="15"/>
  <c r="DL113" i="15"/>
  <c r="DL122" i="15"/>
  <c r="DL121" i="15"/>
  <c r="DL236" i="15"/>
  <c r="DL238" i="15"/>
  <c r="DL239" i="15" s="1"/>
  <c r="DL235" i="15"/>
  <c r="DL237" i="15"/>
  <c r="DL9" i="15"/>
  <c r="DL126" i="15" s="1"/>
  <c r="DL127" i="15" s="1"/>
  <c r="DL129" i="15" s="1"/>
  <c r="DM7" i="15"/>
  <c r="DL117" i="15"/>
  <c r="DL118" i="15" s="1"/>
  <c r="DL119" i="15" s="1"/>
  <c r="DL114" i="15"/>
  <c r="HC36" i="11"/>
  <c r="HC38" i="11" s="1"/>
  <c r="HC40" i="11" s="1"/>
  <c r="HC48" i="11" s="1"/>
  <c r="HD39" i="11"/>
  <c r="HD27" i="11"/>
  <c r="HD34" i="11" s="1"/>
  <c r="HD35" i="11" s="1"/>
  <c r="HE24" i="11"/>
  <c r="HE25" i="11" s="1"/>
  <c r="HB48" i="11"/>
  <c r="GZ42" i="11"/>
  <c r="GZ43" i="11" s="1"/>
  <c r="GZ47" i="11" s="1"/>
  <c r="GW42" i="11"/>
  <c r="GW43" i="11" s="1"/>
  <c r="GW47" i="11" s="1"/>
  <c r="GW49" i="11" s="1"/>
  <c r="GX46" i="11" s="1"/>
  <c r="HA42" i="11"/>
  <c r="HA43" i="11" s="1"/>
  <c r="HA47" i="11" s="1"/>
  <c r="GX42" i="11"/>
  <c r="GX43" i="11" s="1"/>
  <c r="GX47" i="11" s="1"/>
  <c r="HB42" i="11"/>
  <c r="HB43" i="11" s="1"/>
  <c r="HB47" i="11" s="1"/>
  <c r="GY42" i="11"/>
  <c r="GY43" i="11" s="1"/>
  <c r="GY47" i="11" s="1"/>
  <c r="HG21" i="11" l="1"/>
  <c r="HF29" i="11"/>
  <c r="DF36" i="14"/>
  <c r="HJ26" i="16"/>
  <c r="HJ40" i="16"/>
  <c r="HF31" i="11"/>
  <c r="HF32" i="11" s="1"/>
  <c r="HE51" i="11"/>
  <c r="HF28" i="14"/>
  <c r="HE30" i="14"/>
  <c r="DE52" i="14"/>
  <c r="DE73" i="14" s="1"/>
  <c r="DE43" i="14"/>
  <c r="DE74" i="14" s="1"/>
  <c r="DF32" i="14"/>
  <c r="DF39" i="14"/>
  <c r="DF40" i="14" s="1"/>
  <c r="DF45" i="14"/>
  <c r="DE55" i="14"/>
  <c r="DE59" i="14" s="1"/>
  <c r="DE61" i="14" s="1"/>
  <c r="DH28" i="17"/>
  <c r="DI21" i="16"/>
  <c r="DH23" i="16"/>
  <c r="DH37" i="16"/>
  <c r="DH30" i="16"/>
  <c r="DH32" i="16" s="1"/>
  <c r="DH36" i="16" s="1"/>
  <c r="DH38" i="16" s="1"/>
  <c r="DI35" i="16" s="1"/>
  <c r="HK25" i="16"/>
  <c r="HL18" i="16"/>
  <c r="HG18" i="10"/>
  <c r="DL115" i="15"/>
  <c r="DL246" i="15"/>
  <c r="DL133" i="15"/>
  <c r="DL171" i="15"/>
  <c r="DL172" i="15"/>
  <c r="BA208" i="15"/>
  <c r="BA209" i="15" s="1"/>
  <c r="BB205" i="15" s="1"/>
  <c r="DM11" i="15"/>
  <c r="DM8" i="15"/>
  <c r="DM12" i="15"/>
  <c r="DM13" i="15"/>
  <c r="DN217" i="15" s="1"/>
  <c r="DM14" i="15"/>
  <c r="DM15" i="15"/>
  <c r="DM10" i="15"/>
  <c r="DM138" i="15"/>
  <c r="DM141" i="15" s="1"/>
  <c r="DM234" i="15"/>
  <c r="DM244" i="15"/>
  <c r="DL152" i="15"/>
  <c r="DL161" i="15"/>
  <c r="DL162" i="15" s="1"/>
  <c r="DM160" i="15" s="1"/>
  <c r="DL185" i="15"/>
  <c r="DL135" i="15"/>
  <c r="DL143" i="15" s="1"/>
  <c r="BB193" i="15"/>
  <c r="BB194" i="15" s="1"/>
  <c r="GX49" i="11"/>
  <c r="GY46" i="11" s="1"/>
  <c r="GY49" i="11" s="1"/>
  <c r="GZ46" i="11" s="1"/>
  <c r="GZ49" i="11" s="1"/>
  <c r="HA46" i="11" s="1"/>
  <c r="HA49" i="11" s="1"/>
  <c r="HB46" i="11" s="1"/>
  <c r="HB49" i="11" s="1"/>
  <c r="HD36" i="11"/>
  <c r="HD38" i="11" s="1"/>
  <c r="HD40" i="11" s="1"/>
  <c r="HD48" i="11" s="1"/>
  <c r="HF24" i="11"/>
  <c r="HF25" i="11" s="1"/>
  <c r="HE27" i="11"/>
  <c r="HE34" i="11" s="1"/>
  <c r="HE35" i="11" s="1"/>
  <c r="HE39" i="11"/>
  <c r="HG28" i="14" l="1"/>
  <c r="HF30" i="14"/>
  <c r="DL175" i="15"/>
  <c r="DL176" i="15" s="1"/>
  <c r="HG31" i="11"/>
  <c r="HG32" i="11" s="1"/>
  <c r="HF51" i="11"/>
  <c r="HK26" i="16"/>
  <c r="HK40" i="16"/>
  <c r="HH21" i="11"/>
  <c r="HG29" i="11"/>
  <c r="DE53" i="14"/>
  <c r="DF50" i="14" s="1"/>
  <c r="DF55" i="14" s="1"/>
  <c r="DG31" i="14"/>
  <c r="DG33" i="14" s="1"/>
  <c r="DG34" i="14" s="1"/>
  <c r="DF42" i="14"/>
  <c r="DF38" i="14"/>
  <c r="DF47" i="14"/>
  <c r="DF46" i="14"/>
  <c r="DF48" i="14" s="1"/>
  <c r="DF51" i="14" s="1"/>
  <c r="DH29" i="17"/>
  <c r="HL25" i="16"/>
  <c r="HM18" i="16"/>
  <c r="DI22" i="16"/>
  <c r="DI29" i="16"/>
  <c r="HH18" i="10"/>
  <c r="DL173" i="15"/>
  <c r="DM170" i="15" s="1"/>
  <c r="BB213" i="15"/>
  <c r="BB220" i="15"/>
  <c r="BB221" i="15" s="1"/>
  <c r="BB187" i="15" s="1"/>
  <c r="DN7" i="15"/>
  <c r="DM9" i="15"/>
  <c r="DM126" i="15" s="1"/>
  <c r="DM127" i="15" s="1"/>
  <c r="DM129" i="15" s="1"/>
  <c r="DM117" i="15"/>
  <c r="DM118" i="15" s="1"/>
  <c r="DM119" i="15" s="1"/>
  <c r="DM114" i="15"/>
  <c r="DM236" i="15"/>
  <c r="DM238" i="15"/>
  <c r="DM239" i="15" s="1"/>
  <c r="DM237" i="15"/>
  <c r="DM235" i="15"/>
  <c r="DM149" i="15"/>
  <c r="DM150" i="15" s="1"/>
  <c r="DM131" i="15"/>
  <c r="DM163" i="15"/>
  <c r="DM166" i="15" s="1"/>
  <c r="DM167" i="15" s="1"/>
  <c r="DL177" i="15"/>
  <c r="DL153" i="15"/>
  <c r="DM113" i="15"/>
  <c r="DM121" i="15"/>
  <c r="DM122" i="15"/>
  <c r="HE36" i="11"/>
  <c r="HE38" i="11" s="1"/>
  <c r="HE40" i="11" s="1"/>
  <c r="HE48" i="11" s="1"/>
  <c r="HF39" i="11"/>
  <c r="HF27" i="11"/>
  <c r="HF34" i="11" s="1"/>
  <c r="HF35" i="11" s="1"/>
  <c r="HG24" i="11"/>
  <c r="HG25" i="11" s="1"/>
  <c r="HC46" i="11"/>
  <c r="HB51" i="11"/>
  <c r="HL26" i="16" l="1"/>
  <c r="HL40" i="16"/>
  <c r="HG51" i="11"/>
  <c r="HH31" i="11"/>
  <c r="HH32" i="11" s="1"/>
  <c r="DG36" i="14"/>
  <c r="HI21" i="11"/>
  <c r="HH29" i="11"/>
  <c r="HI31" i="11" s="1"/>
  <c r="HI32" i="11" s="1"/>
  <c r="HH28" i="14"/>
  <c r="HG30" i="14"/>
  <c r="DF52" i="14"/>
  <c r="DF43" i="14"/>
  <c r="DF74" i="14" s="1"/>
  <c r="DG32" i="14"/>
  <c r="DG45" i="14"/>
  <c r="DG39" i="14"/>
  <c r="DG40" i="14" s="1"/>
  <c r="DF59" i="14"/>
  <c r="DF61" i="14" s="1"/>
  <c r="DI28" i="17"/>
  <c r="DI23" i="16"/>
  <c r="DJ21" i="16"/>
  <c r="HN18" i="16"/>
  <c r="HM25" i="16"/>
  <c r="DI37" i="16"/>
  <c r="DI30" i="16"/>
  <c r="DI32" i="16" s="1"/>
  <c r="DI36" i="16" s="1"/>
  <c r="DI38" i="16" s="1"/>
  <c r="DJ35" i="16" s="1"/>
  <c r="HI18" i="10"/>
  <c r="DM172" i="15"/>
  <c r="DM175" i="15" s="1"/>
  <c r="DM176" i="15" s="1"/>
  <c r="DM171" i="15"/>
  <c r="DM246" i="15"/>
  <c r="DM135" i="15"/>
  <c r="DM143" i="15" s="1"/>
  <c r="DM133" i="15"/>
  <c r="DN10" i="15"/>
  <c r="DN11" i="15"/>
  <c r="DN8" i="15"/>
  <c r="DN12" i="15"/>
  <c r="DN13" i="15"/>
  <c r="DO217" i="15" s="1"/>
  <c r="DN14" i="15"/>
  <c r="DN15" i="15"/>
  <c r="DN138" i="15"/>
  <c r="DN141" i="15" s="1"/>
  <c r="DN244" i="15"/>
  <c r="DN234" i="15"/>
  <c r="BB214" i="15"/>
  <c r="BB207" i="15" s="1"/>
  <c r="DM152" i="15"/>
  <c r="DM161" i="15"/>
  <c r="DM162" i="15" s="1"/>
  <c r="DN160" i="15" s="1"/>
  <c r="DM185" i="15"/>
  <c r="DM115" i="15"/>
  <c r="HF36" i="11"/>
  <c r="HF38" i="11" s="1"/>
  <c r="HF40" i="11" s="1"/>
  <c r="HF48" i="11" s="1"/>
  <c r="HG39" i="11"/>
  <c r="HG27" i="11"/>
  <c r="HG34" i="11" s="1"/>
  <c r="HG35" i="11" s="1"/>
  <c r="HH24" i="11"/>
  <c r="HH25" i="11" s="1"/>
  <c r="HM26" i="16" l="1"/>
  <c r="HM40" i="16"/>
  <c r="HJ21" i="11"/>
  <c r="HI29" i="11"/>
  <c r="HI28" i="14"/>
  <c r="HH30" i="14"/>
  <c r="DH31" i="14"/>
  <c r="DH33" i="14" s="1"/>
  <c r="DH34" i="14" s="1"/>
  <c r="DG42" i="14"/>
  <c r="DG38" i="14"/>
  <c r="DG46" i="14"/>
  <c r="DG48" i="14" s="1"/>
  <c r="DG51" i="14" s="1"/>
  <c r="DG47" i="14"/>
  <c r="DF73" i="14"/>
  <c r="DF53" i="14"/>
  <c r="DG50" i="14" s="1"/>
  <c r="DI29" i="17"/>
  <c r="HN25" i="16"/>
  <c r="HO18" i="16"/>
  <c r="DJ29" i="16"/>
  <c r="DJ22" i="16"/>
  <c r="HJ18" i="10"/>
  <c r="DM177" i="15"/>
  <c r="BB215" i="15"/>
  <c r="BB186" i="15" s="1"/>
  <c r="BB189" i="15" s="1"/>
  <c r="DN113" i="15"/>
  <c r="DN122" i="15"/>
  <c r="DN121" i="15"/>
  <c r="DM173" i="15"/>
  <c r="DN170" i="15" s="1"/>
  <c r="DO7" i="15"/>
  <c r="DN9" i="15"/>
  <c r="DN126" i="15" s="1"/>
  <c r="DN127" i="15" s="1"/>
  <c r="DN129" i="15" s="1"/>
  <c r="DN114" i="15"/>
  <c r="DN117" i="15"/>
  <c r="DN118" i="15" s="1"/>
  <c r="DN119" i="15" s="1"/>
  <c r="DM153" i="15"/>
  <c r="DN163" i="15"/>
  <c r="DN166" i="15" s="1"/>
  <c r="DN167" i="15" s="1"/>
  <c r="DN235" i="15"/>
  <c r="DN237" i="15"/>
  <c r="DN236" i="15"/>
  <c r="DN238" i="15"/>
  <c r="DN239" i="15" s="1"/>
  <c r="DN131" i="15"/>
  <c r="DN149" i="15"/>
  <c r="DN150" i="15" s="1"/>
  <c r="HG36" i="11"/>
  <c r="HG38" i="11" s="1"/>
  <c r="HG40" i="11" s="1"/>
  <c r="HG48" i="11" s="1"/>
  <c r="HH27" i="11"/>
  <c r="HH34" i="11" s="1"/>
  <c r="HH35" i="11" s="1"/>
  <c r="HI24" i="11"/>
  <c r="HI25" i="11" s="1"/>
  <c r="HH39" i="11"/>
  <c r="HJ31" i="11" l="1"/>
  <c r="HJ32" i="11" s="1"/>
  <c r="HI51" i="11"/>
  <c r="DH36" i="14"/>
  <c r="HJ29" i="11"/>
  <c r="HK21" i="11"/>
  <c r="HN26" i="16"/>
  <c r="HN40" i="16"/>
  <c r="HJ28" i="14"/>
  <c r="HI30" i="14"/>
  <c r="DG55" i="14"/>
  <c r="DG59" i="14" s="1"/>
  <c r="DG61" i="14" s="1"/>
  <c r="DG52" i="14"/>
  <c r="DG73" i="14" s="1"/>
  <c r="DG43" i="14"/>
  <c r="DG74" i="14" s="1"/>
  <c r="DH32" i="14"/>
  <c r="DH45" i="14"/>
  <c r="DH39" i="14"/>
  <c r="DH40" i="14" s="1"/>
  <c r="DJ28" i="17"/>
  <c r="DJ37" i="16"/>
  <c r="DJ30" i="16"/>
  <c r="DJ32" i="16" s="1"/>
  <c r="DJ36" i="16" s="1"/>
  <c r="HO25" i="16"/>
  <c r="HP18" i="16"/>
  <c r="DJ23" i="16"/>
  <c r="DK21" i="16"/>
  <c r="HK18" i="10"/>
  <c r="DN133" i="15"/>
  <c r="DN115" i="15"/>
  <c r="DN246" i="15"/>
  <c r="DN152" i="15"/>
  <c r="DN153" i="15" s="1"/>
  <c r="DN161" i="15"/>
  <c r="DN162" i="15" s="1"/>
  <c r="DO160" i="15" s="1"/>
  <c r="DN185" i="15"/>
  <c r="DN172" i="15"/>
  <c r="DN171" i="15"/>
  <c r="DN175" i="15" s="1"/>
  <c r="DN176" i="15" s="1"/>
  <c r="DN135" i="15"/>
  <c r="DN143" i="15" s="1"/>
  <c r="BB197" i="15"/>
  <c r="BB198" i="15" s="1"/>
  <c r="BC196" i="15" s="1"/>
  <c r="DO8" i="15"/>
  <c r="DO10" i="15"/>
  <c r="DO12" i="15"/>
  <c r="DO13" i="15"/>
  <c r="DP217" i="15" s="1"/>
  <c r="DO14" i="15"/>
  <c r="DO15" i="15"/>
  <c r="DO11" i="15"/>
  <c r="DO138" i="15"/>
  <c r="DO141" i="15" s="1"/>
  <c r="DO244" i="15"/>
  <c r="DO234" i="15"/>
  <c r="HH36" i="11"/>
  <c r="HH38" i="11" s="1"/>
  <c r="HH40" i="11" s="1"/>
  <c r="HI39" i="11"/>
  <c r="HJ24" i="11"/>
  <c r="HJ25" i="11" s="1"/>
  <c r="HI27" i="11"/>
  <c r="HI34" i="11" s="1"/>
  <c r="HI35" i="11" s="1"/>
  <c r="HK28" i="14" l="1"/>
  <c r="HJ30" i="14"/>
  <c r="HO26" i="16"/>
  <c r="HO40" i="16"/>
  <c r="HK31" i="11"/>
  <c r="HK32" i="11" s="1"/>
  <c r="HJ51" i="11"/>
  <c r="HL21" i="11"/>
  <c r="HK29" i="11"/>
  <c r="DH47" i="14"/>
  <c r="DH46" i="14"/>
  <c r="DH48" i="14" s="1"/>
  <c r="DH51" i="14" s="1"/>
  <c r="DG53" i="14"/>
  <c r="DH50" i="14" s="1"/>
  <c r="DH42" i="14"/>
  <c r="DH38" i="14"/>
  <c r="DI31" i="14"/>
  <c r="DI33" i="14" s="1"/>
  <c r="DI34" i="14" s="1"/>
  <c r="DJ29" i="17"/>
  <c r="HP25" i="16"/>
  <c r="HQ18" i="16"/>
  <c r="DK29" i="16"/>
  <c r="DK22" i="16"/>
  <c r="DJ38" i="16"/>
  <c r="DK35" i="16" s="1"/>
  <c r="HL18" i="10"/>
  <c r="DO149" i="15"/>
  <c r="DO150" i="15" s="1"/>
  <c r="DO131" i="15"/>
  <c r="DO113" i="15"/>
  <c r="DO122" i="15"/>
  <c r="DO121" i="15"/>
  <c r="BB200" i="15"/>
  <c r="BB206" i="15" s="1"/>
  <c r="DO235" i="15"/>
  <c r="DO237" i="15"/>
  <c r="DO236" i="15"/>
  <c r="DO238" i="15"/>
  <c r="DO239" i="15" s="1"/>
  <c r="BC193" i="15"/>
  <c r="BC194" i="15" s="1"/>
  <c r="DO163" i="15"/>
  <c r="DO166" i="15" s="1"/>
  <c r="DO167" i="15" s="1"/>
  <c r="DP7" i="15"/>
  <c r="DO9" i="15"/>
  <c r="DO126" i="15" s="1"/>
  <c r="DO127" i="15" s="1"/>
  <c r="DO129" i="15" s="1"/>
  <c r="DO114" i="15"/>
  <c r="DO117" i="15"/>
  <c r="DO118" i="15" s="1"/>
  <c r="DO119" i="15" s="1"/>
  <c r="DN173" i="15"/>
  <c r="DO170" i="15" s="1"/>
  <c r="DN177" i="15"/>
  <c r="HI36" i="11"/>
  <c r="HI38" i="11" s="1"/>
  <c r="HI40" i="11" s="1"/>
  <c r="HI48" i="11" s="1"/>
  <c r="HJ27" i="11"/>
  <c r="HJ34" i="11" s="1"/>
  <c r="HJ35" i="11" s="1"/>
  <c r="HK24" i="11"/>
  <c r="HK25" i="11" s="1"/>
  <c r="HJ39" i="11"/>
  <c r="HD42" i="11"/>
  <c r="HD43" i="11" s="1"/>
  <c r="HD47" i="11" s="1"/>
  <c r="HH42" i="11"/>
  <c r="HH43" i="11" s="1"/>
  <c r="HH47" i="11" s="1"/>
  <c r="HF42" i="11"/>
  <c r="HF43" i="11" s="1"/>
  <c r="HF47" i="11" s="1"/>
  <c r="HG42" i="11"/>
  <c r="HG43" i="11" s="1"/>
  <c r="HG47" i="11" s="1"/>
  <c r="HE42" i="11"/>
  <c r="HE43" i="11" s="1"/>
  <c r="HE47" i="11" s="1"/>
  <c r="HC42" i="11"/>
  <c r="HC43" i="11" s="1"/>
  <c r="HC47" i="11" s="1"/>
  <c r="HC49" i="11" s="1"/>
  <c r="HD46" i="11" s="1"/>
  <c r="HH48" i="11"/>
  <c r="HM21" i="11" l="1"/>
  <c r="HL29" i="11"/>
  <c r="HP26" i="16"/>
  <c r="HP40" i="16"/>
  <c r="HL31" i="11"/>
  <c r="HL32" i="11" s="1"/>
  <c r="HK51" i="11"/>
  <c r="DI36" i="14"/>
  <c r="HL28" i="14"/>
  <c r="HK30" i="14"/>
  <c r="DI32" i="14"/>
  <c r="DI45" i="14"/>
  <c r="DI39" i="14"/>
  <c r="DI40" i="14" s="1"/>
  <c r="DH52" i="14"/>
  <c r="DH73" i="14" s="1"/>
  <c r="DH43" i="14"/>
  <c r="DH74" i="14" s="1"/>
  <c r="DH55" i="14"/>
  <c r="DH59" i="14" s="1"/>
  <c r="DH61" i="14" s="1"/>
  <c r="DK28" i="17"/>
  <c r="DK23" i="16"/>
  <c r="DL21" i="16"/>
  <c r="DK37" i="16"/>
  <c r="DK30" i="16"/>
  <c r="DK32" i="16" s="1"/>
  <c r="DK36" i="16" s="1"/>
  <c r="DK38" i="16" s="1"/>
  <c r="DL35" i="16" s="1"/>
  <c r="HR18" i="16"/>
  <c r="HQ25" i="16"/>
  <c r="HM18" i="10"/>
  <c r="BB208" i="15"/>
  <c r="BB209" i="15" s="1"/>
  <c r="BC205" i="15" s="1"/>
  <c r="DO133" i="15"/>
  <c r="DP8" i="15"/>
  <c r="DP11" i="15"/>
  <c r="DP12" i="15"/>
  <c r="DP13" i="15"/>
  <c r="DQ217" i="15" s="1"/>
  <c r="DP14" i="15"/>
  <c r="DP15" i="15"/>
  <c r="DP10" i="15"/>
  <c r="DP138" i="15"/>
  <c r="DP141" i="15" s="1"/>
  <c r="DP234" i="15"/>
  <c r="DP244" i="15"/>
  <c r="DO115" i="15"/>
  <c r="DO152" i="15"/>
  <c r="DO161" i="15"/>
  <c r="DO162" i="15" s="1"/>
  <c r="DP160" i="15" s="1"/>
  <c r="DO185" i="15"/>
  <c r="DO135" i="15"/>
  <c r="DO143" i="15" s="1"/>
  <c r="DO171" i="15"/>
  <c r="DO172" i="15"/>
  <c r="DO246" i="15"/>
  <c r="HD49" i="11"/>
  <c r="HE46" i="11" s="1"/>
  <c r="HE49" i="11" s="1"/>
  <c r="HF46" i="11" s="1"/>
  <c r="HF49" i="11" s="1"/>
  <c r="HG46" i="11" s="1"/>
  <c r="HG49" i="11" s="1"/>
  <c r="HH46" i="11" s="1"/>
  <c r="HH49" i="11" s="1"/>
  <c r="HJ36" i="11"/>
  <c r="HJ38" i="11" s="1"/>
  <c r="HJ40" i="11" s="1"/>
  <c r="HJ48" i="11" s="1"/>
  <c r="HK39" i="11"/>
  <c r="HK27" i="11"/>
  <c r="HK34" i="11" s="1"/>
  <c r="HK35" i="11" s="1"/>
  <c r="HL24" i="11"/>
  <c r="HL25" i="11" s="1"/>
  <c r="HM28" i="14" l="1"/>
  <c r="HL30" i="14"/>
  <c r="HQ26" i="16"/>
  <c r="HQ40" i="16"/>
  <c r="HM31" i="11"/>
  <c r="HM32" i="11" s="1"/>
  <c r="HL51" i="11"/>
  <c r="HN21" i="11"/>
  <c r="HM29" i="11"/>
  <c r="DH53" i="14"/>
  <c r="DI50" i="14" s="1"/>
  <c r="DI55" i="14" s="1"/>
  <c r="DI47" i="14"/>
  <c r="DI46" i="14"/>
  <c r="DI48" i="14" s="1"/>
  <c r="DI51" i="14" s="1"/>
  <c r="DJ31" i="14"/>
  <c r="DJ33" i="14" s="1"/>
  <c r="DJ34" i="14" s="1"/>
  <c r="DI42" i="14"/>
  <c r="DI38" i="14"/>
  <c r="DK29" i="17"/>
  <c r="DL29" i="16"/>
  <c r="DL22" i="16"/>
  <c r="HR25" i="16"/>
  <c r="HS18" i="16"/>
  <c r="HN18" i="10"/>
  <c r="DO173" i="15"/>
  <c r="DP170" i="15" s="1"/>
  <c r="DO175" i="15"/>
  <c r="DO176" i="15" s="1"/>
  <c r="DP149" i="15"/>
  <c r="DP150" i="15" s="1"/>
  <c r="DP131" i="15"/>
  <c r="DP163" i="15"/>
  <c r="DP166" i="15" s="1"/>
  <c r="DP167" i="15" s="1"/>
  <c r="DP236" i="15"/>
  <c r="DP238" i="15"/>
  <c r="DP239" i="15" s="1"/>
  <c r="DP235" i="15"/>
  <c r="DP237" i="15"/>
  <c r="DQ7" i="15"/>
  <c r="DP9" i="15"/>
  <c r="DP126" i="15" s="1"/>
  <c r="DP127" i="15" s="1"/>
  <c r="DP129" i="15" s="1"/>
  <c r="DP117" i="15"/>
  <c r="DP118" i="15" s="1"/>
  <c r="DP119" i="15" s="1"/>
  <c r="DP114" i="15"/>
  <c r="BC213" i="15"/>
  <c r="BC220" i="15"/>
  <c r="BC221" i="15" s="1"/>
  <c r="BC187" i="15" s="1"/>
  <c r="DP113" i="15"/>
  <c r="DP122" i="15"/>
  <c r="DP121" i="15"/>
  <c r="DO177" i="15"/>
  <c r="DO153" i="15"/>
  <c r="HI46" i="11"/>
  <c r="HH51" i="11"/>
  <c r="HK36" i="11"/>
  <c r="HK38" i="11" s="1"/>
  <c r="HK40" i="11" s="1"/>
  <c r="HK48" i="11" s="1"/>
  <c r="HL39" i="11"/>
  <c r="HM24" i="11"/>
  <c r="HM25" i="11" s="1"/>
  <c r="HL27" i="11"/>
  <c r="HL34" i="11" s="1"/>
  <c r="HL35" i="11" s="1"/>
  <c r="HN29" i="11" l="1"/>
  <c r="HO31" i="11" s="1"/>
  <c r="HO32" i="11" s="1"/>
  <c r="HO21" i="11"/>
  <c r="HR26" i="16"/>
  <c r="DJ36" i="14"/>
  <c r="DP133" i="15"/>
  <c r="HM51" i="11"/>
  <c r="HN31" i="11"/>
  <c r="HN32" i="11" s="1"/>
  <c r="HN28" i="14"/>
  <c r="HM30" i="14"/>
  <c r="DI59" i="14"/>
  <c r="DI61" i="14" s="1"/>
  <c r="DI52" i="14"/>
  <c r="DI43" i="14"/>
  <c r="DI74" i="14" s="1"/>
  <c r="DJ32" i="14"/>
  <c r="DJ45" i="14"/>
  <c r="DJ39" i="14"/>
  <c r="DJ40" i="14" s="1"/>
  <c r="DL28" i="17"/>
  <c r="DM21" i="16"/>
  <c r="DL23" i="16"/>
  <c r="DL37" i="16"/>
  <c r="DL30" i="16"/>
  <c r="DL32" i="16" s="1"/>
  <c r="DL36" i="16" s="1"/>
  <c r="HS25" i="16"/>
  <c r="HT18" i="16"/>
  <c r="HO18" i="10"/>
  <c r="DP115" i="15"/>
  <c r="DP152" i="15"/>
  <c r="DP161" i="15"/>
  <c r="DP162" i="15" s="1"/>
  <c r="DQ160" i="15" s="1"/>
  <c r="DP185" i="15"/>
  <c r="BC214" i="15"/>
  <c r="BC207" i="15" s="1"/>
  <c r="DP135" i="15"/>
  <c r="DP143" i="15" s="1"/>
  <c r="DQ8" i="15"/>
  <c r="DQ11" i="15"/>
  <c r="DQ10" i="15"/>
  <c r="DQ12" i="15"/>
  <c r="DQ13" i="15"/>
  <c r="DR217" i="15" s="1"/>
  <c r="DQ14" i="15"/>
  <c r="DQ15" i="15"/>
  <c r="DQ138" i="15"/>
  <c r="DQ141" i="15" s="1"/>
  <c r="DQ234" i="15"/>
  <c r="DQ244" i="15"/>
  <c r="DP246" i="15"/>
  <c r="DP171" i="15"/>
  <c r="DP172" i="15"/>
  <c r="HL36" i="11"/>
  <c r="HL38" i="11" s="1"/>
  <c r="HL40" i="11" s="1"/>
  <c r="HL48" i="11" s="1"/>
  <c r="HN24" i="11"/>
  <c r="HN25" i="11" s="1"/>
  <c r="HM27" i="11"/>
  <c r="HM34" i="11" s="1"/>
  <c r="HM35" i="11" s="1"/>
  <c r="HM39" i="11"/>
  <c r="DP175" i="15" l="1"/>
  <c r="DP176" i="15" s="1"/>
  <c r="HS26" i="16"/>
  <c r="HS40" i="16"/>
  <c r="HO29" i="11"/>
  <c r="HP21" i="11"/>
  <c r="HO28" i="14"/>
  <c r="HN30" i="14"/>
  <c r="DK36" i="14"/>
  <c r="DJ38" i="14"/>
  <c r="DK31" i="14"/>
  <c r="DK33" i="14" s="1"/>
  <c r="DK34" i="14" s="1"/>
  <c r="DJ42" i="14"/>
  <c r="DJ47" i="14"/>
  <c r="DJ46" i="14"/>
  <c r="DJ48" i="14" s="1"/>
  <c r="DJ51" i="14" s="1"/>
  <c r="DI73" i="14"/>
  <c r="DI53" i="14"/>
  <c r="DJ50" i="14" s="1"/>
  <c r="DL29" i="17"/>
  <c r="DL38" i="16"/>
  <c r="HT25" i="16"/>
  <c r="HU18" i="16"/>
  <c r="DM29" i="16"/>
  <c r="DM22" i="16"/>
  <c r="HP18" i="10"/>
  <c r="DP173" i="15"/>
  <c r="DQ170" i="15" s="1"/>
  <c r="DQ149" i="15"/>
  <c r="DQ150" i="15" s="1"/>
  <c r="DQ131" i="15"/>
  <c r="DQ163" i="15"/>
  <c r="DQ166" i="15" s="1"/>
  <c r="DQ167" i="15" s="1"/>
  <c r="DQ236" i="15"/>
  <c r="DQ238" i="15"/>
  <c r="DQ239" i="15" s="1"/>
  <c r="DQ235" i="15"/>
  <c r="DQ237" i="15"/>
  <c r="DR7" i="15"/>
  <c r="DQ9" i="15"/>
  <c r="DQ126" i="15" s="1"/>
  <c r="DQ127" i="15" s="1"/>
  <c r="DQ129" i="15" s="1"/>
  <c r="DQ117" i="15"/>
  <c r="DQ118" i="15" s="1"/>
  <c r="DQ119" i="15" s="1"/>
  <c r="DQ114" i="15"/>
  <c r="DP177" i="15"/>
  <c r="DQ113" i="15"/>
  <c r="DQ121" i="15"/>
  <c r="DQ122" i="15"/>
  <c r="DP153" i="15"/>
  <c r="BC215" i="15"/>
  <c r="BC186" i="15" s="1"/>
  <c r="BC189" i="15" s="1"/>
  <c r="HM36" i="11"/>
  <c r="HM38" i="11" s="1"/>
  <c r="HM40" i="11" s="1"/>
  <c r="HM48" i="11" s="1"/>
  <c r="HO24" i="11"/>
  <c r="HO25" i="11" s="1"/>
  <c r="HN27" i="11"/>
  <c r="HN34" i="11" s="1"/>
  <c r="HN35" i="11" s="1"/>
  <c r="HN39" i="11"/>
  <c r="HP31" i="11" l="1"/>
  <c r="HP32" i="11" s="1"/>
  <c r="HO51" i="11"/>
  <c r="HT26" i="16"/>
  <c r="HT40" i="16"/>
  <c r="HP28" i="14"/>
  <c r="HO30" i="14"/>
  <c r="DM35" i="16"/>
  <c r="DL40" i="16"/>
  <c r="HP29" i="11"/>
  <c r="HQ21" i="11"/>
  <c r="DJ55" i="14"/>
  <c r="DJ59" i="14" s="1"/>
  <c r="DJ61" i="14" s="1"/>
  <c r="DJ52" i="14"/>
  <c r="DJ73" i="14" s="1"/>
  <c r="DJ43" i="14"/>
  <c r="DJ74" i="14" s="1"/>
  <c r="DK32" i="14"/>
  <c r="DK45" i="14"/>
  <c r="DK39" i="14"/>
  <c r="DK40" i="14" s="1"/>
  <c r="DM28" i="17"/>
  <c r="DM37" i="16"/>
  <c r="DM30" i="16"/>
  <c r="DM32" i="16" s="1"/>
  <c r="DM36" i="16" s="1"/>
  <c r="DM38" i="16" s="1"/>
  <c r="DN35" i="16" s="1"/>
  <c r="DM23" i="16"/>
  <c r="DN21" i="16"/>
  <c r="HU25" i="16"/>
  <c r="HV18" i="16"/>
  <c r="HQ18" i="10"/>
  <c r="BC197" i="15"/>
  <c r="BC198" i="15" s="1"/>
  <c r="BD196" i="15" s="1"/>
  <c r="DQ135" i="15"/>
  <c r="DQ143" i="15" s="1"/>
  <c r="DQ246" i="15"/>
  <c r="DQ152" i="15"/>
  <c r="DQ153" i="15" s="1"/>
  <c r="DQ161" i="15"/>
  <c r="DQ162" i="15" s="1"/>
  <c r="DR160" i="15" s="1"/>
  <c r="DQ185" i="15"/>
  <c r="DR10" i="15"/>
  <c r="DR8" i="15"/>
  <c r="DR11" i="15"/>
  <c r="DR15" i="15"/>
  <c r="DR12" i="15"/>
  <c r="DR13" i="15"/>
  <c r="DS217" i="15" s="1"/>
  <c r="DR14" i="15"/>
  <c r="DR138" i="15"/>
  <c r="DR141" i="15" s="1"/>
  <c r="DR244" i="15"/>
  <c r="DR234" i="15"/>
  <c r="DQ172" i="15"/>
  <c r="DQ171" i="15"/>
  <c r="DQ173" i="15" s="1"/>
  <c r="DR170" i="15" s="1"/>
  <c r="DQ115" i="15"/>
  <c r="DQ133" i="15"/>
  <c r="HN36" i="11"/>
  <c r="HN38" i="11" s="1"/>
  <c r="HN40" i="11" s="1"/>
  <c r="HO27" i="11"/>
  <c r="HO34" i="11" s="1"/>
  <c r="HO35" i="11" s="1"/>
  <c r="HO39" i="11"/>
  <c r="HP24" i="11"/>
  <c r="HP25" i="11" s="1"/>
  <c r="HU26" i="16" l="1"/>
  <c r="HU40" i="16"/>
  <c r="HQ29" i="11"/>
  <c r="HR21" i="11"/>
  <c r="HP51" i="11"/>
  <c r="HQ31" i="11"/>
  <c r="HQ32" i="11" s="1"/>
  <c r="HQ28" i="14"/>
  <c r="HP30" i="14"/>
  <c r="DK47" i="14"/>
  <c r="DK46" i="14"/>
  <c r="DK48" i="14" s="1"/>
  <c r="DK51" i="14" s="1"/>
  <c r="DJ53" i="14"/>
  <c r="DK50" i="14" s="1"/>
  <c r="DL31" i="14"/>
  <c r="DL33" i="14" s="1"/>
  <c r="DK42" i="14"/>
  <c r="DK38" i="14"/>
  <c r="DM29" i="17"/>
  <c r="DN29" i="16"/>
  <c r="DN22" i="16"/>
  <c r="HV25" i="16"/>
  <c r="HW18" i="16"/>
  <c r="HR18" i="10"/>
  <c r="DQ175" i="15"/>
  <c r="DQ176" i="15" s="1"/>
  <c r="DR131" i="15"/>
  <c r="DR149" i="15"/>
  <c r="DR150" i="15" s="1"/>
  <c r="DR235" i="15"/>
  <c r="DR237" i="15"/>
  <c r="DR236" i="15"/>
  <c r="DR238" i="15"/>
  <c r="DR239" i="15" s="1"/>
  <c r="DS7" i="15"/>
  <c r="DR9" i="15"/>
  <c r="DR126" i="15" s="1"/>
  <c r="DR127" i="15" s="1"/>
  <c r="DR129" i="15" s="1"/>
  <c r="DR114" i="15"/>
  <c r="DR117" i="15"/>
  <c r="DR118" i="15" s="1"/>
  <c r="DR119" i="15" s="1"/>
  <c r="DR163" i="15"/>
  <c r="DR166" i="15" s="1"/>
  <c r="DR167" i="15" s="1"/>
  <c r="BC200" i="15"/>
  <c r="BC206" i="15" s="1"/>
  <c r="DR113" i="15"/>
  <c r="DR122" i="15"/>
  <c r="DR121" i="15"/>
  <c r="DQ177" i="15"/>
  <c r="BD193" i="15"/>
  <c r="BD194" i="15" s="1"/>
  <c r="HO36" i="11"/>
  <c r="HO38" i="11" s="1"/>
  <c r="HO40" i="11" s="1"/>
  <c r="HO48" i="11" s="1"/>
  <c r="HN42" i="11"/>
  <c r="HN43" i="11" s="1"/>
  <c r="HN47" i="11" s="1"/>
  <c r="HK42" i="11"/>
  <c r="HK43" i="11" s="1"/>
  <c r="HK47" i="11" s="1"/>
  <c r="HN48" i="11"/>
  <c r="HL42" i="11"/>
  <c r="HL43" i="11" s="1"/>
  <c r="HL47" i="11" s="1"/>
  <c r="HI42" i="11"/>
  <c r="HI43" i="11" s="1"/>
  <c r="HI47" i="11" s="1"/>
  <c r="HI49" i="11" s="1"/>
  <c r="HJ46" i="11" s="1"/>
  <c r="HM42" i="11"/>
  <c r="HM43" i="11" s="1"/>
  <c r="HM47" i="11" s="1"/>
  <c r="HJ42" i="11"/>
  <c r="HJ43" i="11" s="1"/>
  <c r="HJ47" i="11" s="1"/>
  <c r="HP39" i="11"/>
  <c r="HQ24" i="11"/>
  <c r="HQ25" i="11" s="1"/>
  <c r="HP27" i="11"/>
  <c r="HP34" i="11" s="1"/>
  <c r="HP35" i="11" s="1"/>
  <c r="HR28" i="14" l="1"/>
  <c r="HQ30" i="14"/>
  <c r="HQ51" i="11"/>
  <c r="HR31" i="11"/>
  <c r="HR32" i="11" s="1"/>
  <c r="DL34" i="14"/>
  <c r="DL36" i="14"/>
  <c r="HR29" i="11"/>
  <c r="HS21" i="11"/>
  <c r="HV26" i="16"/>
  <c r="HV40" i="16"/>
  <c r="DL32" i="14"/>
  <c r="DL45" i="14"/>
  <c r="DL39" i="14"/>
  <c r="DL40" i="14" s="1"/>
  <c r="DK55" i="14"/>
  <c r="DK59" i="14" s="1"/>
  <c r="DK61" i="14" s="1"/>
  <c r="DK52" i="14"/>
  <c r="DK73" i="14" s="1"/>
  <c r="DK43" i="14"/>
  <c r="DK74" i="14" s="1"/>
  <c r="DN28" i="17"/>
  <c r="HW25" i="16"/>
  <c r="HX18" i="16"/>
  <c r="DN23" i="16"/>
  <c r="DO21" i="16"/>
  <c r="DN37" i="16"/>
  <c r="DN30" i="16"/>
  <c r="DN32" i="16" s="1"/>
  <c r="DN36" i="16" s="1"/>
  <c r="HS18" i="10"/>
  <c r="DR152" i="15"/>
  <c r="DR161" i="15"/>
  <c r="DR162" i="15" s="1"/>
  <c r="DS160" i="15" s="1"/>
  <c r="DR185" i="15"/>
  <c r="BC208" i="15"/>
  <c r="BC209" i="15" s="1"/>
  <c r="BD205" i="15" s="1"/>
  <c r="DR115" i="15"/>
  <c r="DR246" i="15"/>
  <c r="DR133" i="15"/>
  <c r="DR172" i="15"/>
  <c r="DR175" i="15" s="1"/>
  <c r="DR176" i="15" s="1"/>
  <c r="DR171" i="15"/>
  <c r="DR135" i="15"/>
  <c r="DR143" i="15" s="1"/>
  <c r="DS8" i="15"/>
  <c r="DS10" i="15"/>
  <c r="DS12" i="15"/>
  <c r="DS13" i="15"/>
  <c r="DT217" i="15" s="1"/>
  <c r="DS14" i="15"/>
  <c r="DS15" i="15"/>
  <c r="DS11" i="15"/>
  <c r="DS138" i="15"/>
  <c r="DS141" i="15" s="1"/>
  <c r="DS244" i="15"/>
  <c r="DS234" i="15"/>
  <c r="HJ49" i="11"/>
  <c r="HK46" i="11" s="1"/>
  <c r="HK49" i="11" s="1"/>
  <c r="HL46" i="11" s="1"/>
  <c r="HL49" i="11" s="1"/>
  <c r="HM46" i="11" s="1"/>
  <c r="HM49" i="11" s="1"/>
  <c r="HN46" i="11" s="1"/>
  <c r="HN49" i="11" s="1"/>
  <c r="HP36" i="11"/>
  <c r="HP38" i="11" s="1"/>
  <c r="HP40" i="11" s="1"/>
  <c r="HP48" i="11" s="1"/>
  <c r="HQ39" i="11"/>
  <c r="HR24" i="11"/>
  <c r="HR25" i="11" s="1"/>
  <c r="HQ27" i="11"/>
  <c r="HQ34" i="11" s="1"/>
  <c r="HQ35" i="11" s="1"/>
  <c r="HT21" i="11" l="1"/>
  <c r="HS29" i="11"/>
  <c r="HR51" i="11"/>
  <c r="HS31" i="11"/>
  <c r="HS32" i="11" s="1"/>
  <c r="HW26" i="16"/>
  <c r="HW40" i="16"/>
  <c r="HS28" i="14"/>
  <c r="HR30" i="14"/>
  <c r="DL47" i="14"/>
  <c r="DL46" i="14"/>
  <c r="DL48" i="14" s="1"/>
  <c r="DL51" i="14" s="1"/>
  <c r="DK53" i="14"/>
  <c r="DL50" i="14" s="1"/>
  <c r="DL38" i="14"/>
  <c r="DM31" i="14"/>
  <c r="DM33" i="14" s="1"/>
  <c r="DM34" i="14" s="1"/>
  <c r="DL42" i="14"/>
  <c r="DN29" i="17"/>
  <c r="DO29" i="16"/>
  <c r="DO22" i="16"/>
  <c r="DN38" i="16"/>
  <c r="DO35" i="16" s="1"/>
  <c r="HX25" i="16"/>
  <c r="HY18" i="16"/>
  <c r="HT18" i="10"/>
  <c r="DR173" i="15"/>
  <c r="DS170" i="15" s="1"/>
  <c r="DS149" i="15"/>
  <c r="DS150" i="15" s="1"/>
  <c r="DS131" i="15"/>
  <c r="DS113" i="15"/>
  <c r="DS122" i="15"/>
  <c r="DS121" i="15"/>
  <c r="DS163" i="15"/>
  <c r="DS166" i="15" s="1"/>
  <c r="DS167" i="15" s="1"/>
  <c r="DS235" i="15"/>
  <c r="DS237" i="15"/>
  <c r="DS236" i="15"/>
  <c r="DS238" i="15"/>
  <c r="DS239" i="15" s="1"/>
  <c r="DR177" i="15"/>
  <c r="DR153" i="15"/>
  <c r="DS9" i="15"/>
  <c r="DS126" i="15" s="1"/>
  <c r="DS127" i="15" s="1"/>
  <c r="DS129" i="15" s="1"/>
  <c r="DT7" i="15"/>
  <c r="DS114" i="15"/>
  <c r="DS115" i="15" s="1"/>
  <c r="DS117" i="15"/>
  <c r="DS118" i="15" s="1"/>
  <c r="DS119" i="15" s="1"/>
  <c r="BD213" i="15"/>
  <c r="BD220" i="15"/>
  <c r="BD221" i="15" s="1"/>
  <c r="BD187" i="15" s="1"/>
  <c r="HQ36" i="11"/>
  <c r="HQ38" i="11" s="1"/>
  <c r="HQ40" i="11" s="1"/>
  <c r="HQ48" i="11" s="1"/>
  <c r="HR27" i="11"/>
  <c r="HR34" i="11" s="1"/>
  <c r="HR35" i="11" s="1"/>
  <c r="HR39" i="11"/>
  <c r="HS24" i="11"/>
  <c r="HS25" i="11" s="1"/>
  <c r="HO46" i="11"/>
  <c r="HN51" i="11"/>
  <c r="HX26" i="16" l="1"/>
  <c r="HX40" i="16"/>
  <c r="DM36" i="14"/>
  <c r="HS51" i="11"/>
  <c r="HT31" i="11"/>
  <c r="HT32" i="11" s="1"/>
  <c r="HT28" i="14"/>
  <c r="HS30" i="14"/>
  <c r="HT29" i="11"/>
  <c r="HU31" i="11" s="1"/>
  <c r="HU32" i="11" s="1"/>
  <c r="HU21" i="11"/>
  <c r="DL55" i="14"/>
  <c r="DL59" i="14" s="1"/>
  <c r="DL61" i="14" s="1"/>
  <c r="DL52" i="14"/>
  <c r="DL73" i="14" s="1"/>
  <c r="DL43" i="14"/>
  <c r="DL74" i="14" s="1"/>
  <c r="DM32" i="14"/>
  <c r="DM39" i="14"/>
  <c r="DM40" i="14" s="1"/>
  <c r="DM45" i="14"/>
  <c r="DO28" i="17"/>
  <c r="DO23" i="16"/>
  <c r="DP21" i="16"/>
  <c r="HY25" i="16"/>
  <c r="HZ18" i="16"/>
  <c r="DO37" i="16"/>
  <c r="DO30" i="16"/>
  <c r="DO32" i="16" s="1"/>
  <c r="DO36" i="16" s="1"/>
  <c r="DO38" i="16" s="1"/>
  <c r="DP35" i="16" s="1"/>
  <c r="HU18" i="10"/>
  <c r="DT8" i="15"/>
  <c r="DT12" i="15"/>
  <c r="DT13" i="15"/>
  <c r="DU217" i="15" s="1"/>
  <c r="DT14" i="15"/>
  <c r="DT10" i="15"/>
  <c r="DT11" i="15"/>
  <c r="DT15" i="15"/>
  <c r="DB239" i="15" s="1"/>
  <c r="DB240" i="15" s="1"/>
  <c r="DT138" i="15"/>
  <c r="DT141" i="15" s="1"/>
  <c r="DT234" i="15"/>
  <c r="DT244" i="15"/>
  <c r="DS133" i="15"/>
  <c r="DS135" i="15"/>
  <c r="DS143" i="15" s="1"/>
  <c r="DS152" i="15"/>
  <c r="DS153" i="15" s="1"/>
  <c r="DS161" i="15"/>
  <c r="DS162" i="15" s="1"/>
  <c r="DT160" i="15" s="1"/>
  <c r="DS185" i="15"/>
  <c r="BD214" i="15"/>
  <c r="BD207" i="15" s="1"/>
  <c r="DS246" i="15"/>
  <c r="DS171" i="15"/>
  <c r="DS172" i="15"/>
  <c r="HR36" i="11"/>
  <c r="HR38" i="11" s="1"/>
  <c r="HR40" i="11" s="1"/>
  <c r="HR48" i="11" s="1"/>
  <c r="HS27" i="11"/>
  <c r="HS34" i="11" s="1"/>
  <c r="HS35" i="11" s="1"/>
  <c r="HS39" i="11"/>
  <c r="HT24" i="11"/>
  <c r="HT25" i="11" s="1"/>
  <c r="HY26" i="16" l="1"/>
  <c r="HY40" i="16"/>
  <c r="HU28" i="14"/>
  <c r="HT30" i="14"/>
  <c r="HV21" i="11"/>
  <c r="HU29" i="11"/>
  <c r="DM46" i="14"/>
  <c r="DM48" i="14" s="1"/>
  <c r="DM51" i="14" s="1"/>
  <c r="DM47" i="14"/>
  <c r="DL53" i="14"/>
  <c r="DM50" i="14" s="1"/>
  <c r="DN31" i="14"/>
  <c r="DN33" i="14" s="1"/>
  <c r="DN34" i="14" s="1"/>
  <c r="DM42" i="14"/>
  <c r="DM38" i="14"/>
  <c r="DO29" i="17"/>
  <c r="HZ25" i="16"/>
  <c r="IA18" i="16"/>
  <c r="DP29" i="16"/>
  <c r="DP22" i="16"/>
  <c r="HV18" i="10"/>
  <c r="BD215" i="15"/>
  <c r="BD186" i="15" s="1"/>
  <c r="BD189" i="15" s="1"/>
  <c r="BD197" i="15" s="1"/>
  <c r="DT236" i="15"/>
  <c r="DT238" i="15"/>
  <c r="DT239" i="15" s="1"/>
  <c r="DT235" i="15"/>
  <c r="DT237" i="15"/>
  <c r="DT9" i="15"/>
  <c r="DT126" i="15" s="1"/>
  <c r="DT127" i="15" s="1"/>
  <c r="DT129" i="15" s="1"/>
  <c r="DU7" i="15"/>
  <c r="DT117" i="15"/>
  <c r="DT118" i="15" s="1"/>
  <c r="DT119" i="15" s="1"/>
  <c r="DT114" i="15"/>
  <c r="DS173" i="15"/>
  <c r="DT170" i="15" s="1"/>
  <c r="DT163" i="15"/>
  <c r="DT166" i="15" s="1"/>
  <c r="DT167" i="15" s="1"/>
  <c r="DB241" i="15"/>
  <c r="DC240" i="15"/>
  <c r="DD240" i="15" s="1"/>
  <c r="DE240" i="15" s="1"/>
  <c r="DF240" i="15" s="1"/>
  <c r="DG240" i="15" s="1"/>
  <c r="DH240" i="15" s="1"/>
  <c r="DI240" i="15" s="1"/>
  <c r="DJ240" i="15" s="1"/>
  <c r="DK240" i="15" s="1"/>
  <c r="DL240" i="15" s="1"/>
  <c r="DM240" i="15" s="1"/>
  <c r="DN240" i="15" s="1"/>
  <c r="DO240" i="15" s="1"/>
  <c r="DP240" i="15" s="1"/>
  <c r="DQ240" i="15" s="1"/>
  <c r="DR240" i="15" s="1"/>
  <c r="DS240" i="15" s="1"/>
  <c r="DS175" i="15"/>
  <c r="DS176" i="15" s="1"/>
  <c r="DS177" i="15" s="1"/>
  <c r="DT149" i="15"/>
  <c r="DT150" i="15" s="1"/>
  <c r="DT131" i="15"/>
  <c r="DT113" i="15"/>
  <c r="DT122" i="15"/>
  <c r="DT121" i="15"/>
  <c r="HS36" i="11"/>
  <c r="HS38" i="11" s="1"/>
  <c r="HS40" i="11" s="1"/>
  <c r="HS48" i="11" s="1"/>
  <c r="HT27" i="11"/>
  <c r="HT34" i="11" s="1"/>
  <c r="HT35" i="11" s="1"/>
  <c r="HU24" i="11"/>
  <c r="HU25" i="11" s="1"/>
  <c r="HT39" i="11"/>
  <c r="BD198" i="15" l="1"/>
  <c r="BE196" i="15" s="1"/>
  <c r="BD200" i="15"/>
  <c r="BD206" i="15" s="1"/>
  <c r="HV28" i="14"/>
  <c r="HU30" i="14"/>
  <c r="HZ26" i="16"/>
  <c r="HZ40" i="16"/>
  <c r="HU51" i="11"/>
  <c r="HV31" i="11"/>
  <c r="HV32" i="11" s="1"/>
  <c r="DN36" i="14"/>
  <c r="HV29" i="11"/>
  <c r="HW21" i="11"/>
  <c r="DN32" i="14"/>
  <c r="DN45" i="14"/>
  <c r="DN39" i="14"/>
  <c r="DN40" i="14" s="1"/>
  <c r="DM55" i="14"/>
  <c r="DM59" i="14" s="1"/>
  <c r="DM61" i="14" s="1"/>
  <c r="DM52" i="14"/>
  <c r="DM73" i="14" s="1"/>
  <c r="DM43" i="14"/>
  <c r="DM74" i="14" s="1"/>
  <c r="DP28" i="17"/>
  <c r="DP37" i="16"/>
  <c r="DP30" i="16"/>
  <c r="DP32" i="16" s="1"/>
  <c r="DP36" i="16" s="1"/>
  <c r="IA25" i="16"/>
  <c r="IB18" i="16"/>
  <c r="DQ21" i="16"/>
  <c r="DP23" i="16"/>
  <c r="HW18" i="10"/>
  <c r="DT133" i="15"/>
  <c r="DU11" i="15"/>
  <c r="DU8" i="15"/>
  <c r="DU10" i="15"/>
  <c r="DU12" i="15"/>
  <c r="DU13" i="15"/>
  <c r="DV217" i="15" s="1"/>
  <c r="DU14" i="15"/>
  <c r="DU15" i="15"/>
  <c r="DU138" i="15"/>
  <c r="DU141" i="15" s="1"/>
  <c r="DU234" i="15"/>
  <c r="DU244" i="15"/>
  <c r="DC241" i="15"/>
  <c r="DD241" i="15" s="1"/>
  <c r="DE241" i="15" s="1"/>
  <c r="DF241" i="15" s="1"/>
  <c r="DG241" i="15" s="1"/>
  <c r="DH241" i="15" s="1"/>
  <c r="DI241" i="15" s="1"/>
  <c r="DJ241" i="15" s="1"/>
  <c r="DK241" i="15" s="1"/>
  <c r="DL241" i="15" s="1"/>
  <c r="DM241" i="15" s="1"/>
  <c r="DN241" i="15" s="1"/>
  <c r="DO241" i="15" s="1"/>
  <c r="DP241" i="15" s="1"/>
  <c r="DQ241" i="15" s="1"/>
  <c r="DR241" i="15" s="1"/>
  <c r="DS241" i="15" s="1"/>
  <c r="DT240" i="15"/>
  <c r="BD208" i="15"/>
  <c r="BD209" i="15"/>
  <c r="BE205" i="15" s="1"/>
  <c r="BE193" i="15"/>
  <c r="BE194" i="15" s="1"/>
  <c r="DT171" i="15"/>
  <c r="DT172" i="15"/>
  <c r="DT173" i="15"/>
  <c r="DU170" i="15" s="1"/>
  <c r="DT135" i="15"/>
  <c r="DT143" i="15" s="1"/>
  <c r="DT152" i="15"/>
  <c r="DT161" i="15"/>
  <c r="DT162" i="15" s="1"/>
  <c r="DU160" i="15" s="1"/>
  <c r="DT185" i="15"/>
  <c r="DT115" i="15"/>
  <c r="HT36" i="11"/>
  <c r="HT38" i="11" s="1"/>
  <c r="HT40" i="11" s="1"/>
  <c r="HU39" i="11"/>
  <c r="HU27" i="11"/>
  <c r="HU34" i="11" s="1"/>
  <c r="HU35" i="11" s="1"/>
  <c r="HV24" i="11"/>
  <c r="HV25" i="11" s="1"/>
  <c r="HW29" i="11" l="1"/>
  <c r="HX21" i="11"/>
  <c r="HW28" i="14"/>
  <c r="HV30" i="14"/>
  <c r="HV51" i="11"/>
  <c r="HW31" i="11"/>
  <c r="HW32" i="11" s="1"/>
  <c r="IA26" i="16"/>
  <c r="IA40" i="16"/>
  <c r="DN47" i="14"/>
  <c r="DN46" i="14"/>
  <c r="DN48" i="14" s="1"/>
  <c r="DN51" i="14" s="1"/>
  <c r="DM53" i="14"/>
  <c r="DN50" i="14" s="1"/>
  <c r="DN42" i="14"/>
  <c r="DN38" i="14"/>
  <c r="DO31" i="14"/>
  <c r="DO33" i="14" s="1"/>
  <c r="DO34" i="14" s="1"/>
  <c r="DP29" i="17"/>
  <c r="IB25" i="16"/>
  <c r="IC18" i="16"/>
  <c r="DP38" i="16"/>
  <c r="DQ35" i="16" s="1"/>
  <c r="DQ29" i="16"/>
  <c r="DQ22" i="16"/>
  <c r="DT241" i="15"/>
  <c r="HX18" i="10"/>
  <c r="DT175" i="15"/>
  <c r="DT176" i="15" s="1"/>
  <c r="DT177" i="15" s="1"/>
  <c r="BE213" i="15"/>
  <c r="BE220" i="15"/>
  <c r="BE221" i="15" s="1"/>
  <c r="BE187" i="15" s="1"/>
  <c r="DU113" i="15"/>
  <c r="DU121" i="15"/>
  <c r="DU122" i="15"/>
  <c r="DU163" i="15"/>
  <c r="DU166" i="15" s="1"/>
  <c r="DU167" i="15" s="1"/>
  <c r="DT153" i="15"/>
  <c r="DV7" i="15"/>
  <c r="DU9" i="15"/>
  <c r="DU126" i="15" s="1"/>
  <c r="DU127" i="15" s="1"/>
  <c r="DU129" i="15" s="1"/>
  <c r="DU117" i="15"/>
  <c r="DU118" i="15" s="1"/>
  <c r="DU119" i="15" s="1"/>
  <c r="DU114" i="15"/>
  <c r="DU237" i="15"/>
  <c r="DU236" i="15"/>
  <c r="DU238" i="15"/>
  <c r="DU239" i="15" s="1"/>
  <c r="DU235" i="15"/>
  <c r="DU149" i="15"/>
  <c r="DU150" i="15" s="1"/>
  <c r="DU131" i="15"/>
  <c r="DU133" i="15" s="1"/>
  <c r="HW24" i="11"/>
  <c r="HW25" i="11" s="1"/>
  <c r="HV39" i="11"/>
  <c r="HV27" i="11"/>
  <c r="HV34" i="11" s="1"/>
  <c r="HV35" i="11" s="1"/>
  <c r="HU36" i="11"/>
  <c r="HU38" i="11" s="1"/>
  <c r="HU40" i="11" s="1"/>
  <c r="HU48" i="11" s="1"/>
  <c r="HP42" i="11"/>
  <c r="HP43" i="11" s="1"/>
  <c r="HP47" i="11" s="1"/>
  <c r="HT42" i="11"/>
  <c r="HT43" i="11" s="1"/>
  <c r="HT47" i="11" s="1"/>
  <c r="HQ42" i="11"/>
  <c r="HQ43" i="11" s="1"/>
  <c r="HQ47" i="11" s="1"/>
  <c r="HT48" i="11"/>
  <c r="HR42" i="11"/>
  <c r="HR43" i="11" s="1"/>
  <c r="HR47" i="11" s="1"/>
  <c r="HO42" i="11"/>
  <c r="HO43" i="11" s="1"/>
  <c r="HO47" i="11" s="1"/>
  <c r="HO49" i="11" s="1"/>
  <c r="HP46" i="11" s="1"/>
  <c r="HS42" i="11"/>
  <c r="HS43" i="11" s="1"/>
  <c r="HS47" i="11" s="1"/>
  <c r="HX28" i="14" l="1"/>
  <c r="HW30" i="14"/>
  <c r="HX29" i="11"/>
  <c r="HY21" i="11"/>
  <c r="IB26" i="16"/>
  <c r="DO36" i="14"/>
  <c r="HX31" i="11"/>
  <c r="HX32" i="11" s="1"/>
  <c r="HW51" i="11"/>
  <c r="DO32" i="14"/>
  <c r="DO45" i="14"/>
  <c r="DO39" i="14"/>
  <c r="DO40" i="14" s="1"/>
  <c r="DN52" i="14"/>
  <c r="DN73" i="14" s="1"/>
  <c r="DN43" i="14"/>
  <c r="DN74" i="14" s="1"/>
  <c r="DN55" i="14"/>
  <c r="DN59" i="14" s="1"/>
  <c r="DN61" i="14" s="1"/>
  <c r="DQ28" i="17"/>
  <c r="DQ37" i="16"/>
  <c r="DQ30" i="16"/>
  <c r="DQ32" i="16" s="1"/>
  <c r="DQ36" i="16" s="1"/>
  <c r="DQ38" i="16" s="1"/>
  <c r="DR35" i="16" s="1"/>
  <c r="ID18" i="16"/>
  <c r="IC25" i="16"/>
  <c r="DQ23" i="16"/>
  <c r="DR21" i="16"/>
  <c r="HY18" i="10"/>
  <c r="DU115" i="15"/>
  <c r="DU240" i="15"/>
  <c r="DU241" i="15" s="1"/>
  <c r="DU246" i="15"/>
  <c r="DV10" i="15"/>
  <c r="DV11" i="15"/>
  <c r="DV8" i="15"/>
  <c r="DV12" i="15"/>
  <c r="DV13" i="15"/>
  <c r="DW217" i="15" s="1"/>
  <c r="DV14" i="15"/>
  <c r="DV15" i="15"/>
  <c r="DV138" i="15"/>
  <c r="DV141" i="15" s="1"/>
  <c r="DV244" i="15"/>
  <c r="DV234" i="15"/>
  <c r="DU172" i="15"/>
  <c r="DU171" i="15"/>
  <c r="BE214" i="15"/>
  <c r="BE207" i="15" s="1"/>
  <c r="DU152" i="15"/>
  <c r="DU153" i="15" s="1"/>
  <c r="DU161" i="15"/>
  <c r="DU162" i="15" s="1"/>
  <c r="DV160" i="15" s="1"/>
  <c r="DU185" i="15"/>
  <c r="DU135" i="15"/>
  <c r="DU143" i="15" s="1"/>
  <c r="HV36" i="11"/>
  <c r="HV38" i="11" s="1"/>
  <c r="HV40" i="11" s="1"/>
  <c r="HV48" i="11" s="1"/>
  <c r="HW27" i="11"/>
  <c r="HW34" i="11" s="1"/>
  <c r="HW35" i="11" s="1"/>
  <c r="HW39" i="11"/>
  <c r="HX24" i="11"/>
  <c r="HX25" i="11" s="1"/>
  <c r="HP49" i="11"/>
  <c r="HQ46" i="11" s="1"/>
  <c r="HQ49" i="11" s="1"/>
  <c r="HR46" i="11" s="1"/>
  <c r="HR49" i="11" s="1"/>
  <c r="HS46" i="11" s="1"/>
  <c r="HS49" i="11" s="1"/>
  <c r="HT46" i="11" s="1"/>
  <c r="HT49" i="11" s="1"/>
  <c r="HY29" i="11" l="1"/>
  <c r="HZ21" i="11"/>
  <c r="HX51" i="11"/>
  <c r="HY31" i="11"/>
  <c r="HY32" i="11" s="1"/>
  <c r="IC26" i="16"/>
  <c r="IC40" i="16"/>
  <c r="DU175" i="15"/>
  <c r="DU176" i="15" s="1"/>
  <c r="DU177" i="15" s="1"/>
  <c r="HY28" i="14"/>
  <c r="HX30" i="14"/>
  <c r="DN53" i="14"/>
  <c r="DO50" i="14" s="1"/>
  <c r="DO55" i="14" s="1"/>
  <c r="DO47" i="14"/>
  <c r="DO46" i="14"/>
  <c r="DO48" i="14" s="1"/>
  <c r="DO51" i="14" s="1"/>
  <c r="DO38" i="14"/>
  <c r="DP31" i="14"/>
  <c r="DP33" i="14" s="1"/>
  <c r="DP34" i="14" s="1"/>
  <c r="DO42" i="14"/>
  <c r="DQ29" i="17"/>
  <c r="ID25" i="16"/>
  <c r="IE18" i="16"/>
  <c r="DR29" i="16"/>
  <c r="DR22" i="16"/>
  <c r="HZ18" i="10"/>
  <c r="DV163" i="15"/>
  <c r="DV166" i="15" s="1"/>
  <c r="DV167" i="15" s="1"/>
  <c r="DU173" i="15"/>
  <c r="DV170" i="15" s="1"/>
  <c r="DV113" i="15"/>
  <c r="DV122" i="15"/>
  <c r="DV121" i="15"/>
  <c r="BE215" i="15"/>
  <c r="BE186" i="15" s="1"/>
  <c r="BE189" i="15" s="1"/>
  <c r="DW7" i="15"/>
  <c r="DV9" i="15"/>
  <c r="DV126" i="15" s="1"/>
  <c r="DV127" i="15" s="1"/>
  <c r="DV129" i="15" s="1"/>
  <c r="DV114" i="15"/>
  <c r="DV117" i="15"/>
  <c r="DV118" i="15" s="1"/>
  <c r="DV119" i="15" s="1"/>
  <c r="DV235" i="15"/>
  <c r="DV237" i="15"/>
  <c r="DV236" i="15"/>
  <c r="DV238" i="15"/>
  <c r="DV239" i="15" s="1"/>
  <c r="DV131" i="15"/>
  <c r="DV149" i="15"/>
  <c r="DV150" i="15" s="1"/>
  <c r="HW36" i="11"/>
  <c r="HW38" i="11" s="1"/>
  <c r="HW40" i="11" s="1"/>
  <c r="HW48" i="11" s="1"/>
  <c r="HT51" i="11"/>
  <c r="HU46" i="11"/>
  <c r="HX27" i="11"/>
  <c r="HX34" i="11" s="1"/>
  <c r="HX35" i="11" s="1"/>
  <c r="HY24" i="11"/>
  <c r="HY25" i="11" s="1"/>
  <c r="HX39" i="11"/>
  <c r="DP36" i="14" l="1"/>
  <c r="DV133" i="15"/>
  <c r="ID26" i="16"/>
  <c r="ID40" i="16"/>
  <c r="HZ29" i="11"/>
  <c r="IA31" i="11" s="1"/>
  <c r="IA32" i="11" s="1"/>
  <c r="IA21" i="11"/>
  <c r="HZ28" i="14"/>
  <c r="HY30" i="14"/>
  <c r="HZ31" i="11"/>
  <c r="HZ32" i="11" s="1"/>
  <c r="HY51" i="11"/>
  <c r="DO59" i="14"/>
  <c r="DO61" i="14" s="1"/>
  <c r="DO52" i="14"/>
  <c r="DO43" i="14"/>
  <c r="DO74" i="14" s="1"/>
  <c r="DP32" i="14"/>
  <c r="DP39" i="14"/>
  <c r="DP40" i="14" s="1"/>
  <c r="DP45" i="14"/>
  <c r="DR28" i="17"/>
  <c r="DR37" i="16"/>
  <c r="DR30" i="16"/>
  <c r="DR32" i="16" s="1"/>
  <c r="DR36" i="16" s="1"/>
  <c r="DR38" i="16" s="1"/>
  <c r="DS35" i="16" s="1"/>
  <c r="IE25" i="16"/>
  <c r="IF18" i="16"/>
  <c r="DR23" i="16"/>
  <c r="DS21" i="16"/>
  <c r="IA18" i="10"/>
  <c r="DV246" i="15"/>
  <c r="DV240" i="15"/>
  <c r="DV241" i="15" s="1"/>
  <c r="DV135" i="15"/>
  <c r="DV143" i="15" s="1"/>
  <c r="DV152" i="15"/>
  <c r="DV161" i="15"/>
  <c r="DV162" i="15" s="1"/>
  <c r="DW160" i="15" s="1"/>
  <c r="DV185" i="15"/>
  <c r="DW8" i="15"/>
  <c r="DW10" i="15"/>
  <c r="DW12" i="15"/>
  <c r="DW13" i="15"/>
  <c r="DX217" i="15" s="1"/>
  <c r="DW14" i="15"/>
  <c r="DW15" i="15"/>
  <c r="DW11" i="15"/>
  <c r="DW138" i="15"/>
  <c r="DW141" i="15" s="1"/>
  <c r="DW244" i="15"/>
  <c r="DW234" i="15"/>
  <c r="DV172" i="15"/>
  <c r="DV171" i="15"/>
  <c r="DV173" i="15" s="1"/>
  <c r="DW170" i="15" s="1"/>
  <c r="BE197" i="15"/>
  <c r="BE198" i="15" s="1"/>
  <c r="BF196" i="15" s="1"/>
  <c r="DV115" i="15"/>
  <c r="HX36" i="11"/>
  <c r="HX38" i="11" s="1"/>
  <c r="HX40" i="11" s="1"/>
  <c r="HX48" i="11" s="1"/>
  <c r="HY27" i="11"/>
  <c r="HY34" i="11" s="1"/>
  <c r="HY35" i="11" s="1"/>
  <c r="HZ24" i="11"/>
  <c r="HZ25" i="11" s="1"/>
  <c r="HY39" i="11"/>
  <c r="IA28" i="14" l="1"/>
  <c r="HZ30" i="14"/>
  <c r="IB21" i="11"/>
  <c r="IA29" i="11"/>
  <c r="IE26" i="16"/>
  <c r="IE40" i="16"/>
  <c r="DQ36" i="14"/>
  <c r="DP42" i="14"/>
  <c r="DQ31" i="14"/>
  <c r="DQ33" i="14" s="1"/>
  <c r="DQ34" i="14" s="1"/>
  <c r="DP38" i="14"/>
  <c r="DP46" i="14"/>
  <c r="DP48" i="14" s="1"/>
  <c r="DP51" i="14" s="1"/>
  <c r="DP47" i="14"/>
  <c r="DO73" i="14"/>
  <c r="DO53" i="14"/>
  <c r="DP50" i="14" s="1"/>
  <c r="DR29" i="17"/>
  <c r="IF25" i="16"/>
  <c r="IG18" i="16"/>
  <c r="DS29" i="16"/>
  <c r="DS22" i="16"/>
  <c r="IB18" i="10"/>
  <c r="BE200" i="15"/>
  <c r="BE206" i="15" s="1"/>
  <c r="DV175" i="15"/>
  <c r="DV176" i="15" s="1"/>
  <c r="DW149" i="15"/>
  <c r="DW150" i="15" s="1"/>
  <c r="DW131" i="15"/>
  <c r="DW113" i="15"/>
  <c r="DW122" i="15"/>
  <c r="DW121" i="15"/>
  <c r="DW163" i="15"/>
  <c r="DW166" i="15" s="1"/>
  <c r="DW167" i="15" s="1"/>
  <c r="BE208" i="15"/>
  <c r="BE209" i="15" s="1"/>
  <c r="BF205" i="15" s="1"/>
  <c r="BF193" i="15"/>
  <c r="BF194" i="15" s="1"/>
  <c r="DW236" i="15"/>
  <c r="DW238" i="15"/>
  <c r="DW239" i="15" s="1"/>
  <c r="DW235" i="15"/>
  <c r="DW237" i="15"/>
  <c r="DV177" i="15"/>
  <c r="DV153" i="15"/>
  <c r="DX7" i="15"/>
  <c r="DW9" i="15"/>
  <c r="DW126" i="15" s="1"/>
  <c r="DW127" i="15" s="1"/>
  <c r="DW129" i="15" s="1"/>
  <c r="DW114" i="15"/>
  <c r="DW115" i="15" s="1"/>
  <c r="DW117" i="15"/>
  <c r="DW118" i="15" s="1"/>
  <c r="DW119" i="15" s="1"/>
  <c r="HY36" i="11"/>
  <c r="HY38" i="11" s="1"/>
  <c r="HY40" i="11" s="1"/>
  <c r="HY48" i="11" s="1"/>
  <c r="HZ27" i="11"/>
  <c r="HZ34" i="11" s="1"/>
  <c r="HZ35" i="11" s="1"/>
  <c r="HZ39" i="11"/>
  <c r="IA24" i="11"/>
  <c r="IA25" i="11" s="1"/>
  <c r="IB29" i="11" l="1"/>
  <c r="IC21" i="11"/>
  <c r="IB31" i="11"/>
  <c r="IB32" i="11" s="1"/>
  <c r="IA51" i="11"/>
  <c r="IF26" i="16"/>
  <c r="IF40" i="16"/>
  <c r="IB28" i="14"/>
  <c r="IA30" i="14"/>
  <c r="DP55" i="14"/>
  <c r="DP59" i="14" s="1"/>
  <c r="DP61" i="14" s="1"/>
  <c r="DQ32" i="14"/>
  <c r="DQ45" i="14"/>
  <c r="DQ39" i="14"/>
  <c r="DQ40" i="14" s="1"/>
  <c r="DP52" i="14"/>
  <c r="DP73" i="14" s="1"/>
  <c r="DP43" i="14"/>
  <c r="DP74" i="14" s="1"/>
  <c r="DS28" i="17"/>
  <c r="DS23" i="16"/>
  <c r="DT21" i="16"/>
  <c r="DS37" i="16"/>
  <c r="DS30" i="16"/>
  <c r="DS32" i="16" s="1"/>
  <c r="DS36" i="16" s="1"/>
  <c r="IG25" i="16"/>
  <c r="IH18" i="16"/>
  <c r="IC18" i="10"/>
  <c r="DW133" i="15"/>
  <c r="BF213" i="15"/>
  <c r="BF220" i="15"/>
  <c r="BF221" i="15" s="1"/>
  <c r="BF187" i="15" s="1"/>
  <c r="DW240" i="15"/>
  <c r="DW241" i="15" s="1"/>
  <c r="DW246" i="15"/>
  <c r="DW171" i="15"/>
  <c r="DW172" i="15"/>
  <c r="DW135" i="15"/>
  <c r="DW143" i="15" s="1"/>
  <c r="DW152" i="15"/>
  <c r="DW161" i="15"/>
  <c r="DW162" i="15" s="1"/>
  <c r="DX160" i="15" s="1"/>
  <c r="DW185" i="15"/>
  <c r="DX8" i="15"/>
  <c r="DX11" i="15"/>
  <c r="DX12" i="15"/>
  <c r="DX13" i="15"/>
  <c r="DY217" i="15" s="1"/>
  <c r="DX14" i="15"/>
  <c r="DX15" i="15"/>
  <c r="DX10" i="15"/>
  <c r="DX138" i="15"/>
  <c r="DX141" i="15" s="1"/>
  <c r="DX234" i="15"/>
  <c r="DX244" i="15"/>
  <c r="HZ36" i="11"/>
  <c r="HZ38" i="11" s="1"/>
  <c r="HZ40" i="11" s="1"/>
  <c r="IB24" i="11"/>
  <c r="IB25" i="11" s="1"/>
  <c r="IA27" i="11"/>
  <c r="IA34" i="11" s="1"/>
  <c r="IA35" i="11" s="1"/>
  <c r="IA39" i="11"/>
  <c r="ID21" i="11" l="1"/>
  <c r="IC29" i="11"/>
  <c r="IC31" i="11"/>
  <c r="IC32" i="11" s="1"/>
  <c r="IB51" i="11"/>
  <c r="IC28" i="14"/>
  <c r="IB30" i="14"/>
  <c r="IG26" i="16"/>
  <c r="IG40" i="16"/>
  <c r="DP53" i="14"/>
  <c r="DQ50" i="14" s="1"/>
  <c r="DR31" i="14"/>
  <c r="DR33" i="14" s="1"/>
  <c r="DQ38" i="14"/>
  <c r="DQ42" i="14"/>
  <c r="DQ47" i="14"/>
  <c r="DQ46" i="14"/>
  <c r="DQ48" i="14" s="1"/>
  <c r="DQ51" i="14" s="1"/>
  <c r="DS29" i="17"/>
  <c r="DS38" i="16"/>
  <c r="DT35" i="16" s="1"/>
  <c r="IH25" i="16"/>
  <c r="II18" i="16"/>
  <c r="DT29" i="16"/>
  <c r="DT22" i="16"/>
  <c r="ID18" i="10"/>
  <c r="DW175" i="15"/>
  <c r="DW176" i="15" s="1"/>
  <c r="DW177" i="15" s="1"/>
  <c r="DX149" i="15"/>
  <c r="DX150" i="15" s="1"/>
  <c r="DX131" i="15"/>
  <c r="DX113" i="15"/>
  <c r="DX122" i="15"/>
  <c r="DX121" i="15"/>
  <c r="DX163" i="15"/>
  <c r="DX166" i="15" s="1"/>
  <c r="DX167" i="15" s="1"/>
  <c r="DX236" i="15"/>
  <c r="DX238" i="15"/>
  <c r="DX239" i="15" s="1"/>
  <c r="DX235" i="15"/>
  <c r="DX237" i="15"/>
  <c r="DY7" i="15"/>
  <c r="DX9" i="15"/>
  <c r="DX126" i="15" s="1"/>
  <c r="DX127" i="15" s="1"/>
  <c r="DX129" i="15" s="1"/>
  <c r="DX117" i="15"/>
  <c r="DX118" i="15" s="1"/>
  <c r="DX119" i="15" s="1"/>
  <c r="DX114" i="15"/>
  <c r="DW173" i="15"/>
  <c r="DX170" i="15" s="1"/>
  <c r="DW153" i="15"/>
  <c r="BF214" i="15"/>
  <c r="BF207" i="15" s="1"/>
  <c r="IA36" i="11"/>
  <c r="IA38" i="11" s="1"/>
  <c r="IA40" i="11" s="1"/>
  <c r="IA48" i="11" s="1"/>
  <c r="HZ48" i="11"/>
  <c r="HX42" i="11"/>
  <c r="HX43" i="11" s="1"/>
  <c r="HX47" i="11" s="1"/>
  <c r="HU42" i="11"/>
  <c r="HU43" i="11" s="1"/>
  <c r="HU47" i="11" s="1"/>
  <c r="HU49" i="11" s="1"/>
  <c r="HV46" i="11" s="1"/>
  <c r="HY42" i="11"/>
  <c r="HY43" i="11" s="1"/>
  <c r="HY47" i="11" s="1"/>
  <c r="HV42" i="11"/>
  <c r="HV43" i="11" s="1"/>
  <c r="HV47" i="11" s="1"/>
  <c r="HZ42" i="11"/>
  <c r="HZ43" i="11" s="1"/>
  <c r="HZ47" i="11" s="1"/>
  <c r="HW42" i="11"/>
  <c r="HW43" i="11" s="1"/>
  <c r="HW47" i="11" s="1"/>
  <c r="IC24" i="11"/>
  <c r="IC25" i="11" s="1"/>
  <c r="IB39" i="11"/>
  <c r="IB27" i="11"/>
  <c r="IB34" i="11" s="1"/>
  <c r="IB35" i="11" s="1"/>
  <c r="DR34" i="14" l="1"/>
  <c r="DR36" i="14"/>
  <c r="ID31" i="11"/>
  <c r="ID32" i="11" s="1"/>
  <c r="IC51" i="11"/>
  <c r="IH26" i="16"/>
  <c r="IH40" i="16"/>
  <c r="ID28" i="14"/>
  <c r="IC30" i="14"/>
  <c r="IE21" i="11"/>
  <c r="ID29" i="11"/>
  <c r="DR32" i="14"/>
  <c r="DR39" i="14"/>
  <c r="DR40" i="14" s="1"/>
  <c r="DR45" i="14"/>
  <c r="DQ52" i="14"/>
  <c r="DQ73" i="14" s="1"/>
  <c r="DQ43" i="14"/>
  <c r="DQ74" i="14" s="1"/>
  <c r="DQ55" i="14"/>
  <c r="DQ59" i="14" s="1"/>
  <c r="DQ61" i="14" s="1"/>
  <c r="DT28" i="17"/>
  <c r="DT37" i="16"/>
  <c r="DT30" i="16"/>
  <c r="DT32" i="16" s="1"/>
  <c r="DT36" i="16" s="1"/>
  <c r="II25" i="16"/>
  <c r="IJ18" i="16"/>
  <c r="DU21" i="16"/>
  <c r="DT23" i="16"/>
  <c r="DT38" i="16"/>
  <c r="DU35" i="16" s="1"/>
  <c r="IE18" i="10"/>
  <c r="BF215" i="15"/>
  <c r="BF186" i="15" s="1"/>
  <c r="BF189" i="15" s="1"/>
  <c r="BF197" i="15" s="1"/>
  <c r="BF198" i="15" s="1"/>
  <c r="BG196" i="15" s="1"/>
  <c r="DX133" i="15"/>
  <c r="DY8" i="15"/>
  <c r="DY11" i="15"/>
  <c r="DY10" i="15"/>
  <c r="DY15" i="15"/>
  <c r="DY12" i="15"/>
  <c r="DY13" i="15"/>
  <c r="DZ217" i="15" s="1"/>
  <c r="DY14" i="15"/>
  <c r="DY138" i="15"/>
  <c r="DY141" i="15" s="1"/>
  <c r="DY234" i="15"/>
  <c r="DY244" i="15"/>
  <c r="DX135" i="15"/>
  <c r="DX143" i="15" s="1"/>
  <c r="DX240" i="15"/>
  <c r="DX241" i="15" s="1"/>
  <c r="DX246" i="15"/>
  <c r="DX115" i="15"/>
  <c r="DX171" i="15"/>
  <c r="DX172" i="15"/>
  <c r="DX152" i="15"/>
  <c r="DX161" i="15"/>
  <c r="DX162" i="15" s="1"/>
  <c r="DY160" i="15" s="1"/>
  <c r="DX185" i="15"/>
  <c r="HV49" i="11"/>
  <c r="HW46" i="11" s="1"/>
  <c r="HW49" i="11" s="1"/>
  <c r="HX46" i="11" s="1"/>
  <c r="HX49" i="11" s="1"/>
  <c r="HY46" i="11" s="1"/>
  <c r="HY49" i="11" s="1"/>
  <c r="HZ46" i="11" s="1"/>
  <c r="HZ49" i="11" s="1"/>
  <c r="IB36" i="11"/>
  <c r="IB38" i="11" s="1"/>
  <c r="IB40" i="11" s="1"/>
  <c r="IB48" i="11" s="1"/>
  <c r="ID24" i="11"/>
  <c r="ID25" i="11" s="1"/>
  <c r="IC39" i="11"/>
  <c r="IC27" i="11"/>
  <c r="IC34" i="11" s="1"/>
  <c r="IC35" i="11" s="1"/>
  <c r="IE28" i="14" l="1"/>
  <c r="ID30" i="14"/>
  <c r="II26" i="16"/>
  <c r="II40" i="16"/>
  <c r="IE31" i="11"/>
  <c r="IE32" i="11" s="1"/>
  <c r="ID51" i="11"/>
  <c r="IF21" i="11"/>
  <c r="IE29" i="11"/>
  <c r="DQ53" i="14"/>
  <c r="DR50" i="14" s="1"/>
  <c r="DR55" i="14" s="1"/>
  <c r="DR47" i="14"/>
  <c r="DR46" i="14"/>
  <c r="DR48" i="14" s="1"/>
  <c r="DR51" i="14" s="1"/>
  <c r="DS31" i="14"/>
  <c r="DS33" i="14" s="1"/>
  <c r="DS34" i="14" s="1"/>
  <c r="DR38" i="14"/>
  <c r="DR42" i="14"/>
  <c r="DT29" i="17"/>
  <c r="IJ25" i="16"/>
  <c r="IK18" i="16"/>
  <c r="DU29" i="16"/>
  <c r="DU22" i="16"/>
  <c r="IF18" i="10"/>
  <c r="DX173" i="15"/>
  <c r="DY170" i="15" s="1"/>
  <c r="BF200" i="15"/>
  <c r="BF206" i="15" s="1"/>
  <c r="DY235" i="15"/>
  <c r="DY236" i="15"/>
  <c r="DY238" i="15"/>
  <c r="DY239" i="15" s="1"/>
  <c r="DY237" i="15"/>
  <c r="DX175" i="15"/>
  <c r="DX176" i="15" s="1"/>
  <c r="DX177" i="15" s="1"/>
  <c r="BF208" i="15"/>
  <c r="BF209" i="15" s="1"/>
  <c r="BG205" i="15" s="1"/>
  <c r="DX153" i="15"/>
  <c r="DY163" i="15"/>
  <c r="DY166" i="15" s="1"/>
  <c r="DY167" i="15" s="1"/>
  <c r="DY149" i="15"/>
  <c r="DY150" i="15" s="1"/>
  <c r="DY131" i="15"/>
  <c r="BG193" i="15"/>
  <c r="BG194" i="15" s="1"/>
  <c r="DY113" i="15"/>
  <c r="DY121" i="15"/>
  <c r="DY122" i="15"/>
  <c r="DZ7" i="15"/>
  <c r="DY9" i="15"/>
  <c r="DY126" i="15" s="1"/>
  <c r="DY127" i="15" s="1"/>
  <c r="DY129" i="15" s="1"/>
  <c r="DY117" i="15"/>
  <c r="DY118" i="15" s="1"/>
  <c r="DY119" i="15" s="1"/>
  <c r="DY114" i="15"/>
  <c r="DY115" i="15" s="1"/>
  <c r="IC36" i="11"/>
  <c r="IC38" i="11" s="1"/>
  <c r="IC40" i="11" s="1"/>
  <c r="IC48" i="11" s="1"/>
  <c r="IE24" i="11"/>
  <c r="IE25" i="11" s="1"/>
  <c r="ID39" i="11"/>
  <c r="ID27" i="11"/>
  <c r="ID34" i="11" s="1"/>
  <c r="ID35" i="11" s="1"/>
  <c r="IA46" i="11"/>
  <c r="HZ51" i="11"/>
  <c r="DS36" i="14" l="1"/>
  <c r="IF29" i="11"/>
  <c r="IG31" i="11" s="1"/>
  <c r="IG32" i="11" s="1"/>
  <c r="IG21" i="11"/>
  <c r="IJ26" i="16"/>
  <c r="IJ40" i="16"/>
  <c r="IE51" i="11"/>
  <c r="IF31" i="11"/>
  <c r="IF32" i="11" s="1"/>
  <c r="IF28" i="14"/>
  <c r="IE30" i="14"/>
  <c r="DR52" i="14"/>
  <c r="DR73" i="14" s="1"/>
  <c r="DR43" i="14"/>
  <c r="DR74" i="14" s="1"/>
  <c r="DS32" i="14"/>
  <c r="DS45" i="14"/>
  <c r="DS39" i="14"/>
  <c r="DS40" i="14" s="1"/>
  <c r="DR59" i="14"/>
  <c r="DR61" i="14" s="1"/>
  <c r="DU28" i="17"/>
  <c r="DU37" i="16"/>
  <c r="DU30" i="16"/>
  <c r="DU32" i="16" s="1"/>
  <c r="DU36" i="16" s="1"/>
  <c r="DU38" i="16" s="1"/>
  <c r="DV35" i="16" s="1"/>
  <c r="IL18" i="16"/>
  <c r="IK25" i="16"/>
  <c r="DU23" i="16"/>
  <c r="DV21" i="16"/>
  <c r="IG18" i="10"/>
  <c r="DY133" i="15"/>
  <c r="DY240" i="15"/>
  <c r="DY241" i="15" s="1"/>
  <c r="DY246" i="15"/>
  <c r="BG213" i="15"/>
  <c r="BG220" i="15"/>
  <c r="BG221" i="15" s="1"/>
  <c r="BG187" i="15" s="1"/>
  <c r="DY152" i="15"/>
  <c r="DY161" i="15"/>
  <c r="DY162" i="15" s="1"/>
  <c r="DZ160" i="15" s="1"/>
  <c r="DY185" i="15"/>
  <c r="DY172" i="15"/>
  <c r="DY171" i="15"/>
  <c r="DY135" i="15"/>
  <c r="DY143" i="15" s="1"/>
  <c r="DZ10" i="15"/>
  <c r="DZ8" i="15"/>
  <c r="DZ11" i="15"/>
  <c r="DZ15" i="15"/>
  <c r="DZ12" i="15"/>
  <c r="DZ13" i="15"/>
  <c r="EA217" i="15" s="1"/>
  <c r="DZ14" i="15"/>
  <c r="DZ138" i="15"/>
  <c r="DZ141" i="15" s="1"/>
  <c r="DZ234" i="15"/>
  <c r="DZ244" i="15"/>
  <c r="DY153" i="15"/>
  <c r="ID36" i="11"/>
  <c r="ID38" i="11" s="1"/>
  <c r="ID40" i="11" s="1"/>
  <c r="ID48" i="11" s="1"/>
  <c r="IE27" i="11"/>
  <c r="IE34" i="11" s="1"/>
  <c r="IE35" i="11" s="1"/>
  <c r="IE39" i="11"/>
  <c r="IF24" i="11"/>
  <c r="IF25" i="11" s="1"/>
  <c r="IK26" i="16" l="1"/>
  <c r="IK40" i="16"/>
  <c r="IG28" i="14"/>
  <c r="IF30" i="14"/>
  <c r="IG29" i="11"/>
  <c r="IH21" i="11"/>
  <c r="DY173" i="15"/>
  <c r="DZ170" i="15" s="1"/>
  <c r="DT36" i="14"/>
  <c r="DT31" i="14"/>
  <c r="DT33" i="14" s="1"/>
  <c r="DT34" i="14" s="1"/>
  <c r="DS38" i="14"/>
  <c r="DS42" i="14"/>
  <c r="DS46" i="14"/>
  <c r="DS48" i="14" s="1"/>
  <c r="DS51" i="14" s="1"/>
  <c r="DS47" i="14"/>
  <c r="DR53" i="14"/>
  <c r="DS50" i="14" s="1"/>
  <c r="DU29" i="17"/>
  <c r="IL25" i="16"/>
  <c r="IM18" i="16"/>
  <c r="DV29" i="16"/>
  <c r="DV22" i="16"/>
  <c r="IH18" i="10"/>
  <c r="DY175" i="15"/>
  <c r="DY176" i="15" s="1"/>
  <c r="DZ131" i="15"/>
  <c r="DZ149" i="15"/>
  <c r="DZ150" i="15" s="1"/>
  <c r="EA7" i="15"/>
  <c r="DZ9" i="15"/>
  <c r="DZ126" i="15" s="1"/>
  <c r="DZ127" i="15" s="1"/>
  <c r="DZ129" i="15" s="1"/>
  <c r="DZ114" i="15"/>
  <c r="DZ117" i="15"/>
  <c r="DZ118" i="15" s="1"/>
  <c r="DZ119" i="15" s="1"/>
  <c r="DZ163" i="15"/>
  <c r="DZ166" i="15" s="1"/>
  <c r="DZ167" i="15" s="1"/>
  <c r="BG214" i="15"/>
  <c r="BG207" i="15" s="1"/>
  <c r="DZ235" i="15"/>
  <c r="DZ237" i="15"/>
  <c r="DZ236" i="15"/>
  <c r="DZ238" i="15"/>
  <c r="DZ239" i="15" s="1"/>
  <c r="DZ113" i="15"/>
  <c r="DZ122" i="15"/>
  <c r="DZ121" i="15"/>
  <c r="DY177" i="15"/>
  <c r="IE36" i="11"/>
  <c r="IE38" i="11" s="1"/>
  <c r="IE40" i="11" s="1"/>
  <c r="IE48" i="11" s="1"/>
  <c r="IF27" i="11"/>
  <c r="IF34" i="11" s="1"/>
  <c r="IF35" i="11" s="1"/>
  <c r="IG24" i="11"/>
  <c r="IG25" i="11" s="1"/>
  <c r="IF39" i="11"/>
  <c r="IH28" i="14" l="1"/>
  <c r="IG30" i="14"/>
  <c r="II21" i="11"/>
  <c r="IH29" i="11"/>
  <c r="IL26" i="16"/>
  <c r="IH31" i="11"/>
  <c r="IH32" i="11" s="1"/>
  <c r="IG51" i="11"/>
  <c r="DS55" i="14"/>
  <c r="DS59" i="14" s="1"/>
  <c r="DS61" i="14" s="1"/>
  <c r="DS52" i="14"/>
  <c r="DS73" i="14" s="1"/>
  <c r="DS43" i="14"/>
  <c r="DS74" i="14" s="1"/>
  <c r="DT32" i="14"/>
  <c r="DT45" i="14"/>
  <c r="DT39" i="14"/>
  <c r="DT40" i="14" s="1"/>
  <c r="DV28" i="17"/>
  <c r="DV23" i="16"/>
  <c r="DW21" i="16"/>
  <c r="DV37" i="16"/>
  <c r="DV30" i="16"/>
  <c r="DV32" i="16" s="1"/>
  <c r="DV36" i="16" s="1"/>
  <c r="IM25" i="16"/>
  <c r="IN18" i="16"/>
  <c r="II18" i="10"/>
  <c r="BG215" i="15"/>
  <c r="BG186" i="15" s="1"/>
  <c r="BG189" i="15" s="1"/>
  <c r="DZ133" i="15"/>
  <c r="DZ172" i="15"/>
  <c r="DZ171" i="15"/>
  <c r="DZ115" i="15"/>
  <c r="DZ240" i="15"/>
  <c r="DZ241" i="15" s="1"/>
  <c r="DZ246" i="15"/>
  <c r="DZ135" i="15"/>
  <c r="DZ143" i="15" s="1"/>
  <c r="EA8" i="15"/>
  <c r="EA10" i="15"/>
  <c r="EA12" i="15"/>
  <c r="EA13" i="15"/>
  <c r="EB217" i="15" s="1"/>
  <c r="EA14" i="15"/>
  <c r="EA15" i="15"/>
  <c r="EA11" i="15"/>
  <c r="EA138" i="15"/>
  <c r="EA141" i="15" s="1"/>
  <c r="EA244" i="15"/>
  <c r="EA234" i="15"/>
  <c r="DZ152" i="15"/>
  <c r="DZ161" i="15"/>
  <c r="DZ162" i="15" s="1"/>
  <c r="EA160" i="15" s="1"/>
  <c r="DZ185" i="15"/>
  <c r="IF36" i="11"/>
  <c r="IF38" i="11" s="1"/>
  <c r="IF40" i="11" s="1"/>
  <c r="IG27" i="11"/>
  <c r="IG34" i="11" s="1"/>
  <c r="IG35" i="11" s="1"/>
  <c r="IG39" i="11"/>
  <c r="IH24" i="11"/>
  <c r="IH25" i="11" s="1"/>
  <c r="II29" i="11" l="1"/>
  <c r="IJ21" i="11"/>
  <c r="DZ175" i="15"/>
  <c r="DZ176" i="15" s="1"/>
  <c r="IM26" i="16"/>
  <c r="IM40" i="16"/>
  <c r="IH51" i="11"/>
  <c r="II31" i="11"/>
  <c r="II32" i="11" s="1"/>
  <c r="II28" i="14"/>
  <c r="IH30" i="14"/>
  <c r="DS53" i="14"/>
  <c r="DT50" i="14" s="1"/>
  <c r="DT47" i="14"/>
  <c r="DT46" i="14"/>
  <c r="DT48" i="14" s="1"/>
  <c r="DT51" i="14" s="1"/>
  <c r="DT38" i="14"/>
  <c r="DU31" i="14"/>
  <c r="DU33" i="14" s="1"/>
  <c r="DT42" i="14"/>
  <c r="DV29" i="17"/>
  <c r="DV38" i="16"/>
  <c r="IN25" i="16"/>
  <c r="IO18" i="16"/>
  <c r="DW29" i="16"/>
  <c r="DW22" i="16"/>
  <c r="IJ18" i="10"/>
  <c r="DZ173" i="15"/>
  <c r="EA170" i="15" s="1"/>
  <c r="EA163" i="15"/>
  <c r="EA166" i="15" s="1"/>
  <c r="EA167" i="15" s="1"/>
  <c r="DZ177" i="15"/>
  <c r="DZ153" i="15"/>
  <c r="EA149" i="15"/>
  <c r="EA150" i="15" s="1"/>
  <c r="EA131" i="15"/>
  <c r="EA113" i="15"/>
  <c r="EA122" i="15"/>
  <c r="EA121" i="15"/>
  <c r="EA235" i="15"/>
  <c r="EA237" i="15"/>
  <c r="EA236" i="15"/>
  <c r="EA238" i="15"/>
  <c r="EA239" i="15" s="1"/>
  <c r="EA9" i="15"/>
  <c r="EA126" i="15" s="1"/>
  <c r="EA127" i="15" s="1"/>
  <c r="EA129" i="15" s="1"/>
  <c r="EB7" i="15"/>
  <c r="EA114" i="15"/>
  <c r="EA115" i="15" s="1"/>
  <c r="EA117" i="15"/>
  <c r="EA118" i="15" s="1"/>
  <c r="EA119" i="15" s="1"/>
  <c r="BG197" i="15"/>
  <c r="BG198" i="15" s="1"/>
  <c r="BH196" i="15" s="1"/>
  <c r="IG36" i="11"/>
  <c r="IG38" i="11" s="1"/>
  <c r="IG40" i="11" s="1"/>
  <c r="IG48" i="11" s="1"/>
  <c r="IH27" i="11"/>
  <c r="IH34" i="11" s="1"/>
  <c r="IH35" i="11" s="1"/>
  <c r="II24" i="11"/>
  <c r="II25" i="11" s="1"/>
  <c r="IH39" i="11"/>
  <c r="IC42" i="11"/>
  <c r="IC43" i="11" s="1"/>
  <c r="IC47" i="11" s="1"/>
  <c r="IF48" i="11"/>
  <c r="ID42" i="11"/>
  <c r="ID43" i="11" s="1"/>
  <c r="ID47" i="11" s="1"/>
  <c r="IA42" i="11"/>
  <c r="IA43" i="11" s="1"/>
  <c r="IA47" i="11" s="1"/>
  <c r="IA49" i="11" s="1"/>
  <c r="IB46" i="11" s="1"/>
  <c r="IE42" i="11"/>
  <c r="IE43" i="11" s="1"/>
  <c r="IE47" i="11" s="1"/>
  <c r="IB42" i="11"/>
  <c r="IB43" i="11" s="1"/>
  <c r="IB47" i="11" s="1"/>
  <c r="IF42" i="11"/>
  <c r="IF43" i="11" s="1"/>
  <c r="IF47" i="11" s="1"/>
  <c r="IJ28" i="14" l="1"/>
  <c r="II30" i="14"/>
  <c r="IN26" i="16"/>
  <c r="IN40" i="16"/>
  <c r="DU34" i="14"/>
  <c r="DU36" i="14"/>
  <c r="IK21" i="11"/>
  <c r="IJ29" i="11"/>
  <c r="DW35" i="16"/>
  <c r="DV40" i="16"/>
  <c r="IJ31" i="11"/>
  <c r="IJ32" i="11" s="1"/>
  <c r="II51" i="11"/>
  <c r="DT52" i="14"/>
  <c r="DT73" i="14" s="1"/>
  <c r="DT43" i="14"/>
  <c r="DT74" i="14" s="1"/>
  <c r="DU32" i="14"/>
  <c r="DU45" i="14"/>
  <c r="DU39" i="14"/>
  <c r="DU40" i="14" s="1"/>
  <c r="DT55" i="14"/>
  <c r="DT59" i="14" s="1"/>
  <c r="DT61" i="14" s="1"/>
  <c r="DW28" i="17"/>
  <c r="DW37" i="16"/>
  <c r="DW38" i="16" s="1"/>
  <c r="DX35" i="16" s="1"/>
  <c r="DW30" i="16"/>
  <c r="DW32" i="16" s="1"/>
  <c r="DW36" i="16" s="1"/>
  <c r="IO25" i="16"/>
  <c r="IP18" i="16"/>
  <c r="DW23" i="16"/>
  <c r="DX21" i="16"/>
  <c r="IK18" i="10"/>
  <c r="BH193" i="15"/>
  <c r="BH194" i="15" s="1"/>
  <c r="EA135" i="15"/>
  <c r="EA143" i="15" s="1"/>
  <c r="EA152" i="15"/>
  <c r="EA153" i="15" s="1"/>
  <c r="EA161" i="15"/>
  <c r="EA162" i="15" s="1"/>
  <c r="EB160" i="15" s="1"/>
  <c r="EA185" i="15"/>
  <c r="EA171" i="15"/>
  <c r="EA172" i="15"/>
  <c r="BG200" i="15"/>
  <c r="BG206" i="15" s="1"/>
  <c r="EB8" i="15"/>
  <c r="EB12" i="15"/>
  <c r="EB13" i="15"/>
  <c r="EC217" i="15" s="1"/>
  <c r="EB14" i="15"/>
  <c r="EB10" i="15"/>
  <c r="EB11" i="15"/>
  <c r="EB15" i="15"/>
  <c r="EB138" i="15"/>
  <c r="EB141" i="15" s="1"/>
  <c r="EB234" i="15"/>
  <c r="EB244" i="15"/>
  <c r="EA240" i="15"/>
  <c r="EA241" i="15" s="1"/>
  <c r="EA246" i="15"/>
  <c r="EA133" i="15"/>
  <c r="IB49" i="11"/>
  <c r="IC46" i="11" s="1"/>
  <c r="IC49" i="11" s="1"/>
  <c r="ID46" i="11" s="1"/>
  <c r="ID49" i="11" s="1"/>
  <c r="IE46" i="11" s="1"/>
  <c r="IE49" i="11" s="1"/>
  <c r="IF46" i="11" s="1"/>
  <c r="IF49" i="11" s="1"/>
  <c r="IH36" i="11"/>
  <c r="IH38" i="11" s="1"/>
  <c r="IH40" i="11" s="1"/>
  <c r="IH48" i="11" s="1"/>
  <c r="IJ24" i="11"/>
  <c r="IJ25" i="11" s="1"/>
  <c r="II27" i="11"/>
  <c r="II34" i="11" s="1"/>
  <c r="II35" i="11" s="1"/>
  <c r="II39" i="11"/>
  <c r="IJ51" i="11" l="1"/>
  <c r="IK31" i="11"/>
  <c r="IK32" i="11" s="1"/>
  <c r="IL21" i="11"/>
  <c r="IK29" i="11"/>
  <c r="IO26" i="16"/>
  <c r="IO40" i="16"/>
  <c r="EA173" i="15"/>
  <c r="EB170" i="15" s="1"/>
  <c r="IK28" i="14"/>
  <c r="IJ30" i="14"/>
  <c r="DT53" i="14"/>
  <c r="DU50" i="14" s="1"/>
  <c r="DU55" i="14" s="1"/>
  <c r="DV31" i="14"/>
  <c r="DV33" i="14" s="1"/>
  <c r="DV34" i="14" s="1"/>
  <c r="DU42" i="14"/>
  <c r="DU38" i="14"/>
  <c r="DU47" i="14"/>
  <c r="DU46" i="14"/>
  <c r="DU48" i="14" s="1"/>
  <c r="DU51" i="14" s="1"/>
  <c r="DW29" i="17"/>
  <c r="IP25" i="16"/>
  <c r="IQ18" i="16"/>
  <c r="DX29" i="16"/>
  <c r="DX22" i="16"/>
  <c r="IL18" i="10"/>
  <c r="EB236" i="15"/>
  <c r="EB238" i="15"/>
  <c r="EB239" i="15" s="1"/>
  <c r="EB235" i="15"/>
  <c r="EB237" i="15"/>
  <c r="EA175" i="15"/>
  <c r="EA176" i="15" s="1"/>
  <c r="EB149" i="15"/>
  <c r="EB150" i="15" s="1"/>
  <c r="EB131" i="15"/>
  <c r="EB113" i="15"/>
  <c r="EB122" i="15"/>
  <c r="EB121" i="15"/>
  <c r="EB9" i="15"/>
  <c r="EB126" i="15" s="1"/>
  <c r="EB127" i="15" s="1"/>
  <c r="EB129" i="15" s="1"/>
  <c r="EC7" i="15"/>
  <c r="EB117" i="15"/>
  <c r="EB118" i="15" s="1"/>
  <c r="EB119" i="15" s="1"/>
  <c r="EB114" i="15"/>
  <c r="BG208" i="15"/>
  <c r="BG209" i="15" s="1"/>
  <c r="BH205" i="15" s="1"/>
  <c r="EB163" i="15"/>
  <c r="EB166" i="15" s="1"/>
  <c r="EB167" i="15" s="1"/>
  <c r="EA177" i="15"/>
  <c r="II36" i="11"/>
  <c r="II38" i="11" s="1"/>
  <c r="II40" i="11" s="1"/>
  <c r="II48" i="11" s="1"/>
  <c r="IK24" i="11"/>
  <c r="IK25" i="11" s="1"/>
  <c r="IJ27" i="11"/>
  <c r="IJ34" i="11" s="1"/>
  <c r="IJ35" i="11" s="1"/>
  <c r="IJ39" i="11"/>
  <c r="IF51" i="11"/>
  <c r="IG46" i="11"/>
  <c r="IL31" i="11" l="1"/>
  <c r="IL32" i="11" s="1"/>
  <c r="IK51" i="11"/>
  <c r="DV36" i="14"/>
  <c r="IL29" i="11"/>
  <c r="IM31" i="11" s="1"/>
  <c r="IM32" i="11" s="1"/>
  <c r="IM21" i="11"/>
  <c r="IP26" i="16"/>
  <c r="IP40" i="16"/>
  <c r="IL28" i="14"/>
  <c r="IK30" i="14"/>
  <c r="DU52" i="14"/>
  <c r="DU73" i="14" s="1"/>
  <c r="DU43" i="14"/>
  <c r="DU74" i="14" s="1"/>
  <c r="DV32" i="14"/>
  <c r="DV39" i="14"/>
  <c r="DV40" i="14" s="1"/>
  <c r="DV45" i="14"/>
  <c r="DU59" i="14"/>
  <c r="DU61" i="14" s="1"/>
  <c r="DX28" i="17"/>
  <c r="DY21" i="16"/>
  <c r="DX23" i="16"/>
  <c r="DX37" i="16"/>
  <c r="DX30" i="16"/>
  <c r="DX32" i="16" s="1"/>
  <c r="DX36" i="16" s="1"/>
  <c r="IQ25" i="16"/>
  <c r="IR18" i="16"/>
  <c r="IM18" i="10"/>
  <c r="EB115" i="15"/>
  <c r="EB133" i="15"/>
  <c r="BH213" i="15"/>
  <c r="BH220" i="15"/>
  <c r="BH221" i="15" s="1"/>
  <c r="BH187" i="15" s="1"/>
  <c r="EB152" i="15"/>
  <c r="EB161" i="15"/>
  <c r="EB162" i="15" s="1"/>
  <c r="EC160" i="15" s="1"/>
  <c r="EB185" i="15"/>
  <c r="EC11" i="15"/>
  <c r="EC8" i="15"/>
  <c r="EC12" i="15"/>
  <c r="EC13" i="15"/>
  <c r="ED217" i="15" s="1"/>
  <c r="EC14" i="15"/>
  <c r="EC15" i="15"/>
  <c r="EC10" i="15"/>
  <c r="EC138" i="15"/>
  <c r="EC141" i="15" s="1"/>
  <c r="EC234" i="15"/>
  <c r="EC244" i="15"/>
  <c r="EB135" i="15"/>
  <c r="EB143" i="15" s="1"/>
  <c r="EB171" i="15"/>
  <c r="EB172" i="15"/>
  <c r="EB240" i="15"/>
  <c r="EB241" i="15" s="1"/>
  <c r="EB246" i="15"/>
  <c r="IJ36" i="11"/>
  <c r="IJ38" i="11" s="1"/>
  <c r="IJ40" i="11" s="1"/>
  <c r="IJ48" i="11" s="1"/>
  <c r="IK27" i="11"/>
  <c r="IK34" i="11" s="1"/>
  <c r="IK35" i="11" s="1"/>
  <c r="IK39" i="11"/>
  <c r="IL24" i="11"/>
  <c r="IL25" i="11" s="1"/>
  <c r="IM28" i="14" l="1"/>
  <c r="IL30" i="14"/>
  <c r="IQ26" i="16"/>
  <c r="IQ40" i="16"/>
  <c r="IM29" i="11"/>
  <c r="IN21" i="11"/>
  <c r="DV46" i="14"/>
  <c r="DV48" i="14" s="1"/>
  <c r="DV51" i="14" s="1"/>
  <c r="DV47" i="14"/>
  <c r="DV42" i="14"/>
  <c r="DW31" i="14"/>
  <c r="DW33" i="14" s="1"/>
  <c r="DW34" i="14" s="1"/>
  <c r="DV38" i="14"/>
  <c r="DU53" i="14"/>
  <c r="DV50" i="14" s="1"/>
  <c r="DX29" i="17"/>
  <c r="DY29" i="16"/>
  <c r="DY22" i="16"/>
  <c r="DX38" i="16"/>
  <c r="DY35" i="16" s="1"/>
  <c r="IR25" i="16"/>
  <c r="IS18" i="16"/>
  <c r="IN18" i="10"/>
  <c r="EB175" i="15"/>
  <c r="EB176" i="15" s="1"/>
  <c r="EB177" i="15" s="1"/>
  <c r="EC113" i="15"/>
  <c r="EC121" i="15"/>
  <c r="EC122" i="15"/>
  <c r="EC163" i="15"/>
  <c r="EC166" i="15" s="1"/>
  <c r="EC167" i="15" s="1"/>
  <c r="ED7" i="15"/>
  <c r="EC9" i="15"/>
  <c r="EC126" i="15" s="1"/>
  <c r="EC127" i="15" s="1"/>
  <c r="EC129" i="15" s="1"/>
  <c r="EC117" i="15"/>
  <c r="EC118" i="15" s="1"/>
  <c r="EC119" i="15" s="1"/>
  <c r="EC114" i="15"/>
  <c r="EB153" i="15"/>
  <c r="BH214" i="15"/>
  <c r="BH207" i="15" s="1"/>
  <c r="EB173" i="15"/>
  <c r="EC170" i="15" s="1"/>
  <c r="EC237" i="15"/>
  <c r="EC236" i="15"/>
  <c r="EC238" i="15"/>
  <c r="EC239" i="15" s="1"/>
  <c r="EC235" i="15"/>
  <c r="EC149" i="15"/>
  <c r="EC150" i="15" s="1"/>
  <c r="EC131" i="15"/>
  <c r="IK36" i="11"/>
  <c r="IK38" i="11" s="1"/>
  <c r="IK40" i="11" s="1"/>
  <c r="IK48" i="11" s="1"/>
  <c r="IL39" i="11"/>
  <c r="IM24" i="11"/>
  <c r="IM25" i="11" s="1"/>
  <c r="IL27" i="11"/>
  <c r="IL34" i="11" s="1"/>
  <c r="IL35" i="11" s="1"/>
  <c r="IO21" i="11" l="1"/>
  <c r="IN29" i="11"/>
  <c r="DW36" i="14"/>
  <c r="IR26" i="16"/>
  <c r="IR40" i="16"/>
  <c r="IN31" i="11"/>
  <c r="IN32" i="11" s="1"/>
  <c r="IM51" i="11"/>
  <c r="EC115" i="15"/>
  <c r="IN28" i="14"/>
  <c r="IM30" i="14"/>
  <c r="DV52" i="14"/>
  <c r="DV73" i="14" s="1"/>
  <c r="DV43" i="14"/>
  <c r="DV74" i="14" s="1"/>
  <c r="DV55" i="14"/>
  <c r="DV59" i="14" s="1"/>
  <c r="DV61" i="14" s="1"/>
  <c r="DW32" i="14"/>
  <c r="DW45" i="14"/>
  <c r="DW39" i="14"/>
  <c r="DW40" i="14" s="1"/>
  <c r="DY28" i="17"/>
  <c r="IS25" i="16"/>
  <c r="IT18" i="16"/>
  <c r="DY37" i="16"/>
  <c r="DY38" i="16" s="1"/>
  <c r="DZ35" i="16" s="1"/>
  <c r="DY30" i="16"/>
  <c r="DY32" i="16" s="1"/>
  <c r="DY36" i="16" s="1"/>
  <c r="DY23" i="16"/>
  <c r="DZ21" i="16"/>
  <c r="IO18" i="10"/>
  <c r="EC133" i="15"/>
  <c r="BH215" i="15"/>
  <c r="BH186" i="15" s="1"/>
  <c r="BH189" i="15" s="1"/>
  <c r="BH197" i="15" s="1"/>
  <c r="BH198" i="15" s="1"/>
  <c r="BI196" i="15" s="1"/>
  <c r="EC172" i="15"/>
  <c r="EC171" i="15"/>
  <c r="EC135" i="15"/>
  <c r="EC143" i="15" s="1"/>
  <c r="EC152" i="15"/>
  <c r="EC161" i="15"/>
  <c r="EC162" i="15" s="1"/>
  <c r="ED160" i="15" s="1"/>
  <c r="EC185" i="15"/>
  <c r="ED10" i="15"/>
  <c r="ED11" i="15"/>
  <c r="ED8" i="15"/>
  <c r="ED12" i="15"/>
  <c r="ED13" i="15"/>
  <c r="EE217" i="15" s="1"/>
  <c r="ED14" i="15"/>
  <c r="ED15" i="15"/>
  <c r="ED138" i="15"/>
  <c r="ED141" i="15" s="1"/>
  <c r="ED244" i="15"/>
  <c r="ED234" i="15"/>
  <c r="EC240" i="15"/>
  <c r="EC241" i="15" s="1"/>
  <c r="EC246" i="15"/>
  <c r="IL36" i="11"/>
  <c r="IL38" i="11" s="1"/>
  <c r="IL40" i="11" s="1"/>
  <c r="IM39" i="11"/>
  <c r="IM27" i="11"/>
  <c r="IM34" i="11" s="1"/>
  <c r="IM35" i="11" s="1"/>
  <c r="IN24" i="11"/>
  <c r="IN25" i="11" s="1"/>
  <c r="IS26" i="16" l="1"/>
  <c r="IS40" i="16"/>
  <c r="IO31" i="11"/>
  <c r="IO32" i="11" s="1"/>
  <c r="IN51" i="11"/>
  <c r="EC175" i="15"/>
  <c r="EC176" i="15" s="1"/>
  <c r="IO28" i="14"/>
  <c r="IN30" i="14"/>
  <c r="IP21" i="11"/>
  <c r="IO29" i="11"/>
  <c r="DV53" i="14"/>
  <c r="DW50" i="14" s="1"/>
  <c r="DW55" i="14" s="1"/>
  <c r="DW47" i="14"/>
  <c r="DW46" i="14"/>
  <c r="DW48" i="14" s="1"/>
  <c r="DW51" i="14" s="1"/>
  <c r="DX31" i="14"/>
  <c r="DX33" i="14" s="1"/>
  <c r="DX34" i="14" s="1"/>
  <c r="DW38" i="14"/>
  <c r="DW42" i="14"/>
  <c r="DY29" i="17"/>
  <c r="DZ29" i="16"/>
  <c r="DZ22" i="16"/>
  <c r="IT25" i="16"/>
  <c r="IU18" i="16"/>
  <c r="IP18" i="10"/>
  <c r="EC173" i="15"/>
  <c r="ED170" i="15" s="1"/>
  <c r="EE7" i="15"/>
  <c r="ED9" i="15"/>
  <c r="ED126" i="15" s="1"/>
  <c r="ED127" i="15" s="1"/>
  <c r="ED129" i="15" s="1"/>
  <c r="ED114" i="15"/>
  <c r="ED117" i="15"/>
  <c r="ED118" i="15" s="1"/>
  <c r="ED119" i="15" s="1"/>
  <c r="ED163" i="15"/>
  <c r="ED166" i="15" s="1"/>
  <c r="ED167" i="15" s="1"/>
  <c r="ED235" i="15"/>
  <c r="ED237" i="15"/>
  <c r="ED236" i="15"/>
  <c r="ED238" i="15"/>
  <c r="ED239" i="15" s="1"/>
  <c r="ED131" i="15"/>
  <c r="ED149" i="15"/>
  <c r="ED150" i="15" s="1"/>
  <c r="EC177" i="15"/>
  <c r="EC153" i="15"/>
  <c r="BH200" i="15"/>
  <c r="BH206" i="15" s="1"/>
  <c r="ED113" i="15"/>
  <c r="ED122" i="15"/>
  <c r="ED121" i="15"/>
  <c r="BI193" i="15"/>
  <c r="BI194" i="15" s="1"/>
  <c r="IM36" i="11"/>
  <c r="IM38" i="11" s="1"/>
  <c r="IM40" i="11" s="1"/>
  <c r="IM48" i="11" s="1"/>
  <c r="II42" i="11"/>
  <c r="II43" i="11" s="1"/>
  <c r="II47" i="11" s="1"/>
  <c r="IL48" i="11"/>
  <c r="IJ42" i="11"/>
  <c r="IJ43" i="11" s="1"/>
  <c r="IJ47" i="11" s="1"/>
  <c r="IG42" i="11"/>
  <c r="IG43" i="11" s="1"/>
  <c r="IG47" i="11" s="1"/>
  <c r="IG49" i="11" s="1"/>
  <c r="IH46" i="11" s="1"/>
  <c r="IK42" i="11"/>
  <c r="IK43" i="11" s="1"/>
  <c r="IK47" i="11" s="1"/>
  <c r="IH42" i="11"/>
  <c r="IH43" i="11" s="1"/>
  <c r="IH47" i="11" s="1"/>
  <c r="IL42" i="11"/>
  <c r="IL43" i="11" s="1"/>
  <c r="IL47" i="11" s="1"/>
  <c r="IO24" i="11"/>
  <c r="IO25" i="11" s="1"/>
  <c r="IN27" i="11"/>
  <c r="IN34" i="11" s="1"/>
  <c r="IN35" i="11" s="1"/>
  <c r="IN39" i="11"/>
  <c r="IT26" i="16" l="1"/>
  <c r="IT40" i="16"/>
  <c r="IP28" i="14"/>
  <c r="IO30" i="14"/>
  <c r="IP31" i="11"/>
  <c r="IP32" i="11" s="1"/>
  <c r="IO51" i="11"/>
  <c r="IP29" i="11"/>
  <c r="IQ21" i="11"/>
  <c r="DX36" i="14"/>
  <c r="DW52" i="14"/>
  <c r="DW73" i="14" s="1"/>
  <c r="DW43" i="14"/>
  <c r="DW74" i="14" s="1"/>
  <c r="DX32" i="14"/>
  <c r="DX39" i="14"/>
  <c r="DX40" i="14" s="1"/>
  <c r="DX45" i="14"/>
  <c r="DW59" i="14"/>
  <c r="DW61" i="14" s="1"/>
  <c r="DZ28" i="17"/>
  <c r="IU25" i="16"/>
  <c r="IV18" i="16"/>
  <c r="IV25" i="16" s="1"/>
  <c r="DZ23" i="16"/>
  <c r="EA21" i="16"/>
  <c r="DZ37" i="16"/>
  <c r="DZ30" i="16"/>
  <c r="DZ32" i="16" s="1"/>
  <c r="DZ36" i="16" s="1"/>
  <c r="IQ18" i="10"/>
  <c r="BH208" i="15"/>
  <c r="BH209" i="15" s="1"/>
  <c r="BI205" i="15" s="1"/>
  <c r="ED246" i="15"/>
  <c r="ED240" i="15"/>
  <c r="ED241" i="15" s="1"/>
  <c r="ED115" i="15"/>
  <c r="ED152" i="15"/>
  <c r="ED161" i="15"/>
  <c r="ED162" i="15" s="1"/>
  <c r="EE160" i="15" s="1"/>
  <c r="ED185" i="15"/>
  <c r="ED172" i="15"/>
  <c r="ED171" i="15"/>
  <c r="ED135" i="15"/>
  <c r="ED143" i="15" s="1"/>
  <c r="ED133" i="15"/>
  <c r="EE8" i="15"/>
  <c r="EE10" i="15"/>
  <c r="EE12" i="15"/>
  <c r="EE13" i="15"/>
  <c r="EF217" i="15" s="1"/>
  <c r="EE14" i="15"/>
  <c r="EE15" i="15"/>
  <c r="EE11" i="15"/>
  <c r="EE138" i="15"/>
  <c r="EE141" i="15" s="1"/>
  <c r="EE244" i="15"/>
  <c r="EE234" i="15"/>
  <c r="IH49" i="11"/>
  <c r="II46" i="11" s="1"/>
  <c r="II49" i="11" s="1"/>
  <c r="IJ46" i="11" s="1"/>
  <c r="IJ49" i="11" s="1"/>
  <c r="IK46" i="11" s="1"/>
  <c r="IK49" i="11" s="1"/>
  <c r="IL46" i="11" s="1"/>
  <c r="IL49" i="11" s="1"/>
  <c r="IN36" i="11"/>
  <c r="IN38" i="11" s="1"/>
  <c r="IN40" i="11" s="1"/>
  <c r="IN48" i="11" s="1"/>
  <c r="IO39" i="11"/>
  <c r="IP24" i="11"/>
  <c r="IP25" i="11" s="1"/>
  <c r="IO27" i="11"/>
  <c r="IO34" i="11" s="1"/>
  <c r="IO35" i="11" s="1"/>
  <c r="IQ29" i="11" l="1"/>
  <c r="IR21" i="11"/>
  <c r="ED175" i="15"/>
  <c r="ED176" i="15" s="1"/>
  <c r="IP51" i="11"/>
  <c r="IQ31" i="11"/>
  <c r="IQ32" i="11" s="1"/>
  <c r="IQ28" i="14"/>
  <c r="IP30" i="14"/>
  <c r="IV26" i="16"/>
  <c r="IU26" i="16"/>
  <c r="IU40" i="16"/>
  <c r="DY36" i="14"/>
  <c r="DY31" i="14"/>
  <c r="DY33" i="14" s="1"/>
  <c r="DY34" i="14" s="1"/>
  <c r="DX42" i="14"/>
  <c r="DX38" i="14"/>
  <c r="DX46" i="14"/>
  <c r="DX48" i="14" s="1"/>
  <c r="DX51" i="14" s="1"/>
  <c r="DX47" i="14"/>
  <c r="DW53" i="14"/>
  <c r="DX50" i="14" s="1"/>
  <c r="DZ29" i="17"/>
  <c r="EA29" i="16"/>
  <c r="EA22" i="16"/>
  <c r="DZ38" i="16"/>
  <c r="EA35" i="16" s="1"/>
  <c r="IR18" i="10"/>
  <c r="ED173" i="15"/>
  <c r="EE170" i="15" s="1"/>
  <c r="BI213" i="15"/>
  <c r="BI220" i="15"/>
  <c r="BI221" i="15" s="1"/>
  <c r="BI187" i="15" s="1"/>
  <c r="EE149" i="15"/>
  <c r="EE150" i="15" s="1"/>
  <c r="EE131" i="15"/>
  <c r="EE113" i="15"/>
  <c r="EE122" i="15"/>
  <c r="EE121" i="15"/>
  <c r="EE235" i="15"/>
  <c r="EE237" i="15"/>
  <c r="EE238" i="15"/>
  <c r="EE239" i="15" s="1"/>
  <c r="EE236" i="15"/>
  <c r="EF7" i="15"/>
  <c r="EE9" i="15"/>
  <c r="EE126" i="15" s="1"/>
  <c r="EE127" i="15" s="1"/>
  <c r="EE129" i="15" s="1"/>
  <c r="EE114" i="15"/>
  <c r="EE117" i="15"/>
  <c r="EE118" i="15" s="1"/>
  <c r="EE119" i="15" s="1"/>
  <c r="EE163" i="15"/>
  <c r="EE166" i="15" s="1"/>
  <c r="EE167" i="15" s="1"/>
  <c r="ED177" i="15"/>
  <c r="ED153" i="15"/>
  <c r="IL51" i="11"/>
  <c r="IM46" i="11"/>
  <c r="IO36" i="11"/>
  <c r="IO38" i="11" s="1"/>
  <c r="IO40" i="11" s="1"/>
  <c r="IO48" i="11" s="1"/>
  <c r="IP39" i="11"/>
  <c r="IP27" i="11"/>
  <c r="IP34" i="11" s="1"/>
  <c r="IP35" i="11" s="1"/>
  <c r="IQ24" i="11"/>
  <c r="IQ25" i="11" s="1"/>
  <c r="IR28" i="14" l="1"/>
  <c r="IQ30" i="14"/>
  <c r="IS21" i="11"/>
  <c r="IR29" i="11"/>
  <c r="IS31" i="11" s="1"/>
  <c r="IS32" i="11" s="1"/>
  <c r="IS42" i="11" s="1"/>
  <c r="IS43" i="11" s="1"/>
  <c r="IS47" i="11" s="1"/>
  <c r="IR31" i="11"/>
  <c r="IR32" i="11" s="1"/>
  <c r="IQ51" i="11"/>
  <c r="DX55" i="14"/>
  <c r="DX59" i="14" s="1"/>
  <c r="DX61" i="14" s="1"/>
  <c r="DX52" i="14"/>
  <c r="DX73" i="14" s="1"/>
  <c r="DX43" i="14"/>
  <c r="DX74" i="14" s="1"/>
  <c r="DY32" i="14"/>
  <c r="DY45" i="14"/>
  <c r="DY39" i="14"/>
  <c r="DY40" i="14" s="1"/>
  <c r="EA28" i="17"/>
  <c r="EA37" i="16"/>
  <c r="EA30" i="16"/>
  <c r="EA32" i="16" s="1"/>
  <c r="EA36" i="16" s="1"/>
  <c r="EA38" i="16" s="1"/>
  <c r="EB35" i="16" s="1"/>
  <c r="EA23" i="16"/>
  <c r="EB21" i="16"/>
  <c r="IS18" i="10"/>
  <c r="EE171" i="15"/>
  <c r="EE175" i="15" s="1"/>
  <c r="EE176" i="15" s="1"/>
  <c r="EE172" i="15"/>
  <c r="EE115" i="15"/>
  <c r="EE135" i="15"/>
  <c r="EE143" i="15" s="1"/>
  <c r="EF8" i="15"/>
  <c r="EF11" i="15"/>
  <c r="EF12" i="15"/>
  <c r="EF13" i="15"/>
  <c r="EG217" i="15" s="1"/>
  <c r="EF14" i="15"/>
  <c r="EF15" i="15"/>
  <c r="EF10" i="15"/>
  <c r="EF138" i="15"/>
  <c r="EF141" i="15" s="1"/>
  <c r="EF234" i="15"/>
  <c r="EF244" i="15"/>
  <c r="EE240" i="15"/>
  <c r="EE241" i="15" s="1"/>
  <c r="EE246" i="15"/>
  <c r="EE133" i="15"/>
  <c r="BI214" i="15"/>
  <c r="BI207" i="15" s="1"/>
  <c r="EE152" i="15"/>
  <c r="EE153" i="15" s="1"/>
  <c r="EE161" i="15"/>
  <c r="EE162" i="15" s="1"/>
  <c r="EF160" i="15" s="1"/>
  <c r="EE185" i="15"/>
  <c r="IP36" i="11"/>
  <c r="IP38" i="11" s="1"/>
  <c r="IP40" i="11" s="1"/>
  <c r="IP48" i="11" s="1"/>
  <c r="IQ39" i="11"/>
  <c r="IR24" i="11"/>
  <c r="IR25" i="11" s="1"/>
  <c r="IQ27" i="11"/>
  <c r="IQ34" i="11" s="1"/>
  <c r="IQ35" i="11" s="1"/>
  <c r="IT21" i="11" l="1"/>
  <c r="IS29" i="11"/>
  <c r="IS28" i="14"/>
  <c r="IR30" i="14"/>
  <c r="DY47" i="14"/>
  <c r="DY46" i="14"/>
  <c r="DY48" i="14" s="1"/>
  <c r="DY51" i="14" s="1"/>
  <c r="DX53" i="14"/>
  <c r="DY50" i="14" s="1"/>
  <c r="DZ31" i="14"/>
  <c r="DZ33" i="14" s="1"/>
  <c r="DY42" i="14"/>
  <c r="DY38" i="14"/>
  <c r="EA29" i="17"/>
  <c r="EB29" i="16"/>
  <c r="EB22" i="16"/>
  <c r="IT18" i="10"/>
  <c r="BI215" i="15"/>
  <c r="BI186" i="15" s="1"/>
  <c r="BI189" i="15" s="1"/>
  <c r="EF113" i="15"/>
  <c r="EF122" i="15"/>
  <c r="EF121" i="15"/>
  <c r="EF163" i="15"/>
  <c r="EF166" i="15" s="1"/>
  <c r="EF167" i="15" s="1"/>
  <c r="EF149" i="15"/>
  <c r="EF150" i="15" s="1"/>
  <c r="EF131" i="15"/>
  <c r="EF133" i="15" s="1"/>
  <c r="EE173" i="15"/>
  <c r="EF170" i="15" s="1"/>
  <c r="EE177" i="15"/>
  <c r="EF236" i="15"/>
  <c r="EF238" i="15"/>
  <c r="EF239" i="15" s="1"/>
  <c r="EF235" i="15"/>
  <c r="EF237" i="15"/>
  <c r="EG7" i="15"/>
  <c r="EF9" i="15"/>
  <c r="EF126" i="15" s="1"/>
  <c r="EF127" i="15" s="1"/>
  <c r="EF129" i="15" s="1"/>
  <c r="EF117" i="15"/>
  <c r="EF118" i="15" s="1"/>
  <c r="EF119" i="15" s="1"/>
  <c r="EF114" i="15"/>
  <c r="IQ36" i="11"/>
  <c r="IQ38" i="11" s="1"/>
  <c r="IQ40" i="11" s="1"/>
  <c r="IQ48" i="11" s="1"/>
  <c r="IR39" i="11"/>
  <c r="IS24" i="11"/>
  <c r="IS25" i="11" s="1"/>
  <c r="IR27" i="11"/>
  <c r="IR34" i="11" s="1"/>
  <c r="IR35" i="11" s="1"/>
  <c r="IT28" i="14" l="1"/>
  <c r="IS30" i="14"/>
  <c r="IT31" i="11"/>
  <c r="IT32" i="11" s="1"/>
  <c r="IT42" i="11" s="1"/>
  <c r="IT43" i="11" s="1"/>
  <c r="IT47" i="11" s="1"/>
  <c r="IS51" i="11"/>
  <c r="DZ34" i="14"/>
  <c r="DZ36" i="14"/>
  <c r="IT29" i="11"/>
  <c r="IU21" i="11"/>
  <c r="DZ32" i="14"/>
  <c r="DZ39" i="14"/>
  <c r="DZ40" i="14" s="1"/>
  <c r="DZ45" i="14"/>
  <c r="DY55" i="14"/>
  <c r="DY59" i="14" s="1"/>
  <c r="DY61" i="14" s="1"/>
  <c r="DY52" i="14"/>
  <c r="DY73" i="14" s="1"/>
  <c r="DY43" i="14"/>
  <c r="DY74" i="14" s="1"/>
  <c r="EB28" i="17"/>
  <c r="EB37" i="16"/>
  <c r="EB30" i="16"/>
  <c r="EB32" i="16" s="1"/>
  <c r="EB36" i="16" s="1"/>
  <c r="EC21" i="16"/>
  <c r="EB23" i="16"/>
  <c r="IU18" i="10"/>
  <c r="EF171" i="15"/>
  <c r="EF172" i="15"/>
  <c r="EF115" i="15"/>
  <c r="EF161" i="15"/>
  <c r="EF162" i="15" s="1"/>
  <c r="EG160" i="15" s="1"/>
  <c r="EF152" i="15"/>
  <c r="EF185" i="15"/>
  <c r="EF135" i="15"/>
  <c r="EF143" i="15" s="1"/>
  <c r="EF240" i="15"/>
  <c r="EF241" i="15" s="1"/>
  <c r="EF246" i="15"/>
  <c r="BI197" i="15"/>
  <c r="BI198" i="15" s="1"/>
  <c r="BJ196" i="15" s="1"/>
  <c r="EG8" i="15"/>
  <c r="EG11" i="15"/>
  <c r="EG10" i="15"/>
  <c r="EG12" i="15"/>
  <c r="EG13" i="15"/>
  <c r="EH217" i="15" s="1"/>
  <c r="EG14" i="15"/>
  <c r="EG15" i="15"/>
  <c r="EG138" i="15"/>
  <c r="EG141" i="15" s="1"/>
  <c r="EG234" i="15"/>
  <c r="EG244" i="15"/>
  <c r="IR36" i="11"/>
  <c r="IR38" i="11" s="1"/>
  <c r="IR40" i="11" s="1"/>
  <c r="IT24" i="11"/>
  <c r="IT25" i="11" s="1"/>
  <c r="IS39" i="11"/>
  <c r="IS27" i="11"/>
  <c r="IS34" i="11" s="1"/>
  <c r="IS35" i="11" s="1"/>
  <c r="IU31" i="11" l="1"/>
  <c r="IU32" i="11" s="1"/>
  <c r="IU42" i="11" s="1"/>
  <c r="IU43" i="11" s="1"/>
  <c r="IU47" i="11" s="1"/>
  <c r="IT51" i="11"/>
  <c r="IV21" i="11"/>
  <c r="IV29" i="11" s="1"/>
  <c r="IV51" i="11" s="1"/>
  <c r="IU29" i="11"/>
  <c r="EB38" i="16"/>
  <c r="EC35" i="16" s="1"/>
  <c r="IU28" i="14"/>
  <c r="IT30" i="14"/>
  <c r="DZ47" i="14"/>
  <c r="DZ46" i="14"/>
  <c r="DZ48" i="14" s="1"/>
  <c r="DZ51" i="14" s="1"/>
  <c r="DY53" i="14"/>
  <c r="DZ50" i="14" s="1"/>
  <c r="EA31" i="14"/>
  <c r="EA33" i="14" s="1"/>
  <c r="EA34" i="14" s="1"/>
  <c r="DZ42" i="14"/>
  <c r="DZ38" i="14"/>
  <c r="EB29" i="17"/>
  <c r="EC29" i="16"/>
  <c r="EC22" i="16"/>
  <c r="IV18" i="10"/>
  <c r="EF173" i="15"/>
  <c r="EG170" i="15" s="1"/>
  <c r="EG236" i="15"/>
  <c r="EG238" i="15"/>
  <c r="EG239" i="15" s="1"/>
  <c r="EG235" i="15"/>
  <c r="EG237" i="15"/>
  <c r="EG113" i="15"/>
  <c r="EG121" i="15"/>
  <c r="EG122" i="15"/>
  <c r="BI200" i="15"/>
  <c r="BI206" i="15" s="1"/>
  <c r="EF153" i="15"/>
  <c r="EF175" i="15"/>
  <c r="EF176" i="15" s="1"/>
  <c r="EF177" i="15" s="1"/>
  <c r="BJ193" i="15"/>
  <c r="BJ194" i="15" s="1"/>
  <c r="EG163" i="15"/>
  <c r="EG166" i="15" s="1"/>
  <c r="EG167" i="15" s="1"/>
  <c r="EG149" i="15"/>
  <c r="EG150" i="15" s="1"/>
  <c r="EG131" i="15"/>
  <c r="EH7" i="15"/>
  <c r="EG9" i="15"/>
  <c r="EG126" i="15" s="1"/>
  <c r="EG127" i="15" s="1"/>
  <c r="EG129" i="15" s="1"/>
  <c r="EG117" i="15"/>
  <c r="EG118" i="15" s="1"/>
  <c r="EG119" i="15" s="1"/>
  <c r="EG114" i="15"/>
  <c r="IS36" i="11"/>
  <c r="IS38" i="11" s="1"/>
  <c r="IS40" i="11" s="1"/>
  <c r="IS48" i="11" s="1"/>
  <c r="IO42" i="11"/>
  <c r="IO43" i="11" s="1"/>
  <c r="IO47" i="11" s="1"/>
  <c r="IR48" i="11"/>
  <c r="IP42" i="11"/>
  <c r="IP43" i="11" s="1"/>
  <c r="IP47" i="11" s="1"/>
  <c r="IN42" i="11"/>
  <c r="IN43" i="11" s="1"/>
  <c r="IN47" i="11" s="1"/>
  <c r="IR42" i="11"/>
  <c r="IR43" i="11" s="1"/>
  <c r="IR47" i="11" s="1"/>
  <c r="IM42" i="11"/>
  <c r="IM43" i="11" s="1"/>
  <c r="IM47" i="11" s="1"/>
  <c r="IM49" i="11" s="1"/>
  <c r="IN46" i="11" s="1"/>
  <c r="IQ42" i="11"/>
  <c r="IQ43" i="11" s="1"/>
  <c r="IQ47" i="11" s="1"/>
  <c r="IT39" i="11"/>
  <c r="IU24" i="11"/>
  <c r="IU25" i="11" s="1"/>
  <c r="IT27" i="11"/>
  <c r="IT34" i="11" s="1"/>
  <c r="IT35" i="11" s="1"/>
  <c r="IV28" i="14" l="1"/>
  <c r="IU30" i="14"/>
  <c r="IV31" i="11"/>
  <c r="IV32" i="11" s="1"/>
  <c r="IV42" i="11" s="1"/>
  <c r="IV43" i="11" s="1"/>
  <c r="IV47" i="11" s="1"/>
  <c r="IU51" i="11"/>
  <c r="EG115" i="15"/>
  <c r="EA36" i="14"/>
  <c r="EA32" i="14"/>
  <c r="EA45" i="14"/>
  <c r="EA39" i="14"/>
  <c r="EA40" i="14" s="1"/>
  <c r="DZ55" i="14"/>
  <c r="DZ59" i="14" s="1"/>
  <c r="DZ61" i="14" s="1"/>
  <c r="DZ52" i="14"/>
  <c r="DZ73" i="14" s="1"/>
  <c r="DZ43" i="14"/>
  <c r="DZ74" i="14" s="1"/>
  <c r="EC28" i="17"/>
  <c r="EC37" i="16"/>
  <c r="EC30" i="16"/>
  <c r="EC32" i="16" s="1"/>
  <c r="EC36" i="16" s="1"/>
  <c r="EC23" i="16"/>
  <c r="ED21" i="16"/>
  <c r="EG133" i="15"/>
  <c r="EG135" i="15"/>
  <c r="EG143" i="15" s="1"/>
  <c r="EG152" i="15"/>
  <c r="EG161" i="15"/>
  <c r="EG162" i="15" s="1"/>
  <c r="EH160" i="15" s="1"/>
  <c r="EG185" i="15"/>
  <c r="EH10" i="15"/>
  <c r="EH8" i="15"/>
  <c r="EH11" i="15"/>
  <c r="EH15" i="15"/>
  <c r="EH12" i="15"/>
  <c r="EH13" i="15"/>
  <c r="EI217" i="15" s="1"/>
  <c r="EH14" i="15"/>
  <c r="EH138" i="15"/>
  <c r="EH141" i="15" s="1"/>
  <c r="EH234" i="15"/>
  <c r="EH244" i="15"/>
  <c r="BI208" i="15"/>
  <c r="BI209" i="15" s="1"/>
  <c r="BJ205" i="15" s="1"/>
  <c r="EG172" i="15"/>
  <c r="EG171" i="15"/>
  <c r="EG153" i="15"/>
  <c r="EG240" i="15"/>
  <c r="EG241" i="15" s="1"/>
  <c r="EG246" i="15"/>
  <c r="IN49" i="11"/>
  <c r="IO46" i="11" s="1"/>
  <c r="IO49" i="11" s="1"/>
  <c r="IP46" i="11" s="1"/>
  <c r="IP49" i="11" s="1"/>
  <c r="IQ46" i="11" s="1"/>
  <c r="IQ49" i="11" s="1"/>
  <c r="IR46" i="11" s="1"/>
  <c r="IR49" i="11" s="1"/>
  <c r="IT36" i="11"/>
  <c r="IT38" i="11" s="1"/>
  <c r="IT40" i="11" s="1"/>
  <c r="IT48" i="11" s="1"/>
  <c r="IU39" i="11"/>
  <c r="IV24" i="11"/>
  <c r="IV25" i="11" s="1"/>
  <c r="IU27" i="11"/>
  <c r="IU34" i="11" s="1"/>
  <c r="IU35" i="11" s="1"/>
  <c r="IW28" i="14" l="1"/>
  <c r="IV30" i="14"/>
  <c r="EA47" i="14"/>
  <c r="EA46" i="14"/>
  <c r="EA48" i="14" s="1"/>
  <c r="EA51" i="14" s="1"/>
  <c r="DZ53" i="14"/>
  <c r="EA50" i="14" s="1"/>
  <c r="EA38" i="14"/>
  <c r="EB31" i="14"/>
  <c r="EB33" i="14" s="1"/>
  <c r="EB34" i="14" s="1"/>
  <c r="EA42" i="14"/>
  <c r="EC29" i="17"/>
  <c r="ED29" i="16"/>
  <c r="ED22" i="16"/>
  <c r="EC38" i="16"/>
  <c r="ED35" i="16" s="1"/>
  <c r="BJ213" i="15"/>
  <c r="BJ220" i="15"/>
  <c r="BJ221" i="15" s="1"/>
  <c r="BJ187" i="15" s="1"/>
  <c r="EG173" i="15"/>
  <c r="EH170" i="15" s="1"/>
  <c r="EG175" i="15"/>
  <c r="EG176" i="15" s="1"/>
  <c r="EG177" i="15" s="1"/>
  <c r="EH131" i="15"/>
  <c r="EH149" i="15"/>
  <c r="EH150" i="15" s="1"/>
  <c r="EH163" i="15"/>
  <c r="EH166" i="15" s="1"/>
  <c r="EH167" i="15" s="1"/>
  <c r="EI7" i="15"/>
  <c r="EH9" i="15"/>
  <c r="EH126" i="15" s="1"/>
  <c r="EH127" i="15" s="1"/>
  <c r="EH129" i="15" s="1"/>
  <c r="EH114" i="15"/>
  <c r="EH117" i="15"/>
  <c r="EH118" i="15" s="1"/>
  <c r="EH119" i="15" s="1"/>
  <c r="EH235" i="15"/>
  <c r="EH237" i="15"/>
  <c r="EH236" i="15"/>
  <c r="EH238" i="15"/>
  <c r="EH239" i="15" s="1"/>
  <c r="EH113" i="15"/>
  <c r="EH122" i="15"/>
  <c r="EH121" i="15"/>
  <c r="IU36" i="11"/>
  <c r="IU38" i="11" s="1"/>
  <c r="IU40" i="11" s="1"/>
  <c r="IU48" i="11" s="1"/>
  <c r="IR51" i="11"/>
  <c r="E52" i="11" s="1"/>
  <c r="IS46" i="11"/>
  <c r="IS49" i="11" s="1"/>
  <c r="IT46" i="11" s="1"/>
  <c r="IT49" i="11" s="1"/>
  <c r="IU46" i="11" s="1"/>
  <c r="IV27" i="11"/>
  <c r="IV34" i="11" s="1"/>
  <c r="IV35" i="11" s="1"/>
  <c r="IV36" i="11" s="1"/>
  <c r="IV38" i="11" s="1"/>
  <c r="IV39" i="11"/>
  <c r="IX28" i="14" l="1"/>
  <c r="IW30" i="14"/>
  <c r="EB36" i="14"/>
  <c r="EA55" i="14"/>
  <c r="EA59" i="14" s="1"/>
  <c r="EA61" i="14" s="1"/>
  <c r="EA52" i="14"/>
  <c r="EA73" i="14" s="1"/>
  <c r="EA43" i="14"/>
  <c r="EA74" i="14" s="1"/>
  <c r="EB32" i="14"/>
  <c r="EB39" i="14"/>
  <c r="EB40" i="14" s="1"/>
  <c r="EB45" i="14"/>
  <c r="ED28" i="17"/>
  <c r="ED23" i="16"/>
  <c r="EE21" i="16"/>
  <c r="ED37" i="16"/>
  <c r="ED30" i="16"/>
  <c r="ED32" i="16" s="1"/>
  <c r="ED36" i="16" s="1"/>
  <c r="ED38" i="16" s="1"/>
  <c r="EE35" i="16" s="1"/>
  <c r="EH133" i="15"/>
  <c r="EH240" i="15"/>
  <c r="EH241" i="15" s="1"/>
  <c r="EH246" i="15"/>
  <c r="EH115" i="15"/>
  <c r="EH172" i="15"/>
  <c r="EH171" i="15"/>
  <c r="EH175" i="15" s="1"/>
  <c r="EH176" i="15" s="1"/>
  <c r="EH135" i="15"/>
  <c r="EH143" i="15" s="1"/>
  <c r="EI8" i="15"/>
  <c r="EI10" i="15"/>
  <c r="EI12" i="15"/>
  <c r="EI13" i="15"/>
  <c r="EJ217" i="15" s="1"/>
  <c r="EI14" i="15"/>
  <c r="EI15" i="15"/>
  <c r="EI11" i="15"/>
  <c r="EI138" i="15"/>
  <c r="EI141" i="15" s="1"/>
  <c r="EI244" i="15"/>
  <c r="EI234" i="15"/>
  <c r="EH152" i="15"/>
  <c r="EH161" i="15"/>
  <c r="EH162" i="15" s="1"/>
  <c r="EI160" i="15" s="1"/>
  <c r="EH185" i="15"/>
  <c r="BJ214" i="15"/>
  <c r="BJ207" i="15" s="1"/>
  <c r="IV40" i="11"/>
  <c r="IV48" i="11" s="1"/>
  <c r="IU49" i="11"/>
  <c r="IV46" i="11" s="1"/>
  <c r="IV49" i="11" l="1"/>
  <c r="IY28" i="14"/>
  <c r="IX30" i="14"/>
  <c r="EB47" i="14"/>
  <c r="EB46" i="14"/>
  <c r="EB48" i="14" s="1"/>
  <c r="EB51" i="14" s="1"/>
  <c r="EA53" i="14"/>
  <c r="EB50" i="14" s="1"/>
  <c r="EB38" i="14"/>
  <c r="EB42" i="14"/>
  <c r="EC31" i="14"/>
  <c r="EC33" i="14" s="1"/>
  <c r="EC34" i="14" s="1"/>
  <c r="ED29" i="17"/>
  <c r="EE29" i="16"/>
  <c r="EE22" i="16"/>
  <c r="EI163" i="15"/>
  <c r="EI166" i="15" s="1"/>
  <c r="EI167" i="15" s="1"/>
  <c r="BJ215" i="15"/>
  <c r="BJ186" i="15" s="1"/>
  <c r="BJ189" i="15" s="1"/>
  <c r="EH177" i="15"/>
  <c r="EH153" i="15"/>
  <c r="EI149" i="15"/>
  <c r="EI150" i="15" s="1"/>
  <c r="EI131" i="15"/>
  <c r="EI113" i="15"/>
  <c r="EI122" i="15"/>
  <c r="EI121" i="15"/>
  <c r="EI236" i="15"/>
  <c r="EI235" i="15"/>
  <c r="EI237" i="15"/>
  <c r="EI238" i="15"/>
  <c r="EI239" i="15" s="1"/>
  <c r="EH173" i="15"/>
  <c r="EI170" i="15" s="1"/>
  <c r="EI9" i="15"/>
  <c r="EI126" i="15" s="1"/>
  <c r="EI127" i="15" s="1"/>
  <c r="EI129" i="15" s="1"/>
  <c r="EJ7" i="15"/>
  <c r="EI114" i="15"/>
  <c r="EI117" i="15"/>
  <c r="EI118" i="15" s="1"/>
  <c r="EI119" i="15" s="1"/>
  <c r="IZ28" i="14" l="1"/>
  <c r="IY30" i="14"/>
  <c r="EI115" i="15"/>
  <c r="EC36" i="14"/>
  <c r="EB55" i="14"/>
  <c r="EB59" i="14" s="1"/>
  <c r="EB61" i="14" s="1"/>
  <c r="EC32" i="14"/>
  <c r="EC45" i="14"/>
  <c r="EC39" i="14"/>
  <c r="EC40" i="14" s="1"/>
  <c r="EB52" i="14"/>
  <c r="EB73" i="14" s="1"/>
  <c r="EB43" i="14"/>
  <c r="EB74" i="14" s="1"/>
  <c r="EE28" i="17"/>
  <c r="EE23" i="16"/>
  <c r="EF21" i="16"/>
  <c r="EE37" i="16"/>
  <c r="EE30" i="16"/>
  <c r="EE32" i="16" s="1"/>
  <c r="EE36" i="16" s="1"/>
  <c r="EI135" i="15"/>
  <c r="EI143" i="15" s="1"/>
  <c r="EI133" i="15"/>
  <c r="BJ197" i="15"/>
  <c r="BJ198" i="15" s="1"/>
  <c r="BK196" i="15" s="1"/>
  <c r="EI152" i="15"/>
  <c r="EI153" i="15" s="1"/>
  <c r="EI161" i="15"/>
  <c r="EI162" i="15" s="1"/>
  <c r="EJ160" i="15" s="1"/>
  <c r="EI185" i="15"/>
  <c r="EI171" i="15"/>
  <c r="EI172" i="15"/>
  <c r="EJ8" i="15"/>
  <c r="EJ12" i="15"/>
  <c r="EJ13" i="15"/>
  <c r="EK217" i="15" s="1"/>
  <c r="EJ14" i="15"/>
  <c r="EJ10" i="15"/>
  <c r="EJ11" i="15"/>
  <c r="EJ15" i="15"/>
  <c r="EJ138" i="15"/>
  <c r="EJ141" i="15" s="1"/>
  <c r="EJ234" i="15"/>
  <c r="EJ244" i="15"/>
  <c r="EI240" i="15"/>
  <c r="EI241" i="15" s="1"/>
  <c r="EI246" i="15"/>
  <c r="EI173" i="15" l="1"/>
  <c r="EJ170" i="15" s="1"/>
  <c r="JA28" i="14"/>
  <c r="IZ30" i="14"/>
  <c r="ED31" i="14"/>
  <c r="ED33" i="14" s="1"/>
  <c r="ED34" i="14" s="1"/>
  <c r="EC42" i="14"/>
  <c r="EC38" i="14"/>
  <c r="EB53" i="14"/>
  <c r="EC50" i="14" s="1"/>
  <c r="EC46" i="14"/>
  <c r="EC48" i="14" s="1"/>
  <c r="EC51" i="14" s="1"/>
  <c r="EC47" i="14"/>
  <c r="EE29" i="17"/>
  <c r="EE38" i="16"/>
  <c r="EF35" i="16" s="1"/>
  <c r="EF29" i="16"/>
  <c r="EF22" i="16"/>
  <c r="BJ200" i="15"/>
  <c r="BJ206" i="15" s="1"/>
  <c r="EI175" i="15"/>
  <c r="EI176" i="15" s="1"/>
  <c r="BK193" i="15"/>
  <c r="BK194" i="15" s="1"/>
  <c r="EJ149" i="15"/>
  <c r="EJ150" i="15" s="1"/>
  <c r="EJ131" i="15"/>
  <c r="EJ113" i="15"/>
  <c r="EJ122" i="15"/>
  <c r="EJ121" i="15"/>
  <c r="EJ163" i="15"/>
  <c r="EJ166" i="15" s="1"/>
  <c r="EJ167" i="15" s="1"/>
  <c r="EJ236" i="15"/>
  <c r="EJ238" i="15"/>
  <c r="EJ239" i="15" s="1"/>
  <c r="EJ235" i="15"/>
  <c r="EJ237" i="15"/>
  <c r="EJ9" i="15"/>
  <c r="EJ126" i="15" s="1"/>
  <c r="EJ127" i="15" s="1"/>
  <c r="EJ129" i="15" s="1"/>
  <c r="EK7" i="15"/>
  <c r="EJ117" i="15"/>
  <c r="EJ118" i="15" s="1"/>
  <c r="EJ119" i="15" s="1"/>
  <c r="EJ114" i="15"/>
  <c r="EI177" i="15"/>
  <c r="BJ208" i="15"/>
  <c r="BJ209" i="15" s="1"/>
  <c r="BK205" i="15" s="1"/>
  <c r="EJ115" i="15" l="1"/>
  <c r="JB28" i="14"/>
  <c r="JA30" i="14"/>
  <c r="ED36" i="14"/>
  <c r="EC55" i="14"/>
  <c r="EC59" i="14" s="1"/>
  <c r="EC61" i="14" s="1"/>
  <c r="EC52" i="14"/>
  <c r="EC73" i="14" s="1"/>
  <c r="EC43" i="14"/>
  <c r="EC74" i="14" s="1"/>
  <c r="ED32" i="14"/>
  <c r="ED45" i="14"/>
  <c r="ED39" i="14"/>
  <c r="ED40" i="14" s="1"/>
  <c r="EF28" i="17"/>
  <c r="EG21" i="16"/>
  <c r="EF23" i="16"/>
  <c r="EF37" i="16"/>
  <c r="EF30" i="16"/>
  <c r="EF32" i="16" s="1"/>
  <c r="EF36" i="16" s="1"/>
  <c r="EF38" i="16"/>
  <c r="EJ133" i="15"/>
  <c r="BK213" i="15"/>
  <c r="BK220" i="15"/>
  <c r="BK221" i="15" s="1"/>
  <c r="BK187" i="15" s="1"/>
  <c r="EK11" i="15"/>
  <c r="EK10" i="15"/>
  <c r="EK12" i="15"/>
  <c r="EK13" i="15"/>
  <c r="EL217" i="15" s="1"/>
  <c r="EK14" i="15"/>
  <c r="EK8" i="15"/>
  <c r="EK15" i="15"/>
  <c r="EK138" i="15"/>
  <c r="EK141" i="15" s="1"/>
  <c r="EK234" i="15"/>
  <c r="EK244" i="15"/>
  <c r="EJ240" i="15"/>
  <c r="EJ241" i="15" s="1"/>
  <c r="EJ246" i="15"/>
  <c r="EJ171" i="15"/>
  <c r="EJ172" i="15"/>
  <c r="EJ135" i="15"/>
  <c r="EJ143" i="15" s="1"/>
  <c r="EJ161" i="15"/>
  <c r="EJ162" i="15" s="1"/>
  <c r="EK160" i="15" s="1"/>
  <c r="EJ152" i="15"/>
  <c r="EJ185" i="15"/>
  <c r="EG35" i="16" l="1"/>
  <c r="EF40" i="16"/>
  <c r="JC28" i="14"/>
  <c r="JB30" i="14"/>
  <c r="ED47" i="14"/>
  <c r="ED46" i="14"/>
  <c r="ED48" i="14" s="1"/>
  <c r="ED51" i="14" s="1"/>
  <c r="EC53" i="14"/>
  <c r="ED50" i="14" s="1"/>
  <c r="EE31" i="14"/>
  <c r="EE33" i="14" s="1"/>
  <c r="EE34" i="14" s="1"/>
  <c r="ED42" i="14"/>
  <c r="ED38" i="14"/>
  <c r="EF29" i="17"/>
  <c r="EG22" i="16"/>
  <c r="EG29" i="16"/>
  <c r="EJ173" i="15"/>
  <c r="EK170" i="15" s="1"/>
  <c r="EK163" i="15"/>
  <c r="EK166" i="15" s="1"/>
  <c r="EK167" i="15" s="1"/>
  <c r="EK113" i="15"/>
  <c r="EK121" i="15"/>
  <c r="EK122" i="15"/>
  <c r="EL7" i="15"/>
  <c r="EK9" i="15"/>
  <c r="EK126" i="15" s="1"/>
  <c r="EK127" i="15" s="1"/>
  <c r="EK129" i="15" s="1"/>
  <c r="EK117" i="15"/>
  <c r="EK118" i="15" s="1"/>
  <c r="EK119" i="15" s="1"/>
  <c r="EK114" i="15"/>
  <c r="BK214" i="15"/>
  <c r="BK207" i="15" s="1"/>
  <c r="EK235" i="15"/>
  <c r="EK236" i="15"/>
  <c r="EK238" i="15"/>
  <c r="EK239" i="15" s="1"/>
  <c r="EK237" i="15"/>
  <c r="EK149" i="15"/>
  <c r="EK150" i="15" s="1"/>
  <c r="EK131" i="15"/>
  <c r="EK133" i="15" s="1"/>
  <c r="EJ153" i="15"/>
  <c r="EJ175" i="15"/>
  <c r="EJ176" i="15" s="1"/>
  <c r="EJ177" i="15" s="1"/>
  <c r="JD28" i="14" l="1"/>
  <c r="JC30" i="14"/>
  <c r="EE36" i="14"/>
  <c r="EE32" i="14"/>
  <c r="EE45" i="14"/>
  <c r="EE39" i="14"/>
  <c r="EE40" i="14" s="1"/>
  <c r="ED55" i="14"/>
  <c r="ED59" i="14" s="1"/>
  <c r="ED61" i="14" s="1"/>
  <c r="ED52" i="14"/>
  <c r="ED73" i="14" s="1"/>
  <c r="ED43" i="14"/>
  <c r="ED74" i="14" s="1"/>
  <c r="EG28" i="17"/>
  <c r="EG37" i="16"/>
  <c r="EG30" i="16"/>
  <c r="EG32" i="16" s="1"/>
  <c r="EG36" i="16" s="1"/>
  <c r="EG23" i="16"/>
  <c r="EH21" i="16"/>
  <c r="EK115" i="15"/>
  <c r="EK152" i="15"/>
  <c r="EK161" i="15"/>
  <c r="EK162" i="15" s="1"/>
  <c r="EL160" i="15" s="1"/>
  <c r="EK185" i="15"/>
  <c r="EK240" i="15"/>
  <c r="EK241" i="15" s="1"/>
  <c r="EK246" i="15"/>
  <c r="BK215" i="15"/>
  <c r="BK186" i="15" s="1"/>
  <c r="BK189" i="15" s="1"/>
  <c r="EL10" i="15"/>
  <c r="EL11" i="15"/>
  <c r="EL12" i="15"/>
  <c r="EL13" i="15"/>
  <c r="EM217" i="15" s="1"/>
  <c r="EL14" i="15"/>
  <c r="EL8" i="15"/>
  <c r="EL15" i="15"/>
  <c r="EL138" i="15"/>
  <c r="EL141" i="15" s="1"/>
  <c r="EL244" i="15"/>
  <c r="EL234" i="15"/>
  <c r="EK135" i="15"/>
  <c r="EK143" i="15" s="1"/>
  <c r="EK172" i="15"/>
  <c r="EK171" i="15"/>
  <c r="EK175" i="15" l="1"/>
  <c r="EK176" i="15" s="1"/>
  <c r="JE28" i="14"/>
  <c r="JD30" i="14"/>
  <c r="EE46" i="14"/>
  <c r="EE48" i="14" s="1"/>
  <c r="EE51" i="14" s="1"/>
  <c r="EE47" i="14"/>
  <c r="ED53" i="14"/>
  <c r="EE50" i="14" s="1"/>
  <c r="EF31" i="14"/>
  <c r="EF33" i="14" s="1"/>
  <c r="EF34" i="14" s="1"/>
  <c r="EE42" i="14"/>
  <c r="EE38" i="14"/>
  <c r="EG29" i="17"/>
  <c r="EH29" i="16"/>
  <c r="EH22" i="16"/>
  <c r="EG38" i="16"/>
  <c r="EH35" i="16" s="1"/>
  <c r="EK177" i="15"/>
  <c r="EK173" i="15"/>
  <c r="EL170" i="15" s="1"/>
  <c r="BK197" i="15"/>
  <c r="BK198" i="15" s="1"/>
  <c r="BL196" i="15" s="1"/>
  <c r="EK153" i="15"/>
  <c r="EL113" i="15"/>
  <c r="EL122" i="15"/>
  <c r="EL121" i="15"/>
  <c r="EL235" i="15"/>
  <c r="EL237" i="15"/>
  <c r="EL236" i="15"/>
  <c r="EL238" i="15"/>
  <c r="EL239" i="15" s="1"/>
  <c r="EM7" i="15"/>
  <c r="EL9" i="15"/>
  <c r="EL126" i="15" s="1"/>
  <c r="EL127" i="15" s="1"/>
  <c r="EL129" i="15" s="1"/>
  <c r="EL114" i="15"/>
  <c r="EL115" i="15" s="1"/>
  <c r="EL117" i="15"/>
  <c r="EL118" i="15" s="1"/>
  <c r="EL119" i="15" s="1"/>
  <c r="EL131" i="15"/>
  <c r="EL149" i="15"/>
  <c r="EL150" i="15" s="1"/>
  <c r="EL163" i="15"/>
  <c r="EL166" i="15" s="1"/>
  <c r="EL167" i="15" s="1"/>
  <c r="JF28" i="14" l="1"/>
  <c r="JE30" i="14"/>
  <c r="EL133" i="15"/>
  <c r="EF36" i="14"/>
  <c r="EF32" i="14"/>
  <c r="EF39" i="14"/>
  <c r="EF40" i="14" s="1"/>
  <c r="EF45" i="14"/>
  <c r="EE55" i="14"/>
  <c r="EE59" i="14" s="1"/>
  <c r="EE61" i="14" s="1"/>
  <c r="EE52" i="14"/>
  <c r="EE73" i="14" s="1"/>
  <c r="EE43" i="14"/>
  <c r="EE74" i="14" s="1"/>
  <c r="EH28" i="17"/>
  <c r="EH37" i="16"/>
  <c r="EH30" i="16"/>
  <c r="EH32" i="16" s="1"/>
  <c r="EH36" i="16" s="1"/>
  <c r="EH23" i="16"/>
  <c r="EI21" i="16"/>
  <c r="EL172" i="15"/>
  <c r="EL171" i="15"/>
  <c r="EL246" i="15"/>
  <c r="EL240" i="15"/>
  <c r="EL241" i="15" s="1"/>
  <c r="EL135" i="15"/>
  <c r="EL143" i="15" s="1"/>
  <c r="BK200" i="15"/>
  <c r="BK206" i="15" s="1"/>
  <c r="EL152" i="15"/>
  <c r="EL153" i="15" s="1"/>
  <c r="EL161" i="15"/>
  <c r="EL162" i="15" s="1"/>
  <c r="EM160" i="15" s="1"/>
  <c r="EL185" i="15"/>
  <c r="EM8" i="15"/>
  <c r="EM10" i="15"/>
  <c r="EM12" i="15"/>
  <c r="EM13" i="15"/>
  <c r="EN217" i="15" s="1"/>
  <c r="EM14" i="15"/>
  <c r="EM15" i="15"/>
  <c r="EM11" i="15"/>
  <c r="EM138" i="15"/>
  <c r="EM141" i="15" s="1"/>
  <c r="EM244" i="15"/>
  <c r="EM234" i="15"/>
  <c r="BL193" i="15"/>
  <c r="BL194" i="15" s="1"/>
  <c r="EH38" i="16" l="1"/>
  <c r="EI35" i="16" s="1"/>
  <c r="JG28" i="14"/>
  <c r="JF30" i="14"/>
  <c r="EF46" i="14"/>
  <c r="EF48" i="14" s="1"/>
  <c r="EF51" i="14" s="1"/>
  <c r="EF47" i="14"/>
  <c r="EE53" i="14"/>
  <c r="EF50" i="14" s="1"/>
  <c r="EG31" i="14"/>
  <c r="EG33" i="14" s="1"/>
  <c r="EG34" i="14" s="1"/>
  <c r="EF42" i="14"/>
  <c r="EF38" i="14"/>
  <c r="EH29" i="17"/>
  <c r="EI29" i="16"/>
  <c r="EI22" i="16"/>
  <c r="EL173" i="15"/>
  <c r="EM170" i="15" s="1"/>
  <c r="EN7" i="15"/>
  <c r="EM9" i="15"/>
  <c r="EM126" i="15" s="1"/>
  <c r="EM127" i="15" s="1"/>
  <c r="EM129" i="15" s="1"/>
  <c r="EM114" i="15"/>
  <c r="EM117" i="15"/>
  <c r="EM118" i="15" s="1"/>
  <c r="EM119" i="15" s="1"/>
  <c r="BK208" i="15"/>
  <c r="BK209" i="15"/>
  <c r="BL205" i="15" s="1"/>
  <c r="EM149" i="15"/>
  <c r="EM150" i="15" s="1"/>
  <c r="EM131" i="15"/>
  <c r="EM113" i="15"/>
  <c r="EM122" i="15"/>
  <c r="EM121" i="15"/>
  <c r="EM163" i="15"/>
  <c r="EM166" i="15" s="1"/>
  <c r="EM167" i="15" s="1"/>
  <c r="EL175" i="15"/>
  <c r="EL176" i="15" s="1"/>
  <c r="EM238" i="15"/>
  <c r="EM239" i="15" s="1"/>
  <c r="EM235" i="15"/>
  <c r="EM237" i="15"/>
  <c r="EM236" i="15"/>
  <c r="EL177" i="15"/>
  <c r="JH28" i="14" l="1"/>
  <c r="JG30" i="14"/>
  <c r="EG36" i="14"/>
  <c r="EF55" i="14"/>
  <c r="EF59" i="14" s="1"/>
  <c r="EF61" i="14" s="1"/>
  <c r="EG32" i="14"/>
  <c r="EG45" i="14"/>
  <c r="EG39" i="14"/>
  <c r="EG40" i="14" s="1"/>
  <c r="EF52" i="14"/>
  <c r="EF73" i="14" s="1"/>
  <c r="EF43" i="14"/>
  <c r="EF74" i="14" s="1"/>
  <c r="EI28" i="17"/>
  <c r="EI23" i="16"/>
  <c r="EJ21" i="16"/>
  <c r="EI37" i="16"/>
  <c r="EI30" i="16"/>
  <c r="EI32" i="16" s="1"/>
  <c r="EI36" i="16" s="1"/>
  <c r="EM133" i="15"/>
  <c r="EM152" i="15"/>
  <c r="EM161" i="15"/>
  <c r="EM162" i="15" s="1"/>
  <c r="EN160" i="15" s="1"/>
  <c r="EM185" i="15"/>
  <c r="EN8" i="15"/>
  <c r="EN11" i="15"/>
  <c r="EN12" i="15"/>
  <c r="EN13" i="15"/>
  <c r="EO217" i="15" s="1"/>
  <c r="EN14" i="15"/>
  <c r="EN15" i="15"/>
  <c r="EN10" i="15"/>
  <c r="EN138" i="15"/>
  <c r="EN141" i="15" s="1"/>
  <c r="EN234" i="15"/>
  <c r="EN244" i="15"/>
  <c r="EM171" i="15"/>
  <c r="EM172" i="15"/>
  <c r="EM240" i="15"/>
  <c r="EM241" i="15" s="1"/>
  <c r="EM246" i="15"/>
  <c r="EM115" i="15"/>
  <c r="BL213" i="15"/>
  <c r="BL220" i="15"/>
  <c r="BL221" i="15" s="1"/>
  <c r="BL187" i="15" s="1"/>
  <c r="EM135" i="15"/>
  <c r="EM143" i="15" s="1"/>
  <c r="JI28" i="14" l="1"/>
  <c r="JH30" i="14"/>
  <c r="EF53" i="14"/>
  <c r="EG50" i="14" s="1"/>
  <c r="EH31" i="14"/>
  <c r="EH33" i="14" s="1"/>
  <c r="EH34" i="14" s="1"/>
  <c r="EG42" i="14"/>
  <c r="EG38" i="14"/>
  <c r="EG47" i="14"/>
  <c r="EG46" i="14"/>
  <c r="EG48" i="14" s="1"/>
  <c r="EG51" i="14" s="1"/>
  <c r="EI29" i="17"/>
  <c r="EI38" i="16"/>
  <c r="EJ35" i="16" s="1"/>
  <c r="EJ29" i="16"/>
  <c r="EJ22" i="16"/>
  <c r="EM175" i="15"/>
  <c r="EM176" i="15" s="1"/>
  <c r="EN236" i="15"/>
  <c r="EN238" i="15"/>
  <c r="EN239" i="15" s="1"/>
  <c r="EN235" i="15"/>
  <c r="EN237" i="15"/>
  <c r="EO7" i="15"/>
  <c r="EN9" i="15"/>
  <c r="EN126" i="15" s="1"/>
  <c r="EN127" i="15" s="1"/>
  <c r="EN129" i="15" s="1"/>
  <c r="EN117" i="15"/>
  <c r="EN118" i="15" s="1"/>
  <c r="EN119" i="15" s="1"/>
  <c r="EN114" i="15"/>
  <c r="EM173" i="15"/>
  <c r="EN170" i="15" s="1"/>
  <c r="EN113" i="15"/>
  <c r="EN122" i="15"/>
  <c r="EN121" i="15"/>
  <c r="EN163" i="15"/>
  <c r="EN166" i="15" s="1"/>
  <c r="EN167" i="15" s="1"/>
  <c r="BL214" i="15"/>
  <c r="BL207" i="15" s="1"/>
  <c r="EN149" i="15"/>
  <c r="EN150" i="15" s="1"/>
  <c r="EN131" i="15"/>
  <c r="EM177" i="15"/>
  <c r="EM153" i="15"/>
  <c r="JJ28" i="14" l="1"/>
  <c r="JI30" i="14"/>
  <c r="EH36" i="14"/>
  <c r="EH32" i="14"/>
  <c r="EH39" i="14"/>
  <c r="EH40" i="14" s="1"/>
  <c r="EH45" i="14"/>
  <c r="EG52" i="14"/>
  <c r="EG73" i="14" s="1"/>
  <c r="EG43" i="14"/>
  <c r="EG74" i="14" s="1"/>
  <c r="EG55" i="14"/>
  <c r="EG59" i="14" s="1"/>
  <c r="EG61" i="14" s="1"/>
  <c r="EJ28" i="17"/>
  <c r="EK21" i="16"/>
  <c r="EJ23" i="16"/>
  <c r="EJ37" i="16"/>
  <c r="EJ30" i="16"/>
  <c r="EJ32" i="16" s="1"/>
  <c r="EJ36" i="16" s="1"/>
  <c r="EJ38" i="16" s="1"/>
  <c r="EK35" i="16" s="1"/>
  <c r="EN133" i="15"/>
  <c r="BL215" i="15"/>
  <c r="BL186" i="15" s="1"/>
  <c r="BL189" i="15" s="1"/>
  <c r="BL197" i="15" s="1"/>
  <c r="BL198" i="15" s="1"/>
  <c r="BM196" i="15" s="1"/>
  <c r="EN135" i="15"/>
  <c r="EN143" i="15" s="1"/>
  <c r="EN240" i="15"/>
  <c r="EN241" i="15" s="1"/>
  <c r="EN246" i="15"/>
  <c r="EO8" i="15"/>
  <c r="EO11" i="15"/>
  <c r="EO10" i="15"/>
  <c r="EO15" i="15"/>
  <c r="EO12" i="15"/>
  <c r="EO13" i="15"/>
  <c r="EP217" i="15" s="1"/>
  <c r="EO14" i="15"/>
  <c r="EO138" i="15"/>
  <c r="EO141" i="15" s="1"/>
  <c r="EO234" i="15"/>
  <c r="EO244" i="15"/>
  <c r="EN161" i="15"/>
  <c r="EN162" i="15" s="1"/>
  <c r="EO160" i="15" s="1"/>
  <c r="EN152" i="15"/>
  <c r="EN185" i="15"/>
  <c r="EN171" i="15"/>
  <c r="EN172" i="15"/>
  <c r="EN115" i="15"/>
  <c r="JK28" i="14" l="1"/>
  <c r="JJ30" i="14"/>
  <c r="EG53" i="14"/>
  <c r="EH50" i="14" s="1"/>
  <c r="EH55" i="14" s="1"/>
  <c r="EH47" i="14"/>
  <c r="EH46" i="14"/>
  <c r="EH48" i="14" s="1"/>
  <c r="EH51" i="14" s="1"/>
  <c r="EI31" i="14"/>
  <c r="EI33" i="14" s="1"/>
  <c r="EI34" i="14" s="1"/>
  <c r="EH38" i="14"/>
  <c r="EH42" i="14"/>
  <c r="EJ29" i="17"/>
  <c r="EK29" i="16"/>
  <c r="EK22" i="16"/>
  <c r="EN175" i="15"/>
  <c r="EN176" i="15" s="1"/>
  <c r="EO237" i="15"/>
  <c r="EO236" i="15"/>
  <c r="EO238" i="15"/>
  <c r="EO239" i="15" s="1"/>
  <c r="EO235" i="15"/>
  <c r="EO113" i="15"/>
  <c r="EO121" i="15"/>
  <c r="EO122" i="15"/>
  <c r="EP7" i="15"/>
  <c r="EO9" i="15"/>
  <c r="EO126" i="15" s="1"/>
  <c r="EO127" i="15" s="1"/>
  <c r="EO129" i="15" s="1"/>
  <c r="EO117" i="15"/>
  <c r="EO118" i="15" s="1"/>
  <c r="EO119" i="15" s="1"/>
  <c r="EO114" i="15"/>
  <c r="EO115" i="15" s="1"/>
  <c r="EN173" i="15"/>
  <c r="EO170" i="15" s="1"/>
  <c r="EN177" i="15"/>
  <c r="EN153" i="15"/>
  <c r="EO163" i="15"/>
  <c r="EO166" i="15" s="1"/>
  <c r="EO167" i="15" s="1"/>
  <c r="BL200" i="15"/>
  <c r="BL206" i="15" s="1"/>
  <c r="EO149" i="15"/>
  <c r="EO150" i="15" s="1"/>
  <c r="EO131" i="15"/>
  <c r="BM193" i="15"/>
  <c r="BM194" i="15" s="1"/>
  <c r="JL28" i="14" l="1"/>
  <c r="JK30" i="14"/>
  <c r="EI36" i="14"/>
  <c r="EH52" i="14"/>
  <c r="EH73" i="14" s="1"/>
  <c r="EH43" i="14"/>
  <c r="EH74" i="14" s="1"/>
  <c r="EI32" i="14"/>
  <c r="EI39" i="14"/>
  <c r="EI40" i="14" s="1"/>
  <c r="EI45" i="14"/>
  <c r="EH59" i="14"/>
  <c r="EH61" i="14" s="1"/>
  <c r="EK28" i="17"/>
  <c r="EK23" i="16"/>
  <c r="EL21" i="16"/>
  <c r="EK37" i="16"/>
  <c r="EK30" i="16"/>
  <c r="EK32" i="16" s="1"/>
  <c r="EK36" i="16" s="1"/>
  <c r="EO133" i="15"/>
  <c r="BL208" i="15"/>
  <c r="BL209" i="15" s="1"/>
  <c r="BM205" i="15" s="1"/>
  <c r="EO135" i="15"/>
  <c r="EO143" i="15" s="1"/>
  <c r="EP10" i="15"/>
  <c r="EP8" i="15"/>
  <c r="EP11" i="15"/>
  <c r="EP15" i="15"/>
  <c r="EP12" i="15"/>
  <c r="EP13" i="15"/>
  <c r="EQ217" i="15" s="1"/>
  <c r="EP14" i="15"/>
  <c r="EP138" i="15"/>
  <c r="EP141" i="15" s="1"/>
  <c r="EP244" i="15"/>
  <c r="EP234" i="15"/>
  <c r="EO240" i="15"/>
  <c r="EO241" i="15" s="1"/>
  <c r="EO246" i="15"/>
  <c r="EO152" i="15"/>
  <c r="EO161" i="15"/>
  <c r="EO162" i="15" s="1"/>
  <c r="EP160" i="15" s="1"/>
  <c r="EO185" i="15"/>
  <c r="EO172" i="15"/>
  <c r="EO171" i="15"/>
  <c r="JM28" i="14" l="1"/>
  <c r="JL30" i="14"/>
  <c r="EH53" i="14"/>
  <c r="EI50" i="14" s="1"/>
  <c r="EI55" i="14" s="1"/>
  <c r="EI38" i="14"/>
  <c r="EJ31" i="14"/>
  <c r="EJ33" i="14" s="1"/>
  <c r="EJ34" i="14" s="1"/>
  <c r="EI42" i="14"/>
  <c r="EI46" i="14"/>
  <c r="EI48" i="14" s="1"/>
  <c r="EI51" i="14" s="1"/>
  <c r="EI47" i="14"/>
  <c r="EK29" i="17"/>
  <c r="EK38" i="16"/>
  <c r="EL35" i="16" s="1"/>
  <c r="EL29" i="16"/>
  <c r="EL22" i="16"/>
  <c r="EO175" i="15"/>
  <c r="EO176" i="15" s="1"/>
  <c r="EO177" i="15" s="1"/>
  <c r="EP113" i="15"/>
  <c r="EP122" i="15"/>
  <c r="EP121" i="15"/>
  <c r="EO173" i="15"/>
  <c r="EP170" i="15" s="1"/>
  <c r="EO153" i="15"/>
  <c r="EP163" i="15"/>
  <c r="EP166" i="15" s="1"/>
  <c r="EP167" i="15" s="1"/>
  <c r="EP131" i="15"/>
  <c r="EP149" i="15"/>
  <c r="EP150" i="15" s="1"/>
  <c r="BM213" i="15"/>
  <c r="BM220" i="15"/>
  <c r="BM221" i="15" s="1"/>
  <c r="BM187" i="15" s="1"/>
  <c r="EP235" i="15"/>
  <c r="EP237" i="15"/>
  <c r="EP236" i="15"/>
  <c r="EP238" i="15"/>
  <c r="EP239" i="15" s="1"/>
  <c r="EQ7" i="15"/>
  <c r="EP9" i="15"/>
  <c r="EP126" i="15" s="1"/>
  <c r="EP127" i="15" s="1"/>
  <c r="EP129" i="15" s="1"/>
  <c r="EP114" i="15"/>
  <c r="EP115" i="15" s="1"/>
  <c r="EP117" i="15"/>
  <c r="EP118" i="15" s="1"/>
  <c r="EP119" i="15" s="1"/>
  <c r="JN28" i="14" l="1"/>
  <c r="JM30" i="14"/>
  <c r="EJ36" i="14"/>
  <c r="EI52" i="14"/>
  <c r="EI73" i="14" s="1"/>
  <c r="EI43" i="14"/>
  <c r="EI74" i="14" s="1"/>
  <c r="EI59" i="14"/>
  <c r="EI61" i="14" s="1"/>
  <c r="EJ32" i="14"/>
  <c r="EJ45" i="14"/>
  <c r="EJ39" i="14"/>
  <c r="EJ40" i="14" s="1"/>
  <c r="EL28" i="17"/>
  <c r="EL23" i="16"/>
  <c r="EM21" i="16"/>
  <c r="EL37" i="16"/>
  <c r="EL30" i="16"/>
  <c r="EL32" i="16" s="1"/>
  <c r="EL36" i="16" s="1"/>
  <c r="EL38" i="16"/>
  <c r="EM35" i="16" s="1"/>
  <c r="EP133" i="15"/>
  <c r="BM214" i="15"/>
  <c r="BM207" i="15" s="1"/>
  <c r="EQ8" i="15"/>
  <c r="EQ10" i="15"/>
  <c r="EQ12" i="15"/>
  <c r="EQ13" i="15"/>
  <c r="ER217" i="15" s="1"/>
  <c r="EQ14" i="15"/>
  <c r="EQ15" i="15"/>
  <c r="EQ11" i="15"/>
  <c r="EQ138" i="15"/>
  <c r="EQ141" i="15" s="1"/>
  <c r="EQ244" i="15"/>
  <c r="EQ234" i="15"/>
  <c r="EP246" i="15"/>
  <c r="EP240" i="15"/>
  <c r="EP241" i="15" s="1"/>
  <c r="EP172" i="15"/>
  <c r="EP171" i="15"/>
  <c r="EP135" i="15"/>
  <c r="EP143" i="15" s="1"/>
  <c r="EP152" i="15"/>
  <c r="EP161" i="15"/>
  <c r="EP162" i="15" s="1"/>
  <c r="EQ160" i="15" s="1"/>
  <c r="EP185" i="15"/>
  <c r="JO28" i="14" l="1"/>
  <c r="JN30" i="14"/>
  <c r="EJ46" i="14"/>
  <c r="EJ48" i="14" s="1"/>
  <c r="EJ51" i="14" s="1"/>
  <c r="EJ47" i="14"/>
  <c r="EK31" i="14"/>
  <c r="EK33" i="14" s="1"/>
  <c r="EK34" i="14" s="1"/>
  <c r="EJ42" i="14"/>
  <c r="EJ38" i="14"/>
  <c r="EI53" i="14"/>
  <c r="EJ50" i="14" s="1"/>
  <c r="EL29" i="17"/>
  <c r="EM29" i="16"/>
  <c r="EM22" i="16"/>
  <c r="EP173" i="15"/>
  <c r="EQ170" i="15" s="1"/>
  <c r="EP175" i="15"/>
  <c r="EP176" i="15" s="1"/>
  <c r="EP177" i="15" s="1"/>
  <c r="EQ149" i="15"/>
  <c r="EQ150" i="15" s="1"/>
  <c r="EQ131" i="15"/>
  <c r="EQ113" i="15"/>
  <c r="EQ122" i="15"/>
  <c r="EQ121" i="15"/>
  <c r="BM215" i="15"/>
  <c r="BM186" i="15" s="1"/>
  <c r="BM189" i="15" s="1"/>
  <c r="EQ238" i="15"/>
  <c r="EQ239" i="15" s="1"/>
  <c r="EQ235" i="15"/>
  <c r="EQ237" i="15"/>
  <c r="EQ236" i="15"/>
  <c r="EQ9" i="15"/>
  <c r="EQ126" i="15" s="1"/>
  <c r="EQ127" i="15" s="1"/>
  <c r="EQ129" i="15" s="1"/>
  <c r="ER7" i="15"/>
  <c r="EQ114" i="15"/>
  <c r="EQ117" i="15"/>
  <c r="EQ118" i="15" s="1"/>
  <c r="EQ119" i="15" s="1"/>
  <c r="EQ163" i="15"/>
  <c r="EQ166" i="15" s="1"/>
  <c r="EQ167" i="15" s="1"/>
  <c r="EP153" i="15"/>
  <c r="JP28" i="14" l="1"/>
  <c r="JO30" i="14"/>
  <c r="EK36" i="14"/>
  <c r="EJ52" i="14"/>
  <c r="EJ73" i="14" s="1"/>
  <c r="EJ43" i="14"/>
  <c r="EJ74" i="14" s="1"/>
  <c r="EK32" i="14"/>
  <c r="EK45" i="14"/>
  <c r="EK39" i="14"/>
  <c r="EK40" i="14" s="1"/>
  <c r="EJ55" i="14"/>
  <c r="EJ59" i="14" s="1"/>
  <c r="EJ61" i="14" s="1"/>
  <c r="EM28" i="17"/>
  <c r="EM23" i="16"/>
  <c r="EN21" i="16"/>
  <c r="EM37" i="16"/>
  <c r="EM30" i="16"/>
  <c r="EM32" i="16" s="1"/>
  <c r="EM36" i="16" s="1"/>
  <c r="EQ152" i="15"/>
  <c r="EQ161" i="15"/>
  <c r="EQ162" i="15" s="1"/>
  <c r="ER160" i="15" s="1"/>
  <c r="EQ185" i="15"/>
  <c r="EQ115" i="15"/>
  <c r="EQ240" i="15"/>
  <c r="EQ241" i="15" s="1"/>
  <c r="EQ246" i="15"/>
  <c r="EQ171" i="15"/>
  <c r="EQ172" i="15"/>
  <c r="ER8" i="15"/>
  <c r="ER12" i="15"/>
  <c r="ER13" i="15"/>
  <c r="ES217" i="15" s="1"/>
  <c r="ER14" i="15"/>
  <c r="ER10" i="15"/>
  <c r="ER11" i="15"/>
  <c r="ER15" i="15"/>
  <c r="ER138" i="15"/>
  <c r="ER141" i="15" s="1"/>
  <c r="ER234" i="15"/>
  <c r="ER244" i="15"/>
  <c r="EQ135" i="15"/>
  <c r="EQ143" i="15" s="1"/>
  <c r="BM197" i="15"/>
  <c r="BM198" i="15" s="1"/>
  <c r="BN196" i="15" s="1"/>
  <c r="EQ133" i="15"/>
  <c r="JQ28" i="14" l="1"/>
  <c r="JP30" i="14"/>
  <c r="EJ53" i="14"/>
  <c r="EK50" i="14" s="1"/>
  <c r="EK55" i="14" s="1"/>
  <c r="EK38" i="14"/>
  <c r="EK42" i="14"/>
  <c r="EL31" i="14"/>
  <c r="EL33" i="14" s="1"/>
  <c r="EL34" i="14" s="1"/>
  <c r="EK47" i="14"/>
  <c r="EK46" i="14"/>
  <c r="EK48" i="14" s="1"/>
  <c r="EK51" i="14" s="1"/>
  <c r="EM29" i="17"/>
  <c r="EM38" i="16"/>
  <c r="EN35" i="16" s="1"/>
  <c r="EN29" i="16"/>
  <c r="EN22" i="16"/>
  <c r="EQ175" i="15"/>
  <c r="EQ176" i="15" s="1"/>
  <c r="BN193" i="15"/>
  <c r="BN194" i="15" s="1"/>
  <c r="ER236" i="15"/>
  <c r="ER238" i="15"/>
  <c r="ER239" i="15" s="1"/>
  <c r="ER235" i="15"/>
  <c r="ER237" i="15"/>
  <c r="ER9" i="15"/>
  <c r="ER126" i="15" s="1"/>
  <c r="ER127" i="15" s="1"/>
  <c r="ER129" i="15" s="1"/>
  <c r="ES7" i="15"/>
  <c r="ER117" i="15"/>
  <c r="ER118" i="15" s="1"/>
  <c r="ER119" i="15" s="1"/>
  <c r="ER114" i="15"/>
  <c r="ER163" i="15"/>
  <c r="ER166" i="15" s="1"/>
  <c r="ER167" i="15" s="1"/>
  <c r="EQ177" i="15"/>
  <c r="BM200" i="15"/>
  <c r="BM206" i="15" s="1"/>
  <c r="ER149" i="15"/>
  <c r="ER150" i="15" s="1"/>
  <c r="ER131" i="15"/>
  <c r="ER113" i="15"/>
  <c r="ER122" i="15"/>
  <c r="ER121" i="15"/>
  <c r="EQ173" i="15"/>
  <c r="ER170" i="15" s="1"/>
  <c r="EQ153" i="15"/>
  <c r="JR28" i="14" l="1"/>
  <c r="JQ30" i="14"/>
  <c r="EL36" i="14"/>
  <c r="EK52" i="14"/>
  <c r="EK73" i="14" s="1"/>
  <c r="EK43" i="14"/>
  <c r="EK74" i="14" s="1"/>
  <c r="EL32" i="14"/>
  <c r="EL45" i="14"/>
  <c r="EL39" i="14"/>
  <c r="EL40" i="14" s="1"/>
  <c r="EK59" i="14"/>
  <c r="EK61" i="14" s="1"/>
  <c r="EN28" i="17"/>
  <c r="EO21" i="16"/>
  <c r="EN23" i="16"/>
  <c r="EN37" i="16"/>
  <c r="EN30" i="16"/>
  <c r="EN32" i="16" s="1"/>
  <c r="EN36" i="16" s="1"/>
  <c r="EN38" i="16" s="1"/>
  <c r="EO35" i="16" s="1"/>
  <c r="ER133" i="15"/>
  <c r="ER161" i="15"/>
  <c r="ER162" i="15" s="1"/>
  <c r="ES160" i="15" s="1"/>
  <c r="ER152" i="15"/>
  <c r="ER153" i="15" s="1"/>
  <c r="ER185" i="15"/>
  <c r="ER135" i="15"/>
  <c r="ER143" i="15" s="1"/>
  <c r="BM208" i="15"/>
  <c r="BM209" i="15" s="1"/>
  <c r="BN205" i="15" s="1"/>
  <c r="ER115" i="15"/>
  <c r="ER171" i="15"/>
  <c r="ER172" i="15"/>
  <c r="ER240" i="15"/>
  <c r="ER241" i="15" s="1"/>
  <c r="ER246" i="15"/>
  <c r="ES11" i="15"/>
  <c r="ES8" i="15"/>
  <c r="ES12" i="15"/>
  <c r="ES13" i="15"/>
  <c r="ET217" i="15" s="1"/>
  <c r="ES14" i="15"/>
  <c r="ES15" i="15"/>
  <c r="ES10" i="15"/>
  <c r="ES138" i="15"/>
  <c r="ES141" i="15" s="1"/>
  <c r="ES234" i="15"/>
  <c r="ES244" i="15"/>
  <c r="JS28" i="14" l="1"/>
  <c r="JR30" i="14"/>
  <c r="EK53" i="14"/>
  <c r="EL50" i="14" s="1"/>
  <c r="EL55" i="14" s="1"/>
  <c r="EL38" i="14"/>
  <c r="EM31" i="14"/>
  <c r="EM33" i="14" s="1"/>
  <c r="EM34" i="14" s="1"/>
  <c r="EL42" i="14"/>
  <c r="EL46" i="14"/>
  <c r="EL48" i="14" s="1"/>
  <c r="EL51" i="14" s="1"/>
  <c r="EL47" i="14"/>
  <c r="EN29" i="17"/>
  <c r="EO22" i="16"/>
  <c r="EO29" i="16"/>
  <c r="ER173" i="15"/>
  <c r="ES170" i="15" s="1"/>
  <c r="BN213" i="15"/>
  <c r="BN220" i="15"/>
  <c r="BN221" i="15" s="1"/>
  <c r="BN187" i="15" s="1"/>
  <c r="ES113" i="15"/>
  <c r="ES121" i="15"/>
  <c r="ES122" i="15"/>
  <c r="ET7" i="15"/>
  <c r="ES9" i="15"/>
  <c r="ES126" i="15" s="1"/>
  <c r="ES127" i="15" s="1"/>
  <c r="ES129" i="15" s="1"/>
  <c r="ES117" i="15"/>
  <c r="ES118" i="15" s="1"/>
  <c r="ES119" i="15" s="1"/>
  <c r="ES114" i="15"/>
  <c r="ES236" i="15"/>
  <c r="ES238" i="15"/>
  <c r="ES239" i="15" s="1"/>
  <c r="ES237" i="15"/>
  <c r="ES235" i="15"/>
  <c r="ES149" i="15"/>
  <c r="ES150" i="15" s="1"/>
  <c r="ES131" i="15"/>
  <c r="ES133" i="15" s="1"/>
  <c r="ES163" i="15"/>
  <c r="ES166" i="15" s="1"/>
  <c r="ES167" i="15" s="1"/>
  <c r="ER175" i="15"/>
  <c r="ER176" i="15" s="1"/>
  <c r="ER177" i="15" s="1"/>
  <c r="JT28" i="14" l="1"/>
  <c r="JS30" i="14"/>
  <c r="ES115" i="15"/>
  <c r="EM36" i="14"/>
  <c r="EL52" i="14"/>
  <c r="EL73" i="14" s="1"/>
  <c r="EL43" i="14"/>
  <c r="EL74" i="14" s="1"/>
  <c r="EL59" i="14"/>
  <c r="EL61" i="14" s="1"/>
  <c r="EM32" i="14"/>
  <c r="EM39" i="14"/>
  <c r="EM40" i="14" s="1"/>
  <c r="EM45" i="14"/>
  <c r="EO28" i="17"/>
  <c r="EO37" i="16"/>
  <c r="EO30" i="16"/>
  <c r="EO32" i="16" s="1"/>
  <c r="EO36" i="16" s="1"/>
  <c r="EO23" i="16"/>
  <c r="EP21" i="16"/>
  <c r="ES240" i="15"/>
  <c r="ES241" i="15" s="1"/>
  <c r="ES246" i="15"/>
  <c r="ES135" i="15"/>
  <c r="ES143" i="15" s="1"/>
  <c r="BN214" i="15"/>
  <c r="BN207" i="15" s="1"/>
  <c r="ET10" i="15"/>
  <c r="ET11" i="15"/>
  <c r="ET8" i="15"/>
  <c r="ET12" i="15"/>
  <c r="ET13" i="15"/>
  <c r="EU217" i="15" s="1"/>
  <c r="ET14" i="15"/>
  <c r="ET15" i="15"/>
  <c r="ET138" i="15"/>
  <c r="ET141" i="15" s="1"/>
  <c r="ET244" i="15"/>
  <c r="ET234" i="15"/>
  <c r="ES152" i="15"/>
  <c r="ES161" i="15"/>
  <c r="ES162" i="15" s="1"/>
  <c r="ET160" i="15" s="1"/>
  <c r="ES185" i="15"/>
  <c r="ES172" i="15"/>
  <c r="ES171" i="15"/>
  <c r="ES173" i="15" s="1"/>
  <c r="ET170" i="15" s="1"/>
  <c r="JU28" i="14" l="1"/>
  <c r="JT30" i="14"/>
  <c r="EL53" i="14"/>
  <c r="EM50" i="14" s="1"/>
  <c r="EM55" i="14" s="1"/>
  <c r="EM47" i="14"/>
  <c r="EM46" i="14"/>
  <c r="EM48" i="14" s="1"/>
  <c r="EM51" i="14" s="1"/>
  <c r="EM42" i="14"/>
  <c r="EM38" i="14"/>
  <c r="EN31" i="14"/>
  <c r="EN33" i="14" s="1"/>
  <c r="EN34" i="14" s="1"/>
  <c r="EO29" i="17"/>
  <c r="EP29" i="16"/>
  <c r="EP22" i="16"/>
  <c r="EO38" i="16"/>
  <c r="EP35" i="16" s="1"/>
  <c r="BN215" i="15"/>
  <c r="BN186" i="15" s="1"/>
  <c r="BN189" i="15" s="1"/>
  <c r="ET163" i="15"/>
  <c r="ET166" i="15" s="1"/>
  <c r="ET167" i="15" s="1"/>
  <c r="ET235" i="15"/>
  <c r="ET237" i="15"/>
  <c r="ET236" i="15"/>
  <c r="ET238" i="15"/>
  <c r="ET239" i="15" s="1"/>
  <c r="ET113" i="15"/>
  <c r="ET122" i="15"/>
  <c r="ET121" i="15"/>
  <c r="BN197" i="15"/>
  <c r="BN198" i="15" s="1"/>
  <c r="BO196" i="15" s="1"/>
  <c r="ES175" i="15"/>
  <c r="ES176" i="15" s="1"/>
  <c r="ES177" i="15" s="1"/>
  <c r="ES153" i="15"/>
  <c r="EU7" i="15"/>
  <c r="ET9" i="15"/>
  <c r="ET126" i="15" s="1"/>
  <c r="ET127" i="15" s="1"/>
  <c r="ET129" i="15" s="1"/>
  <c r="ET114" i="15"/>
  <c r="ET115" i="15" s="1"/>
  <c r="ET117" i="15"/>
  <c r="ET118" i="15" s="1"/>
  <c r="ET119" i="15" s="1"/>
  <c r="ET131" i="15"/>
  <c r="ET133" i="15" s="1"/>
  <c r="ET149" i="15"/>
  <c r="ET150" i="15" s="1"/>
  <c r="JV28" i="14" l="1"/>
  <c r="JU30" i="14"/>
  <c r="EN36" i="14"/>
  <c r="EM59" i="14"/>
  <c r="EM61" i="14" s="1"/>
  <c r="EM52" i="14"/>
  <c r="EM43" i="14"/>
  <c r="EM74" i="14" s="1"/>
  <c r="EN32" i="14"/>
  <c r="EN45" i="14"/>
  <c r="EN39" i="14"/>
  <c r="EN40" i="14" s="1"/>
  <c r="EP28" i="17"/>
  <c r="EP37" i="16"/>
  <c r="EP30" i="16"/>
  <c r="EP32" i="16" s="1"/>
  <c r="EP36" i="16" s="1"/>
  <c r="EP23" i="16"/>
  <c r="EQ21" i="16"/>
  <c r="ET135" i="15"/>
  <c r="ET143" i="15" s="1"/>
  <c r="EU8" i="15"/>
  <c r="EU10" i="15"/>
  <c r="EU12" i="15"/>
  <c r="EU13" i="15"/>
  <c r="EV217" i="15" s="1"/>
  <c r="EU14" i="15"/>
  <c r="EU15" i="15"/>
  <c r="EU11" i="15"/>
  <c r="EU138" i="15"/>
  <c r="EU141" i="15" s="1"/>
  <c r="EU244" i="15"/>
  <c r="EU234" i="15"/>
  <c r="ET240" i="15"/>
  <c r="ET241" i="15" s="1"/>
  <c r="ET246" i="15"/>
  <c r="ET152" i="15"/>
  <c r="ET153" i="15" s="1"/>
  <c r="ET161" i="15"/>
  <c r="ET162" i="15" s="1"/>
  <c r="EU160" i="15" s="1"/>
  <c r="ET185" i="15"/>
  <c r="BN200" i="15"/>
  <c r="BN206" i="15" s="1"/>
  <c r="ET172" i="15"/>
  <c r="ET175" i="15" s="1"/>
  <c r="ET176" i="15" s="1"/>
  <c r="ET171" i="15"/>
  <c r="BO193" i="15"/>
  <c r="BO194" i="15" s="1"/>
  <c r="EP38" i="16" l="1"/>
  <c r="JW28" i="14"/>
  <c r="JV30" i="14"/>
  <c r="EO31" i="14"/>
  <c r="EO33" i="14" s="1"/>
  <c r="EO34" i="14" s="1"/>
  <c r="EN42" i="14"/>
  <c r="EN38" i="14"/>
  <c r="EN47" i="14"/>
  <c r="EN46" i="14"/>
  <c r="EN48" i="14" s="1"/>
  <c r="EN51" i="14" s="1"/>
  <c r="EM73" i="14"/>
  <c r="EM53" i="14"/>
  <c r="EN50" i="14" s="1"/>
  <c r="EP29" i="17"/>
  <c r="EQ29" i="16"/>
  <c r="EQ22" i="16"/>
  <c r="ET173" i="15"/>
  <c r="EU170" i="15" s="1"/>
  <c r="ET177" i="15"/>
  <c r="EU236" i="15"/>
  <c r="EU235" i="15"/>
  <c r="EU237" i="15"/>
  <c r="EU238" i="15"/>
  <c r="EU239" i="15" s="1"/>
  <c r="EV7" i="15"/>
  <c r="EU9" i="15"/>
  <c r="EU126" i="15" s="1"/>
  <c r="EU127" i="15" s="1"/>
  <c r="EU129" i="15" s="1"/>
  <c r="EU114" i="15"/>
  <c r="EU117" i="15"/>
  <c r="EU118" i="15" s="1"/>
  <c r="EU119" i="15" s="1"/>
  <c r="BN208" i="15"/>
  <c r="BN209" i="15"/>
  <c r="BO205" i="15" s="1"/>
  <c r="EU163" i="15"/>
  <c r="EU166" i="15" s="1"/>
  <c r="EU167" i="15" s="1"/>
  <c r="EU149" i="15"/>
  <c r="EU150" i="15" s="1"/>
  <c r="EU131" i="15"/>
  <c r="EU113" i="15"/>
  <c r="EU122" i="15"/>
  <c r="EU121" i="15"/>
  <c r="EO36" i="14" l="1"/>
  <c r="JX28" i="14"/>
  <c r="JW30" i="14"/>
  <c r="EQ35" i="16"/>
  <c r="EP40" i="16"/>
  <c r="EN55" i="14"/>
  <c r="EN59" i="14" s="1"/>
  <c r="EN61" i="14" s="1"/>
  <c r="EN52" i="14"/>
  <c r="EN73" i="14" s="1"/>
  <c r="EN43" i="14"/>
  <c r="EN74" i="14" s="1"/>
  <c r="EO32" i="14"/>
  <c r="EO45" i="14"/>
  <c r="EO39" i="14"/>
  <c r="EO40" i="14" s="1"/>
  <c r="EQ28" i="17"/>
  <c r="EQ23" i="16"/>
  <c r="ER21" i="16"/>
  <c r="EQ37" i="16"/>
  <c r="EQ30" i="16"/>
  <c r="EQ32" i="16" s="1"/>
  <c r="EQ36" i="16" s="1"/>
  <c r="EU152" i="15"/>
  <c r="EU161" i="15"/>
  <c r="EU162" i="15" s="1"/>
  <c r="EV160" i="15" s="1"/>
  <c r="EU185" i="15"/>
  <c r="BO213" i="15"/>
  <c r="BO220" i="15"/>
  <c r="BO221" i="15" s="1"/>
  <c r="BO187" i="15" s="1"/>
  <c r="EU115" i="15"/>
  <c r="EU171" i="15"/>
  <c r="EU172" i="15"/>
  <c r="EU173" i="15" s="1"/>
  <c r="EV170" i="15" s="1"/>
  <c r="EU135" i="15"/>
  <c r="EU143" i="15" s="1"/>
  <c r="EU133" i="15"/>
  <c r="EV8" i="15"/>
  <c r="EV11" i="15"/>
  <c r="EV12" i="15"/>
  <c r="EV13" i="15"/>
  <c r="EW217" i="15" s="1"/>
  <c r="EV14" i="15"/>
  <c r="EV15" i="15"/>
  <c r="EV10" i="15"/>
  <c r="EV138" i="15"/>
  <c r="EV141" i="15" s="1"/>
  <c r="EV234" i="15"/>
  <c r="EV244" i="15"/>
  <c r="EU240" i="15"/>
  <c r="EU241" i="15" s="1"/>
  <c r="EU246" i="15"/>
  <c r="JY28" i="14" l="1"/>
  <c r="JX30" i="14"/>
  <c r="EN53" i="14"/>
  <c r="EO50" i="14" s="1"/>
  <c r="EO47" i="14"/>
  <c r="EO46" i="14"/>
  <c r="EO48" i="14" s="1"/>
  <c r="EO51" i="14" s="1"/>
  <c r="EO38" i="14"/>
  <c r="EP31" i="14"/>
  <c r="EP33" i="14" s="1"/>
  <c r="EP34" i="14" s="1"/>
  <c r="EO42" i="14"/>
  <c r="EQ29" i="17"/>
  <c r="EQ38" i="16"/>
  <c r="ER35" i="16" s="1"/>
  <c r="ER29" i="16"/>
  <c r="ER22" i="16"/>
  <c r="EU175" i="15"/>
  <c r="EU176" i="15" s="1"/>
  <c r="EV149" i="15"/>
  <c r="EV150" i="15" s="1"/>
  <c r="EV131" i="15"/>
  <c r="EV236" i="15"/>
  <c r="EV238" i="15"/>
  <c r="EV239" i="15" s="1"/>
  <c r="EV235" i="15"/>
  <c r="EV237" i="15"/>
  <c r="EW7" i="15"/>
  <c r="EV9" i="15"/>
  <c r="EV126" i="15" s="1"/>
  <c r="EV127" i="15" s="1"/>
  <c r="EV129" i="15" s="1"/>
  <c r="EV117" i="15"/>
  <c r="EV118" i="15" s="1"/>
  <c r="EV119" i="15" s="1"/>
  <c r="EV114" i="15"/>
  <c r="EV163" i="15"/>
  <c r="EV166" i="15" s="1"/>
  <c r="EV167" i="15" s="1"/>
  <c r="EV113" i="15"/>
  <c r="EV122" i="15"/>
  <c r="EV121" i="15"/>
  <c r="BO214" i="15"/>
  <c r="BO207" i="15" s="1"/>
  <c r="EU177" i="15"/>
  <c r="EU153" i="15"/>
  <c r="EP36" i="14" l="1"/>
  <c r="JZ28" i="14"/>
  <c r="JY30" i="14"/>
  <c r="EO52" i="14"/>
  <c r="EO73" i="14" s="1"/>
  <c r="EO43" i="14"/>
  <c r="EO74" i="14" s="1"/>
  <c r="EP32" i="14"/>
  <c r="EP45" i="14"/>
  <c r="EP39" i="14"/>
  <c r="EP40" i="14" s="1"/>
  <c r="EO55" i="14"/>
  <c r="EO59" i="14" s="1"/>
  <c r="EO61" i="14" s="1"/>
  <c r="ER28" i="17"/>
  <c r="ES21" i="16"/>
  <c r="ER23" i="16"/>
  <c r="ER37" i="16"/>
  <c r="ER30" i="16"/>
  <c r="ER32" i="16" s="1"/>
  <c r="ER36" i="16" s="1"/>
  <c r="EV171" i="15"/>
  <c r="EV172" i="15"/>
  <c r="EV135" i="15"/>
  <c r="EV143" i="15" s="1"/>
  <c r="EV133" i="15"/>
  <c r="BO215" i="15"/>
  <c r="BO186" i="15" s="1"/>
  <c r="BO189" i="15" s="1"/>
  <c r="EW8" i="15"/>
  <c r="EW11" i="15"/>
  <c r="EW10" i="15"/>
  <c r="EW12" i="15"/>
  <c r="EW13" i="15"/>
  <c r="EX217" i="15" s="1"/>
  <c r="EW14" i="15"/>
  <c r="EW15" i="15"/>
  <c r="EW138" i="15"/>
  <c r="EW141" i="15" s="1"/>
  <c r="EW234" i="15"/>
  <c r="EW244" i="15"/>
  <c r="EV240" i="15"/>
  <c r="EV241" i="15" s="1"/>
  <c r="EV246" i="15"/>
  <c r="EV161" i="15"/>
  <c r="EV162" i="15" s="1"/>
  <c r="EW160" i="15" s="1"/>
  <c r="EV152" i="15"/>
  <c r="EV153" i="15" s="1"/>
  <c r="EV185" i="15"/>
  <c r="EV115" i="15"/>
  <c r="KA28" i="14" l="1"/>
  <c r="JZ30" i="14"/>
  <c r="ER38" i="16"/>
  <c r="ES35" i="16" s="1"/>
  <c r="EO53" i="14"/>
  <c r="EP50" i="14" s="1"/>
  <c r="EP55" i="14" s="1"/>
  <c r="EP42" i="14"/>
  <c r="EP38" i="14"/>
  <c r="EQ31" i="14"/>
  <c r="EQ33" i="14" s="1"/>
  <c r="EQ34" i="14" s="1"/>
  <c r="EP47" i="14"/>
  <c r="EP46" i="14"/>
  <c r="EP48" i="14" s="1"/>
  <c r="EP51" i="14" s="1"/>
  <c r="ER29" i="17"/>
  <c r="ES29" i="16"/>
  <c r="ES22" i="16"/>
  <c r="EV173" i="15"/>
  <c r="EW170" i="15" s="1"/>
  <c r="EX7" i="15"/>
  <c r="EW9" i="15"/>
  <c r="EW126" i="15" s="1"/>
  <c r="EW127" i="15" s="1"/>
  <c r="EW129" i="15" s="1"/>
  <c r="EW117" i="15"/>
  <c r="EW118" i="15" s="1"/>
  <c r="EW119" i="15" s="1"/>
  <c r="EW114" i="15"/>
  <c r="EW113" i="15"/>
  <c r="EW121" i="15"/>
  <c r="EW122" i="15"/>
  <c r="BO197" i="15"/>
  <c r="BO198" i="15" s="1"/>
  <c r="BP196" i="15" s="1"/>
  <c r="EV175" i="15"/>
  <c r="EV176" i="15" s="1"/>
  <c r="EV177" i="15" s="1"/>
  <c r="EW163" i="15"/>
  <c r="EW166" i="15" s="1"/>
  <c r="EW167" i="15" s="1"/>
  <c r="EW149" i="15"/>
  <c r="EW150" i="15" s="1"/>
  <c r="EW131" i="15"/>
  <c r="EW235" i="15"/>
  <c r="EW236" i="15"/>
  <c r="EW238" i="15"/>
  <c r="EW239" i="15" s="1"/>
  <c r="EW237" i="15"/>
  <c r="EQ36" i="14" l="1"/>
  <c r="KB28" i="14"/>
  <c r="KA30" i="14"/>
  <c r="EP52" i="14"/>
  <c r="EP73" i="14" s="1"/>
  <c r="EP43" i="14"/>
  <c r="EP74" i="14" s="1"/>
  <c r="EQ32" i="14"/>
  <c r="EQ45" i="14"/>
  <c r="EQ39" i="14"/>
  <c r="EQ40" i="14" s="1"/>
  <c r="EP59" i="14"/>
  <c r="EP61" i="14" s="1"/>
  <c r="ES28" i="17"/>
  <c r="ES23" i="16"/>
  <c r="ET21" i="16"/>
  <c r="ES37" i="16"/>
  <c r="ES30" i="16"/>
  <c r="ES32" i="16" s="1"/>
  <c r="ES36" i="16" s="1"/>
  <c r="EW133" i="15"/>
  <c r="EW172" i="15"/>
  <c r="EW171" i="15"/>
  <c r="EX10" i="15"/>
  <c r="EX8" i="15"/>
  <c r="EX11" i="15"/>
  <c r="EX15" i="15"/>
  <c r="EX12" i="15"/>
  <c r="EX13" i="15"/>
  <c r="EY217" i="15" s="1"/>
  <c r="EX14" i="15"/>
  <c r="EX138" i="15"/>
  <c r="EX141" i="15" s="1"/>
  <c r="EX244" i="15"/>
  <c r="EX234" i="15"/>
  <c r="EW152" i="15"/>
  <c r="EW161" i="15"/>
  <c r="EW162" i="15" s="1"/>
  <c r="EX160" i="15" s="1"/>
  <c r="EW185" i="15"/>
  <c r="BO200" i="15"/>
  <c r="BO206" i="15" s="1"/>
  <c r="EW115" i="15"/>
  <c r="EW240" i="15"/>
  <c r="EW241" i="15" s="1"/>
  <c r="EW246" i="15"/>
  <c r="BP193" i="15"/>
  <c r="BP194" i="15" s="1"/>
  <c r="EW135" i="15"/>
  <c r="EW143" i="15" s="1"/>
  <c r="KC28" i="14" l="1"/>
  <c r="KB30" i="14"/>
  <c r="EW173" i="15"/>
  <c r="EX170" i="15" s="1"/>
  <c r="EP53" i="14"/>
  <c r="EQ50" i="14" s="1"/>
  <c r="EQ55" i="14" s="1"/>
  <c r="EQ46" i="14"/>
  <c r="EQ48" i="14" s="1"/>
  <c r="EQ51" i="14" s="1"/>
  <c r="EQ47" i="14"/>
  <c r="ER31" i="14"/>
  <c r="ER33" i="14" s="1"/>
  <c r="ER34" i="14" s="1"/>
  <c r="EQ42" i="14"/>
  <c r="EQ38" i="14"/>
  <c r="ES29" i="17"/>
  <c r="ES38" i="16"/>
  <c r="ET35" i="16" s="1"/>
  <c r="ET29" i="16"/>
  <c r="ET22" i="16"/>
  <c r="EX113" i="15"/>
  <c r="EX122" i="15"/>
  <c r="EX121" i="15"/>
  <c r="EX163" i="15"/>
  <c r="EX166" i="15" s="1"/>
  <c r="EX167" i="15" s="1"/>
  <c r="EW153" i="15"/>
  <c r="EX131" i="15"/>
  <c r="EX133" i="15" s="1"/>
  <c r="EX149" i="15"/>
  <c r="EX150" i="15" s="1"/>
  <c r="EW175" i="15"/>
  <c r="EW176" i="15" s="1"/>
  <c r="EW177" i="15" s="1"/>
  <c r="BO208" i="15"/>
  <c r="BO209" i="15" s="1"/>
  <c r="BP205" i="15" s="1"/>
  <c r="EX235" i="15"/>
  <c r="EX237" i="15"/>
  <c r="EX236" i="15"/>
  <c r="EX238" i="15"/>
  <c r="EX239" i="15" s="1"/>
  <c r="E101" i="15"/>
  <c r="F101" i="15" s="1"/>
  <c r="EY7" i="15"/>
  <c r="EX9" i="15"/>
  <c r="EX126" i="15" s="1"/>
  <c r="EX127" i="15" s="1"/>
  <c r="EX129" i="15" s="1"/>
  <c r="EX114" i="15"/>
  <c r="EX115" i="15" s="1"/>
  <c r="EX117" i="15"/>
  <c r="EX118" i="15" s="1"/>
  <c r="EX119" i="15" s="1"/>
  <c r="ER36" i="14" l="1"/>
  <c r="KD28" i="14"/>
  <c r="KC30" i="14"/>
  <c r="EQ59" i="14"/>
  <c r="EQ61" i="14" s="1"/>
  <c r="EQ52" i="14"/>
  <c r="EQ43" i="14"/>
  <c r="EQ74" i="14" s="1"/>
  <c r="ER32" i="14"/>
  <c r="ER39" i="14"/>
  <c r="ER40" i="14" s="1"/>
  <c r="ER45" i="14"/>
  <c r="ET28" i="17"/>
  <c r="ET23" i="16"/>
  <c r="EU21" i="16"/>
  <c r="ET37" i="16"/>
  <c r="ET30" i="16"/>
  <c r="ET32" i="16" s="1"/>
  <c r="ET36" i="16" s="1"/>
  <c r="BP213" i="15"/>
  <c r="BP220" i="15"/>
  <c r="BP221" i="15" s="1"/>
  <c r="BP187" i="15" s="1"/>
  <c r="EY8" i="15"/>
  <c r="EY10" i="15"/>
  <c r="L10" i="15" s="1"/>
  <c r="EY12" i="15"/>
  <c r="EY13" i="15"/>
  <c r="L13" i="15" s="1"/>
  <c r="EY14" i="15"/>
  <c r="EY15" i="15"/>
  <c r="EY11" i="15"/>
  <c r="EY138" i="15"/>
  <c r="EY141" i="15" s="1"/>
  <c r="EY244" i="15"/>
  <c r="EY234" i="15"/>
  <c r="EX172" i="15"/>
  <c r="EX171" i="15"/>
  <c r="EX173" i="15" s="1"/>
  <c r="EY170" i="15" s="1"/>
  <c r="EX135" i="15"/>
  <c r="EX143" i="15" s="1"/>
  <c r="EX246" i="15"/>
  <c r="EX240" i="15"/>
  <c r="EX241" i="15" s="1"/>
  <c r="EX161" i="15"/>
  <c r="EX162" i="15" s="1"/>
  <c r="EY160" i="15" s="1"/>
  <c r="EX152" i="15"/>
  <c r="EX153" i="15" s="1"/>
  <c r="EX185" i="15"/>
  <c r="ET38" i="16" l="1"/>
  <c r="EU35" i="16" s="1"/>
  <c r="KE28" i="14"/>
  <c r="KD30" i="14"/>
  <c r="ES36" i="14"/>
  <c r="ES31" i="14"/>
  <c r="ES33" i="14" s="1"/>
  <c r="ES34" i="14" s="1"/>
  <c r="ER38" i="14"/>
  <c r="ER42" i="14"/>
  <c r="ER46" i="14"/>
  <c r="ER48" i="14" s="1"/>
  <c r="ER51" i="14" s="1"/>
  <c r="ER47" i="14"/>
  <c r="EQ73" i="14"/>
  <c r="EQ53" i="14"/>
  <c r="ER50" i="14" s="1"/>
  <c r="ET29" i="17"/>
  <c r="EU29" i="16"/>
  <c r="EU22" i="16"/>
  <c r="EX175" i="15"/>
  <c r="EX176" i="15" s="1"/>
  <c r="EY149" i="15"/>
  <c r="EY131" i="15"/>
  <c r="L11" i="15"/>
  <c r="EY113" i="15"/>
  <c r="EY122" i="15"/>
  <c r="EY121" i="15"/>
  <c r="L12" i="15"/>
  <c r="EY235" i="15"/>
  <c r="EY237" i="15"/>
  <c r="EY236" i="15"/>
  <c r="EY238" i="15"/>
  <c r="EY239" i="15" s="1"/>
  <c r="EY245" i="15"/>
  <c r="EX177" i="15"/>
  <c r="N245" i="15"/>
  <c r="O245" i="15"/>
  <c r="P245" i="15"/>
  <c r="Q245" i="15"/>
  <c r="R245" i="15"/>
  <c r="S245" i="15"/>
  <c r="T245" i="15"/>
  <c r="U245" i="15"/>
  <c r="V245" i="15"/>
  <c r="W245" i="15"/>
  <c r="X245" i="15"/>
  <c r="Y245" i="15"/>
  <c r="Z245" i="15"/>
  <c r="AA245" i="15"/>
  <c r="AB245" i="15"/>
  <c r="AC245" i="15"/>
  <c r="AD245" i="15"/>
  <c r="AE245" i="15"/>
  <c r="AF245" i="15"/>
  <c r="AG245" i="15"/>
  <c r="AH245" i="15"/>
  <c r="AI245" i="15"/>
  <c r="AJ245" i="15"/>
  <c r="AK245" i="15"/>
  <c r="AL245" i="15"/>
  <c r="AM245" i="15"/>
  <c r="AN245" i="15"/>
  <c r="AO245" i="15"/>
  <c r="AP245" i="15"/>
  <c r="AQ245" i="15"/>
  <c r="AR245" i="15"/>
  <c r="AS245" i="15"/>
  <c r="AT245" i="15"/>
  <c r="AU245" i="15"/>
  <c r="AV245" i="15"/>
  <c r="AW245" i="15"/>
  <c r="AX245" i="15"/>
  <c r="AY245" i="15"/>
  <c r="AZ245" i="15"/>
  <c r="AZ246" i="15" s="1"/>
  <c r="AZ247" i="15" s="1"/>
  <c r="BA245" i="15"/>
  <c r="BB245" i="15"/>
  <c r="BC245" i="15"/>
  <c r="BD245" i="15"/>
  <c r="BE245" i="15"/>
  <c r="BF245" i="15"/>
  <c r="BG245" i="15"/>
  <c r="BH245" i="15"/>
  <c r="BI245" i="15"/>
  <c r="BJ245" i="15"/>
  <c r="BJ246" i="15" s="1"/>
  <c r="BJ247" i="15" s="1"/>
  <c r="BK247" i="15" s="1"/>
  <c r="BL247" i="15" s="1"/>
  <c r="BM247" i="15" s="1"/>
  <c r="BN247" i="15" s="1"/>
  <c r="BO247" i="15" s="1"/>
  <c r="BP247" i="15" s="1"/>
  <c r="BQ247" i="15" s="1"/>
  <c r="BR247" i="15" s="1"/>
  <c r="BS247" i="15" s="1"/>
  <c r="BT247" i="15" s="1"/>
  <c r="BU247" i="15" s="1"/>
  <c r="BV247" i="15" s="1"/>
  <c r="BW247" i="15" s="1"/>
  <c r="BK245" i="15"/>
  <c r="BL245" i="15"/>
  <c r="BM245" i="15"/>
  <c r="BN245" i="15"/>
  <c r="BO245" i="15"/>
  <c r="BP245" i="15"/>
  <c r="BQ245" i="15"/>
  <c r="BR245" i="15"/>
  <c r="BS245" i="15"/>
  <c r="BT245" i="15"/>
  <c r="BU245" i="15"/>
  <c r="BV245" i="15"/>
  <c r="BW245" i="15"/>
  <c r="BX245" i="15"/>
  <c r="BX246" i="15" s="1"/>
  <c r="BX247" i="15" s="1"/>
  <c r="BY247" i="15" s="1"/>
  <c r="BZ247" i="15" s="1"/>
  <c r="CA247" i="15" s="1"/>
  <c r="CB247" i="15" s="1"/>
  <c r="CC247" i="15" s="1"/>
  <c r="CD247" i="15" s="1"/>
  <c r="CE247" i="15" s="1"/>
  <c r="CF247" i="15" s="1"/>
  <c r="CG247" i="15" s="1"/>
  <c r="BY245" i="15"/>
  <c r="BZ245" i="15"/>
  <c r="CA245" i="15"/>
  <c r="CB245" i="15"/>
  <c r="CC245" i="15"/>
  <c r="CD245" i="15"/>
  <c r="CE245" i="15"/>
  <c r="CF245" i="15"/>
  <c r="CG245" i="15"/>
  <c r="CH245" i="15"/>
  <c r="CH246" i="15" s="1"/>
  <c r="CH247" i="15" s="1"/>
  <c r="CI247" i="15" s="1"/>
  <c r="CJ247" i="15" s="1"/>
  <c r="CK247" i="15" s="1"/>
  <c r="CL247" i="15" s="1"/>
  <c r="CM247" i="15" s="1"/>
  <c r="CN247" i="15" s="1"/>
  <c r="CO247" i="15" s="1"/>
  <c r="CP247" i="15" s="1"/>
  <c r="CQ247" i="15" s="1"/>
  <c r="CI245" i="15"/>
  <c r="CJ245" i="15"/>
  <c r="CK245" i="15"/>
  <c r="CL245" i="15"/>
  <c r="CM245" i="15"/>
  <c r="CN245" i="15"/>
  <c r="CO245" i="15"/>
  <c r="CP245" i="15"/>
  <c r="CQ245" i="15"/>
  <c r="CR245" i="15"/>
  <c r="CR246" i="15" s="1"/>
  <c r="CR247" i="15" s="1"/>
  <c r="CS247" i="15" s="1"/>
  <c r="CT247" i="15" s="1"/>
  <c r="CU247" i="15" s="1"/>
  <c r="CV247" i="15" s="1"/>
  <c r="CW247" i="15" s="1"/>
  <c r="CX247" i="15" s="1"/>
  <c r="CY247" i="15" s="1"/>
  <c r="CZ247" i="15" s="1"/>
  <c r="DA247" i="15" s="1"/>
  <c r="CS245" i="15"/>
  <c r="CT245" i="15"/>
  <c r="CU245" i="15"/>
  <c r="CV245" i="15"/>
  <c r="CW245" i="15"/>
  <c r="CX245" i="15"/>
  <c r="CY245" i="15"/>
  <c r="CZ245" i="15"/>
  <c r="DA245" i="15"/>
  <c r="DB245" i="15"/>
  <c r="DB246" i="15" s="1"/>
  <c r="DB247" i="15" s="1"/>
  <c r="DC247" i="15" s="1"/>
  <c r="DD247" i="15" s="1"/>
  <c r="DE247" i="15" s="1"/>
  <c r="DF247" i="15" s="1"/>
  <c r="DG247" i="15" s="1"/>
  <c r="DH247" i="15" s="1"/>
  <c r="DI247" i="15" s="1"/>
  <c r="DJ247" i="15" s="1"/>
  <c r="DK247" i="15" s="1"/>
  <c r="DL247" i="15" s="1"/>
  <c r="DM247" i="15" s="1"/>
  <c r="DN247" i="15" s="1"/>
  <c r="DO247" i="15" s="1"/>
  <c r="DP247" i="15" s="1"/>
  <c r="DQ247" i="15" s="1"/>
  <c r="DR247" i="15" s="1"/>
  <c r="DS247" i="15" s="1"/>
  <c r="DC245" i="15"/>
  <c r="DD245" i="15"/>
  <c r="DE245" i="15"/>
  <c r="DF245" i="15"/>
  <c r="DG245" i="15"/>
  <c r="DH245" i="15"/>
  <c r="DI245" i="15"/>
  <c r="DJ245" i="15"/>
  <c r="DK245" i="15"/>
  <c r="DL245" i="15"/>
  <c r="DM245" i="15"/>
  <c r="DN245" i="15"/>
  <c r="DO245" i="15"/>
  <c r="DP245" i="15"/>
  <c r="DQ245" i="15"/>
  <c r="DR245" i="15"/>
  <c r="DS245" i="15"/>
  <c r="DT245" i="15"/>
  <c r="DT246" i="15" s="1"/>
  <c r="DT247" i="15" s="1"/>
  <c r="DU247" i="15" s="1"/>
  <c r="DV247" i="15" s="1"/>
  <c r="DW247" i="15" s="1"/>
  <c r="DX247" i="15" s="1"/>
  <c r="DY247" i="15" s="1"/>
  <c r="DZ247" i="15" s="1"/>
  <c r="EA247" i="15" s="1"/>
  <c r="EB247" i="15" s="1"/>
  <c r="EC247" i="15" s="1"/>
  <c r="ED247" i="15" s="1"/>
  <c r="EE247" i="15" s="1"/>
  <c r="EF247" i="15" s="1"/>
  <c r="EG247" i="15" s="1"/>
  <c r="EH247" i="15" s="1"/>
  <c r="EI247" i="15" s="1"/>
  <c r="EJ247" i="15" s="1"/>
  <c r="EK247" i="15" s="1"/>
  <c r="EL247" i="15" s="1"/>
  <c r="EM247" i="15" s="1"/>
  <c r="EN247" i="15" s="1"/>
  <c r="EO247" i="15" s="1"/>
  <c r="EP247" i="15" s="1"/>
  <c r="EQ247" i="15" s="1"/>
  <c r="ER247" i="15" s="1"/>
  <c r="ES247" i="15" s="1"/>
  <c r="ET247" i="15" s="1"/>
  <c r="EU247" i="15" s="1"/>
  <c r="EV247" i="15" s="1"/>
  <c r="EW247" i="15" s="1"/>
  <c r="EX247" i="15" s="1"/>
  <c r="DU245" i="15"/>
  <c r="DV245" i="15"/>
  <c r="DW245" i="15"/>
  <c r="DX245" i="15"/>
  <c r="DY245" i="15"/>
  <c r="DZ245" i="15"/>
  <c r="EA245" i="15"/>
  <c r="EB245" i="15"/>
  <c r="EC245" i="15"/>
  <c r="ED245" i="15"/>
  <c r="EE245" i="15"/>
  <c r="EF245" i="15"/>
  <c r="EG245" i="15"/>
  <c r="EH245" i="15"/>
  <c r="EI245" i="15"/>
  <c r="EJ245" i="15"/>
  <c r="EK245" i="15"/>
  <c r="EL245" i="15"/>
  <c r="EM245" i="15"/>
  <c r="EN245" i="15"/>
  <c r="EO245" i="15"/>
  <c r="EP245" i="15"/>
  <c r="EQ245" i="15"/>
  <c r="ER245" i="15"/>
  <c r="ES245" i="15"/>
  <c r="EW245" i="15"/>
  <c r="ET245" i="15"/>
  <c r="EU245" i="15"/>
  <c r="EX245" i="15"/>
  <c r="EV245" i="15"/>
  <c r="L14" i="15"/>
  <c r="EY9" i="15"/>
  <c r="EY126" i="15" s="1"/>
  <c r="EY127" i="15" s="1"/>
  <c r="EY129" i="15" s="1"/>
  <c r="EY135" i="15" s="1"/>
  <c r="EY143" i="15" s="1"/>
  <c r="EY114" i="15"/>
  <c r="EY115" i="15" s="1"/>
  <c r="EY117" i="15"/>
  <c r="EY118" i="15" s="1"/>
  <c r="EY119" i="15" s="1"/>
  <c r="EY163" i="15"/>
  <c r="EY166" i="15" s="1"/>
  <c r="EY167" i="15" s="1"/>
  <c r="BP214" i="15"/>
  <c r="BP207" i="15" s="1"/>
  <c r="KF28" i="14" l="1"/>
  <c r="KE30" i="14"/>
  <c r="ER55" i="14"/>
  <c r="ER59" i="14" s="1"/>
  <c r="ER61" i="14" s="1"/>
  <c r="ER52" i="14"/>
  <c r="ER73" i="14" s="1"/>
  <c r="ER43" i="14"/>
  <c r="ER74" i="14" s="1"/>
  <c r="ES32" i="14"/>
  <c r="ES45" i="14"/>
  <c r="ES39" i="14"/>
  <c r="ES40" i="14" s="1"/>
  <c r="EU28" i="17"/>
  <c r="EU23" i="16"/>
  <c r="EV21" i="16"/>
  <c r="EU37" i="16"/>
  <c r="EU30" i="16"/>
  <c r="EU32" i="16" s="1"/>
  <c r="EU36" i="16" s="1"/>
  <c r="EY133" i="15"/>
  <c r="EY171" i="15"/>
  <c r="EY172" i="15"/>
  <c r="AZ248" i="15"/>
  <c r="BA247" i="15"/>
  <c r="BB247" i="15" s="1"/>
  <c r="BC247" i="15" s="1"/>
  <c r="BD247" i="15" s="1"/>
  <c r="BE247" i="15" s="1"/>
  <c r="BF247" i="15" s="1"/>
  <c r="BG247" i="15" s="1"/>
  <c r="BH247" i="15" s="1"/>
  <c r="BI247" i="15" s="1"/>
  <c r="BP215" i="15"/>
  <c r="BP186" i="15" s="1"/>
  <c r="BP189" i="15" s="1"/>
  <c r="EY150" i="15"/>
  <c r="J149" i="15"/>
  <c r="EY240" i="15"/>
  <c r="EY241" i="15" s="1"/>
  <c r="EY246" i="15"/>
  <c r="EY247" i="15"/>
  <c r="KG28" i="14" l="1"/>
  <c r="KF30" i="14"/>
  <c r="ES47" i="14"/>
  <c r="ES46" i="14"/>
  <c r="ES48" i="14" s="1"/>
  <c r="ES51" i="14" s="1"/>
  <c r="ER53" i="14"/>
  <c r="ES50" i="14" s="1"/>
  <c r="ES38" i="14"/>
  <c r="ET31" i="14"/>
  <c r="ET33" i="14" s="1"/>
  <c r="ES42" i="14"/>
  <c r="EU29" i="17"/>
  <c r="EU38" i="16"/>
  <c r="EV35" i="16" s="1"/>
  <c r="EV29" i="16"/>
  <c r="EV22" i="16"/>
  <c r="EY173" i="15"/>
  <c r="BA248" i="15"/>
  <c r="BB248" i="15" s="1"/>
  <c r="BC248" i="15" s="1"/>
  <c r="BD248" i="15" s="1"/>
  <c r="BE248" i="15" s="1"/>
  <c r="BF248" i="15" s="1"/>
  <c r="BG248" i="15" s="1"/>
  <c r="BH248" i="15" s="1"/>
  <c r="BI248" i="15" s="1"/>
  <c r="BJ248" i="15" s="1"/>
  <c r="BK248" i="15" s="1"/>
  <c r="BL248" i="15" s="1"/>
  <c r="BM248" i="15" s="1"/>
  <c r="BN248" i="15" s="1"/>
  <c r="BO248" i="15" s="1"/>
  <c r="BP248" i="15" s="1"/>
  <c r="BQ248" i="15" s="1"/>
  <c r="BR248" i="15" s="1"/>
  <c r="BS248" i="15" s="1"/>
  <c r="BT248" i="15" s="1"/>
  <c r="BU248" i="15" s="1"/>
  <c r="BV248" i="15" s="1"/>
  <c r="BW248" i="15" s="1"/>
  <c r="BX248" i="15" s="1"/>
  <c r="BY248" i="15" s="1"/>
  <c r="BZ248" i="15" s="1"/>
  <c r="CA248" i="15" s="1"/>
  <c r="CB248" i="15" s="1"/>
  <c r="CC248" i="15" s="1"/>
  <c r="CD248" i="15" s="1"/>
  <c r="CE248" i="15" s="1"/>
  <c r="CF248" i="15" s="1"/>
  <c r="CG248" i="15" s="1"/>
  <c r="CH248" i="15" s="1"/>
  <c r="CI248" i="15" s="1"/>
  <c r="CJ248" i="15" s="1"/>
  <c r="CK248" i="15" s="1"/>
  <c r="CL248" i="15" s="1"/>
  <c r="CM248" i="15" s="1"/>
  <c r="CN248" i="15" s="1"/>
  <c r="CO248" i="15" s="1"/>
  <c r="CP248" i="15" s="1"/>
  <c r="CQ248" i="15" s="1"/>
  <c r="CR248" i="15" s="1"/>
  <c r="CS248" i="15" s="1"/>
  <c r="CT248" i="15" s="1"/>
  <c r="CU248" i="15" s="1"/>
  <c r="CV248" i="15" s="1"/>
  <c r="CW248" i="15" s="1"/>
  <c r="CX248" i="15" s="1"/>
  <c r="CY248" i="15" s="1"/>
  <c r="CZ248" i="15" s="1"/>
  <c r="DA248" i="15" s="1"/>
  <c r="DB248" i="15" s="1"/>
  <c r="DC248" i="15" s="1"/>
  <c r="DD248" i="15" s="1"/>
  <c r="DE248" i="15" s="1"/>
  <c r="DF248" i="15" s="1"/>
  <c r="DG248" i="15" s="1"/>
  <c r="DH248" i="15" s="1"/>
  <c r="DI248" i="15" s="1"/>
  <c r="DJ248" i="15" s="1"/>
  <c r="DK248" i="15" s="1"/>
  <c r="DL248" i="15" s="1"/>
  <c r="DM248" i="15" s="1"/>
  <c r="DN248" i="15" s="1"/>
  <c r="DO248" i="15" s="1"/>
  <c r="DP248" i="15" s="1"/>
  <c r="DQ248" i="15" s="1"/>
  <c r="DR248" i="15" s="1"/>
  <c r="DS248" i="15" s="1"/>
  <c r="DT248" i="15" s="1"/>
  <c r="DU248" i="15" s="1"/>
  <c r="DV248" i="15" s="1"/>
  <c r="DW248" i="15" s="1"/>
  <c r="DX248" i="15" s="1"/>
  <c r="DY248" i="15" s="1"/>
  <c r="DZ248" i="15" s="1"/>
  <c r="EA248" i="15" s="1"/>
  <c r="EB248" i="15" s="1"/>
  <c r="EC248" i="15" s="1"/>
  <c r="ED248" i="15" s="1"/>
  <c r="EE248" i="15" s="1"/>
  <c r="EF248" i="15" s="1"/>
  <c r="EG248" i="15" s="1"/>
  <c r="EH248" i="15" s="1"/>
  <c r="EI248" i="15" s="1"/>
  <c r="EJ248" i="15" s="1"/>
  <c r="EK248" i="15" s="1"/>
  <c r="EL248" i="15" s="1"/>
  <c r="EM248" i="15" s="1"/>
  <c r="EN248" i="15" s="1"/>
  <c r="EO248" i="15" s="1"/>
  <c r="EP248" i="15" s="1"/>
  <c r="EQ248" i="15" s="1"/>
  <c r="ER248" i="15" s="1"/>
  <c r="ES248" i="15" s="1"/>
  <c r="ET248" i="15" s="1"/>
  <c r="EU248" i="15" s="1"/>
  <c r="EV248" i="15" s="1"/>
  <c r="EW248" i="15" s="1"/>
  <c r="EX248" i="15" s="1"/>
  <c r="EY248" i="15" s="1"/>
  <c r="EY152" i="15"/>
  <c r="EY161" i="15"/>
  <c r="EY162" i="15" s="1"/>
  <c r="EY185" i="15"/>
  <c r="EY175" i="15"/>
  <c r="EY176" i="15" s="1"/>
  <c r="BP197" i="15"/>
  <c r="BP198" i="15" s="1"/>
  <c r="BQ196" i="15" s="1"/>
  <c r="ET34" i="14" l="1"/>
  <c r="ET36" i="14"/>
  <c r="KH28" i="14"/>
  <c r="KG30" i="14"/>
  <c r="ES55" i="14"/>
  <c r="ES59" i="14" s="1"/>
  <c r="ES61" i="14" s="1"/>
  <c r="ES52" i="14"/>
  <c r="ES73" i="14" s="1"/>
  <c r="ES43" i="14"/>
  <c r="ES74" i="14" s="1"/>
  <c r="ET32" i="14"/>
  <c r="ET45" i="14"/>
  <c r="ET39" i="14"/>
  <c r="ET40" i="14" s="1"/>
  <c r="EV28" i="17"/>
  <c r="EW21" i="16"/>
  <c r="EV23" i="16"/>
  <c r="EV37" i="16"/>
  <c r="EV38" i="16" s="1"/>
  <c r="EW35" i="16" s="1"/>
  <c r="EV30" i="16"/>
  <c r="EV32" i="16" s="1"/>
  <c r="EV36" i="16" s="1"/>
  <c r="BP200" i="15"/>
  <c r="BP206" i="15" s="1"/>
  <c r="BP208" i="15" s="1"/>
  <c r="BP209" i="15" s="1"/>
  <c r="BQ205" i="15" s="1"/>
  <c r="BQ193" i="15"/>
  <c r="BQ194" i="15" s="1"/>
  <c r="EY177" i="15"/>
  <c r="EY153" i="15"/>
  <c r="E228" i="15" s="1"/>
  <c r="E229" i="15" s="1"/>
  <c r="KI28" i="14" l="1"/>
  <c r="KH30" i="14"/>
  <c r="ET47" i="14"/>
  <c r="ET46" i="14"/>
  <c r="ET48" i="14" s="1"/>
  <c r="ET51" i="14" s="1"/>
  <c r="ES53" i="14"/>
  <c r="ET50" i="14" s="1"/>
  <c r="EU31" i="14"/>
  <c r="EU33" i="14" s="1"/>
  <c r="EU34" i="14" s="1"/>
  <c r="ET42" i="14"/>
  <c r="ET38" i="14"/>
  <c r="EV29" i="17"/>
  <c r="EW29" i="16"/>
  <c r="EW22" i="16"/>
  <c r="BQ213" i="15"/>
  <c r="BQ220" i="15"/>
  <c r="BQ221" i="15" s="1"/>
  <c r="BQ187" i="15" s="1"/>
  <c r="EU36" i="14" l="1"/>
  <c r="KJ28" i="14"/>
  <c r="KI30" i="14"/>
  <c r="EU32" i="14"/>
  <c r="EU45" i="14"/>
  <c r="EU39" i="14"/>
  <c r="EU40" i="14" s="1"/>
  <c r="ET55" i="14"/>
  <c r="ET59" i="14" s="1"/>
  <c r="ET61" i="14" s="1"/>
  <c r="ET52" i="14"/>
  <c r="ET73" i="14" s="1"/>
  <c r="ET43" i="14"/>
  <c r="ET74" i="14" s="1"/>
  <c r="EW28" i="17"/>
  <c r="EW23" i="16"/>
  <c r="EX21" i="16"/>
  <c r="EW37" i="16"/>
  <c r="EW30" i="16"/>
  <c r="EW32" i="16" s="1"/>
  <c r="EW36" i="16" s="1"/>
  <c r="BQ214" i="15"/>
  <c r="BQ207" i="15" s="1"/>
  <c r="KK28" i="14" l="1"/>
  <c r="KJ30" i="14"/>
  <c r="ET53" i="14"/>
  <c r="EU50" i="14" s="1"/>
  <c r="EU55" i="14" s="1"/>
  <c r="EU47" i="14"/>
  <c r="EU46" i="14"/>
  <c r="EU48" i="14" s="1"/>
  <c r="EU51" i="14" s="1"/>
  <c r="EV31" i="14"/>
  <c r="EV33" i="14" s="1"/>
  <c r="EV34" i="14" s="1"/>
  <c r="EU42" i="14"/>
  <c r="EU38" i="14"/>
  <c r="EW29" i="17"/>
  <c r="EW38" i="16"/>
  <c r="EX35" i="16" s="1"/>
  <c r="EX29" i="16"/>
  <c r="EX22" i="16"/>
  <c r="BQ215" i="15"/>
  <c r="BQ186" i="15" s="1"/>
  <c r="BQ189" i="15" s="1"/>
  <c r="EV36" i="14" l="1"/>
  <c r="KL28" i="14"/>
  <c r="KK30" i="14"/>
  <c r="EU59" i="14"/>
  <c r="EU61" i="14" s="1"/>
  <c r="EU52" i="14"/>
  <c r="EU73" i="14" s="1"/>
  <c r="EU43" i="14"/>
  <c r="EU74" i="14" s="1"/>
  <c r="EV32" i="14"/>
  <c r="EV45" i="14"/>
  <c r="EV39" i="14"/>
  <c r="EV40" i="14" s="1"/>
  <c r="EX28" i="17"/>
  <c r="EX23" i="16"/>
  <c r="EY21" i="16"/>
  <c r="EX37" i="16"/>
  <c r="EX30" i="16"/>
  <c r="EX32" i="16" s="1"/>
  <c r="EX36" i="16" s="1"/>
  <c r="EX38" i="16" s="1"/>
  <c r="EY35" i="16" s="1"/>
  <c r="BQ197" i="15"/>
  <c r="BQ198" i="15" s="1"/>
  <c r="BR196" i="15" s="1"/>
  <c r="KM28" i="14" l="1"/>
  <c r="KL30" i="14"/>
  <c r="EV47" i="14"/>
  <c r="EV46" i="14"/>
  <c r="EV48" i="14" s="1"/>
  <c r="EV51" i="14" s="1"/>
  <c r="EV38" i="14"/>
  <c r="EW31" i="14"/>
  <c r="EW33" i="14" s="1"/>
  <c r="EW34" i="14" s="1"/>
  <c r="EV42" i="14"/>
  <c r="EU53" i="14"/>
  <c r="EV50" i="14" s="1"/>
  <c r="EX29" i="17"/>
  <c r="EY29" i="16"/>
  <c r="EY22" i="16"/>
  <c r="BR193" i="15"/>
  <c r="BR194" i="15" s="1"/>
  <c r="BQ200" i="15"/>
  <c r="BQ206" i="15" s="1"/>
  <c r="EW36" i="14" l="1"/>
  <c r="KN28" i="14"/>
  <c r="KM30" i="14"/>
  <c r="EW32" i="14"/>
  <c r="EW45" i="14"/>
  <c r="EW39" i="14"/>
  <c r="EW40" i="14" s="1"/>
  <c r="EV55" i="14"/>
  <c r="EV59" i="14" s="1"/>
  <c r="EV61" i="14" s="1"/>
  <c r="EV52" i="14"/>
  <c r="EV73" i="14" s="1"/>
  <c r="EV43" i="14"/>
  <c r="EV74" i="14" s="1"/>
  <c r="EY28" i="17"/>
  <c r="EY23" i="16"/>
  <c r="EZ21" i="16"/>
  <c r="EY37" i="16"/>
  <c r="EY30" i="16"/>
  <c r="EY32" i="16" s="1"/>
  <c r="EY36" i="16" s="1"/>
  <c r="EY38" i="16" s="1"/>
  <c r="EZ35" i="16" s="1"/>
  <c r="BQ208" i="15"/>
  <c r="BQ209" i="15" s="1"/>
  <c r="BR205" i="15" s="1"/>
  <c r="KO28" i="14" l="1"/>
  <c r="KN30" i="14"/>
  <c r="EW46" i="14"/>
  <c r="EW48" i="14" s="1"/>
  <c r="EW51" i="14" s="1"/>
  <c r="EW47" i="14"/>
  <c r="EV53" i="14"/>
  <c r="EW50" i="14" s="1"/>
  <c r="EW42" i="14"/>
  <c r="EW38" i="14"/>
  <c r="EX31" i="14"/>
  <c r="EX33" i="14" s="1"/>
  <c r="EX34" i="14" s="1"/>
  <c r="EY29" i="17"/>
  <c r="EZ29" i="16"/>
  <c r="EZ22" i="16"/>
  <c r="BR213" i="15"/>
  <c r="BR220" i="15"/>
  <c r="BR221" i="15" s="1"/>
  <c r="BR187" i="15" s="1"/>
  <c r="EX36" i="14" l="1"/>
  <c r="KP28" i="14"/>
  <c r="KO30" i="14"/>
  <c r="EW52" i="14"/>
  <c r="EW73" i="14" s="1"/>
  <c r="EW43" i="14"/>
  <c r="EW74" i="14" s="1"/>
  <c r="EW55" i="14"/>
  <c r="EW59" i="14" s="1"/>
  <c r="EW61" i="14" s="1"/>
  <c r="EX32" i="14"/>
  <c r="EX39" i="14"/>
  <c r="EX40" i="14" s="1"/>
  <c r="EX45" i="14"/>
  <c r="EZ28" i="17"/>
  <c r="FA21" i="16"/>
  <c r="EZ23" i="16"/>
  <c r="EZ37" i="16"/>
  <c r="EZ30" i="16"/>
  <c r="EZ32" i="16" s="1"/>
  <c r="EZ36" i="16" s="1"/>
  <c r="BR214" i="15"/>
  <c r="BR207" i="15" s="1"/>
  <c r="EZ38" i="16" l="1"/>
  <c r="KQ28" i="14"/>
  <c r="KP30" i="14"/>
  <c r="EY36" i="14"/>
  <c r="EX47" i="14"/>
  <c r="EX46" i="14"/>
  <c r="EX48" i="14" s="1"/>
  <c r="EX51" i="14" s="1"/>
  <c r="EW53" i="14"/>
  <c r="EX50" i="14" s="1"/>
  <c r="EX42" i="14"/>
  <c r="EX38" i="14"/>
  <c r="EY31" i="14"/>
  <c r="EY33" i="14" s="1"/>
  <c r="EY34" i="14" s="1"/>
  <c r="EZ29" i="17"/>
  <c r="FA29" i="16"/>
  <c r="FA22" i="16"/>
  <c r="BR215" i="15"/>
  <c r="BR186" i="15" s="1"/>
  <c r="BR189" i="15" s="1"/>
  <c r="KR28" i="14" l="1"/>
  <c r="KQ30" i="14"/>
  <c r="FA35" i="16"/>
  <c r="EZ40" i="16"/>
  <c r="EX52" i="14"/>
  <c r="EX73" i="14" s="1"/>
  <c r="EX43" i="14"/>
  <c r="EX74" i="14" s="1"/>
  <c r="EX55" i="14"/>
  <c r="EX59" i="14" s="1"/>
  <c r="EX61" i="14" s="1"/>
  <c r="EY32" i="14"/>
  <c r="EY39" i="14"/>
  <c r="EY40" i="14" s="1"/>
  <c r="EY45" i="14"/>
  <c r="FA28" i="17"/>
  <c r="FA23" i="16"/>
  <c r="FB21" i="16"/>
  <c r="FA37" i="16"/>
  <c r="FA30" i="16"/>
  <c r="FA32" i="16" s="1"/>
  <c r="FA36" i="16" s="1"/>
  <c r="BR197" i="15"/>
  <c r="BR198" i="15" s="1"/>
  <c r="BS196" i="15" s="1"/>
  <c r="KS28" i="14" l="1"/>
  <c r="KR30" i="14"/>
  <c r="EX53" i="14"/>
  <c r="EY50" i="14" s="1"/>
  <c r="EY55" i="14" s="1"/>
  <c r="EY47" i="14"/>
  <c r="EY46" i="14"/>
  <c r="EY48" i="14" s="1"/>
  <c r="EY51" i="14" s="1"/>
  <c r="EZ31" i="14"/>
  <c r="EZ33" i="14" s="1"/>
  <c r="EY38" i="14"/>
  <c r="EY42" i="14"/>
  <c r="FA29" i="17"/>
  <c r="FA38" i="16"/>
  <c r="FB35" i="16" s="1"/>
  <c r="FB29" i="16"/>
  <c r="FB22" i="16"/>
  <c r="BS193" i="15"/>
  <c r="BS194" i="15" s="1"/>
  <c r="BR200" i="15"/>
  <c r="BR206" i="15" s="1"/>
  <c r="EZ34" i="14" l="1"/>
  <c r="EZ36" i="14"/>
  <c r="KT28" i="14"/>
  <c r="KS30" i="14"/>
  <c r="EY52" i="14"/>
  <c r="EY73" i="14" s="1"/>
  <c r="EY43" i="14"/>
  <c r="EY74" i="14" s="1"/>
  <c r="EY59" i="14"/>
  <c r="EY61" i="14" s="1"/>
  <c r="EZ32" i="14"/>
  <c r="EZ39" i="14"/>
  <c r="EZ40" i="14" s="1"/>
  <c r="EZ45" i="14"/>
  <c r="FB28" i="17"/>
  <c r="FB23" i="16"/>
  <c r="FC21" i="16"/>
  <c r="FB37" i="16"/>
  <c r="FB30" i="16"/>
  <c r="FB32" i="16" s="1"/>
  <c r="FB36" i="16" s="1"/>
  <c r="BR208" i="15"/>
  <c r="BR209" i="15" s="1"/>
  <c r="BS205" i="15" s="1"/>
  <c r="FB38" i="16" l="1"/>
  <c r="FC35" i="16" s="1"/>
  <c r="KU28" i="14"/>
  <c r="KT30" i="14"/>
  <c r="EY53" i="14"/>
  <c r="EZ50" i="14" s="1"/>
  <c r="EZ55" i="14" s="1"/>
  <c r="EZ47" i="14"/>
  <c r="EZ46" i="14"/>
  <c r="EZ48" i="14" s="1"/>
  <c r="EZ51" i="14" s="1"/>
  <c r="FA31" i="14"/>
  <c r="FA33" i="14" s="1"/>
  <c r="FA34" i="14" s="1"/>
  <c r="EZ38" i="14"/>
  <c r="EZ42" i="14"/>
  <c r="FB29" i="17"/>
  <c r="FC29" i="16"/>
  <c r="FC22" i="16"/>
  <c r="BS213" i="15"/>
  <c r="BS220" i="15"/>
  <c r="BS221" i="15" s="1"/>
  <c r="BS187" i="15" s="1"/>
  <c r="KV28" i="14" l="1"/>
  <c r="KU30" i="14"/>
  <c r="FA36" i="14"/>
  <c r="EZ59" i="14"/>
  <c r="EZ61" i="14" s="1"/>
  <c r="FA32" i="14"/>
  <c r="FA45" i="14"/>
  <c r="FA39" i="14"/>
  <c r="FA40" i="14" s="1"/>
  <c r="EZ52" i="14"/>
  <c r="EZ73" i="14" s="1"/>
  <c r="EZ43" i="14"/>
  <c r="EZ74" i="14" s="1"/>
  <c r="FC28" i="17"/>
  <c r="FC23" i="16"/>
  <c r="FD21" i="16"/>
  <c r="FC37" i="16"/>
  <c r="FC30" i="16"/>
  <c r="FC32" i="16" s="1"/>
  <c r="FC36" i="16" s="1"/>
  <c r="BS214" i="15"/>
  <c r="BS207" i="15" s="1"/>
  <c r="KW28" i="14" l="1"/>
  <c r="KV30" i="14"/>
  <c r="EZ53" i="14"/>
  <c r="FA50" i="14" s="1"/>
  <c r="FA46" i="14"/>
  <c r="FA48" i="14" s="1"/>
  <c r="FA51" i="14" s="1"/>
  <c r="FA47" i="14"/>
  <c r="FB31" i="14"/>
  <c r="FB33" i="14" s="1"/>
  <c r="FB34" i="14" s="1"/>
  <c r="FA42" i="14"/>
  <c r="FA38" i="14"/>
  <c r="FC29" i="17"/>
  <c r="FC38" i="16"/>
  <c r="FD35" i="16" s="1"/>
  <c r="FD29" i="16"/>
  <c r="FD22" i="16"/>
  <c r="BS215" i="15"/>
  <c r="BS186" i="15" s="1"/>
  <c r="BS189" i="15" s="1"/>
  <c r="KX28" i="14" l="1"/>
  <c r="KW30" i="14"/>
  <c r="FB36" i="14"/>
  <c r="FB32" i="14"/>
  <c r="FB39" i="14"/>
  <c r="FB40" i="14" s="1"/>
  <c r="FB45" i="14"/>
  <c r="FA52" i="14"/>
  <c r="FA73" i="14" s="1"/>
  <c r="FA43" i="14"/>
  <c r="FA74" i="14" s="1"/>
  <c r="FA55" i="14"/>
  <c r="FA59" i="14" s="1"/>
  <c r="FA61" i="14" s="1"/>
  <c r="FD28" i="17"/>
  <c r="FD37" i="16"/>
  <c r="FD30" i="16"/>
  <c r="FD32" i="16" s="1"/>
  <c r="FD36" i="16" s="1"/>
  <c r="FD38" i="16" s="1"/>
  <c r="FE35" i="16" s="1"/>
  <c r="FE21" i="16"/>
  <c r="FD23" i="16"/>
  <c r="BS197" i="15"/>
  <c r="BS198" i="15" s="1"/>
  <c r="BT196" i="15" s="1"/>
  <c r="KY28" i="14" l="1"/>
  <c r="KX30" i="14"/>
  <c r="FA53" i="14"/>
  <c r="FB50" i="14" s="1"/>
  <c r="FB55" i="14" s="1"/>
  <c r="FB47" i="14"/>
  <c r="FB46" i="14"/>
  <c r="FB48" i="14" s="1"/>
  <c r="FB51" i="14" s="1"/>
  <c r="FB42" i="14"/>
  <c r="FB38" i="14"/>
  <c r="FC31" i="14"/>
  <c r="FC33" i="14" s="1"/>
  <c r="FC34" i="14" s="1"/>
  <c r="FD29" i="17"/>
  <c r="FE29" i="16"/>
  <c r="FE22" i="16"/>
  <c r="BT193" i="15"/>
  <c r="BT194" i="15" s="1"/>
  <c r="BS200" i="15"/>
  <c r="BS206" i="15" s="1"/>
  <c r="KZ28" i="14" l="1"/>
  <c r="KY30" i="14"/>
  <c r="FC36" i="14"/>
  <c r="FC32" i="14"/>
  <c r="FC39" i="14"/>
  <c r="FC40" i="14" s="1"/>
  <c r="FC45" i="14"/>
  <c r="FB52" i="14"/>
  <c r="FB73" i="14" s="1"/>
  <c r="FB43" i="14"/>
  <c r="FB74" i="14" s="1"/>
  <c r="FB59" i="14"/>
  <c r="FB61" i="14" s="1"/>
  <c r="FE28" i="17"/>
  <c r="FE37" i="16"/>
  <c r="FE30" i="16"/>
  <c r="FE32" i="16" s="1"/>
  <c r="FE36" i="16" s="1"/>
  <c r="FE23" i="16"/>
  <c r="FF21" i="16"/>
  <c r="BS208" i="15"/>
  <c r="BS209" i="15" s="1"/>
  <c r="BT205" i="15" s="1"/>
  <c r="LA28" i="14" l="1"/>
  <c r="KZ30" i="14"/>
  <c r="FD31" i="14"/>
  <c r="FD33" i="14" s="1"/>
  <c r="FD34" i="14" s="1"/>
  <c r="FC42" i="14"/>
  <c r="FC38" i="14"/>
  <c r="FC46" i="14"/>
  <c r="FC48" i="14" s="1"/>
  <c r="FC51" i="14" s="1"/>
  <c r="FC47" i="14"/>
  <c r="FB53" i="14"/>
  <c r="FC50" i="14" s="1"/>
  <c r="FE29" i="17"/>
  <c r="FF29" i="16"/>
  <c r="FF22" i="16"/>
  <c r="FE38" i="16"/>
  <c r="FF35" i="16" s="1"/>
  <c r="BT213" i="15"/>
  <c r="BT220" i="15"/>
  <c r="BT221" i="15" s="1"/>
  <c r="BT187" i="15" s="1"/>
  <c r="LB28" i="14" l="1"/>
  <c r="LA30" i="14"/>
  <c r="FD36" i="14"/>
  <c r="FD32" i="14"/>
  <c r="FD45" i="14"/>
  <c r="FD39" i="14"/>
  <c r="FD40" i="14" s="1"/>
  <c r="FC55" i="14"/>
  <c r="FC59" i="14" s="1"/>
  <c r="FC61" i="14" s="1"/>
  <c r="FC52" i="14"/>
  <c r="FC73" i="14" s="1"/>
  <c r="FC43" i="14"/>
  <c r="FC74" i="14" s="1"/>
  <c r="FF28" i="17"/>
  <c r="FF37" i="16"/>
  <c r="FF30" i="16"/>
  <c r="FF32" i="16" s="1"/>
  <c r="FF36" i="16" s="1"/>
  <c r="FF38" i="16" s="1"/>
  <c r="FG35" i="16" s="1"/>
  <c r="FF23" i="16"/>
  <c r="FG21" i="16"/>
  <c r="BT214" i="15"/>
  <c r="BT207" i="15" s="1"/>
  <c r="LC28" i="14" l="1"/>
  <c r="LB30" i="14"/>
  <c r="FD47" i="14"/>
  <c r="FD46" i="14"/>
  <c r="FD48" i="14" s="1"/>
  <c r="FD51" i="14" s="1"/>
  <c r="FC53" i="14"/>
  <c r="FD50" i="14" s="1"/>
  <c r="FD38" i="14"/>
  <c r="FE31" i="14"/>
  <c r="FE33" i="14" s="1"/>
  <c r="FE34" i="14" s="1"/>
  <c r="FD42" i="14"/>
  <c r="FF29" i="17"/>
  <c r="FG29" i="16"/>
  <c r="FG22" i="16"/>
  <c r="BT215" i="15"/>
  <c r="BT186" i="15" s="1"/>
  <c r="BT189" i="15" s="1"/>
  <c r="LD28" i="14" l="1"/>
  <c r="LC30" i="14"/>
  <c r="FE36" i="14"/>
  <c r="FD55" i="14"/>
  <c r="FD59" i="14" s="1"/>
  <c r="FD61" i="14" s="1"/>
  <c r="FD52" i="14"/>
  <c r="FD73" i="14" s="1"/>
  <c r="FD43" i="14"/>
  <c r="FD74" i="14" s="1"/>
  <c r="FE32" i="14"/>
  <c r="FE45" i="14"/>
  <c r="FE39" i="14"/>
  <c r="FE40" i="14" s="1"/>
  <c r="FG28" i="17"/>
  <c r="FG37" i="16"/>
  <c r="FG30" i="16"/>
  <c r="FG32" i="16" s="1"/>
  <c r="FG36" i="16" s="1"/>
  <c r="FG38" i="16" s="1"/>
  <c r="FH35" i="16" s="1"/>
  <c r="FG23" i="16"/>
  <c r="FH21" i="16"/>
  <c r="BT197" i="15"/>
  <c r="BT198" i="15" s="1"/>
  <c r="BU196" i="15" s="1"/>
  <c r="LE28" i="14" l="1"/>
  <c r="LD30" i="14"/>
  <c r="FD53" i="14"/>
  <c r="FE50" i="14" s="1"/>
  <c r="FE55" i="14" s="1"/>
  <c r="FE46" i="14"/>
  <c r="FE48" i="14" s="1"/>
  <c r="FE51" i="14" s="1"/>
  <c r="FE47" i="14"/>
  <c r="FF31" i="14"/>
  <c r="FF33" i="14" s="1"/>
  <c r="FF34" i="14" s="1"/>
  <c r="FE42" i="14"/>
  <c r="FE38" i="14"/>
  <c r="FG29" i="17"/>
  <c r="FH29" i="16"/>
  <c r="FH22" i="16"/>
  <c r="BU193" i="15"/>
  <c r="BU194" i="15" s="1"/>
  <c r="BT200" i="15"/>
  <c r="BT206" i="15" s="1"/>
  <c r="LF28" i="14" l="1"/>
  <c r="LE30" i="14"/>
  <c r="FF36" i="14"/>
  <c r="FE59" i="14"/>
  <c r="FE61" i="14" s="1"/>
  <c r="FE52" i="14"/>
  <c r="FE43" i="14"/>
  <c r="FE74" i="14" s="1"/>
  <c r="FF32" i="14"/>
  <c r="FF39" i="14"/>
  <c r="FF40" i="14" s="1"/>
  <c r="FF45" i="14"/>
  <c r="FH28" i="17"/>
  <c r="FH37" i="16"/>
  <c r="FH30" i="16"/>
  <c r="FH32" i="16" s="1"/>
  <c r="FH36" i="16" s="1"/>
  <c r="FI21" i="16"/>
  <c r="FH23" i="16"/>
  <c r="BT208" i="15"/>
  <c r="BT209" i="15" s="1"/>
  <c r="BU205" i="15" s="1"/>
  <c r="LG28" i="14" l="1"/>
  <c r="LF30" i="14"/>
  <c r="FE73" i="14"/>
  <c r="FE53" i="14"/>
  <c r="FF50" i="14" s="1"/>
  <c r="FF42" i="14"/>
  <c r="FG31" i="14"/>
  <c r="FG33" i="14" s="1"/>
  <c r="FG34" i="14" s="1"/>
  <c r="FF38" i="14"/>
  <c r="FF46" i="14"/>
  <c r="FF48" i="14" s="1"/>
  <c r="FF51" i="14" s="1"/>
  <c r="FF47" i="14"/>
  <c r="FH29" i="17"/>
  <c r="FI29" i="16"/>
  <c r="FI22" i="16"/>
  <c r="FH38" i="16"/>
  <c r="FI35" i="16" s="1"/>
  <c r="BU213" i="15"/>
  <c r="BU220" i="15"/>
  <c r="BU221" i="15" s="1"/>
  <c r="BU187" i="15" s="1"/>
  <c r="LH28" i="14" l="1"/>
  <c r="LG30" i="14"/>
  <c r="FG36" i="14"/>
  <c r="FG32" i="14"/>
  <c r="FG39" i="14"/>
  <c r="FG40" i="14" s="1"/>
  <c r="FG45" i="14"/>
  <c r="FF52" i="14"/>
  <c r="FF73" i="14" s="1"/>
  <c r="FF43" i="14"/>
  <c r="FF74" i="14" s="1"/>
  <c r="FF55" i="14"/>
  <c r="FF59" i="14" s="1"/>
  <c r="FF61" i="14" s="1"/>
  <c r="FI28" i="17"/>
  <c r="FI37" i="16"/>
  <c r="FI30" i="16"/>
  <c r="FI32" i="16" s="1"/>
  <c r="FI36" i="16" s="1"/>
  <c r="FI38" i="16" s="1"/>
  <c r="FJ35" i="16" s="1"/>
  <c r="FI23" i="16"/>
  <c r="FJ21" i="16"/>
  <c r="BU214" i="15"/>
  <c r="BU207" i="15" s="1"/>
  <c r="LI28" i="14" l="1"/>
  <c r="LH30" i="14"/>
  <c r="FF53" i="14"/>
  <c r="FG50" i="14" s="1"/>
  <c r="FG55" i="14" s="1"/>
  <c r="FG46" i="14"/>
  <c r="FG48" i="14" s="1"/>
  <c r="FG51" i="14" s="1"/>
  <c r="FG47" i="14"/>
  <c r="FH31" i="14"/>
  <c r="FH33" i="14" s="1"/>
  <c r="FH34" i="14" s="1"/>
  <c r="FG42" i="14"/>
  <c r="FG38" i="14"/>
  <c r="FI29" i="17"/>
  <c r="FJ29" i="16"/>
  <c r="FJ22" i="16"/>
  <c r="BU215" i="15"/>
  <c r="BU186" i="15" s="1"/>
  <c r="BU189" i="15" s="1"/>
  <c r="LJ28" i="14" l="1"/>
  <c r="LI30" i="14"/>
  <c r="FH36" i="14"/>
  <c r="FG52" i="14"/>
  <c r="FG43" i="14"/>
  <c r="FG74" i="14" s="1"/>
  <c r="FH32" i="14"/>
  <c r="FH45" i="14"/>
  <c r="FH39" i="14"/>
  <c r="FH40" i="14" s="1"/>
  <c r="FG59" i="14"/>
  <c r="FG61" i="14" s="1"/>
  <c r="FJ28" i="17"/>
  <c r="FJ23" i="16"/>
  <c r="FK21" i="16"/>
  <c r="FJ37" i="16"/>
  <c r="FJ30" i="16"/>
  <c r="FJ32" i="16" s="1"/>
  <c r="FJ36" i="16" s="1"/>
  <c r="BU197" i="15"/>
  <c r="BU198" i="15" s="1"/>
  <c r="BV196" i="15" s="1"/>
  <c r="LK28" i="14" l="1"/>
  <c r="LJ30" i="14"/>
  <c r="FH38" i="14"/>
  <c r="FI31" i="14"/>
  <c r="FI33" i="14" s="1"/>
  <c r="FI34" i="14" s="1"/>
  <c r="FH42" i="14"/>
  <c r="FH47" i="14"/>
  <c r="FH46" i="14"/>
  <c r="FH48" i="14" s="1"/>
  <c r="FH51" i="14" s="1"/>
  <c r="FG73" i="14"/>
  <c r="FG53" i="14"/>
  <c r="FH50" i="14" s="1"/>
  <c r="FJ29" i="17"/>
  <c r="FJ38" i="16"/>
  <c r="FK29" i="16"/>
  <c r="FK22" i="16"/>
  <c r="BV193" i="15"/>
  <c r="BV194" i="15" s="1"/>
  <c r="BU200" i="15"/>
  <c r="BU206" i="15" s="1"/>
  <c r="LL28" i="14" l="1"/>
  <c r="LK30" i="14"/>
  <c r="FK35" i="16"/>
  <c r="FJ40" i="16"/>
  <c r="FI36" i="14"/>
  <c r="FH55" i="14"/>
  <c r="FH59" i="14" s="1"/>
  <c r="FH61" i="14" s="1"/>
  <c r="FI32" i="14"/>
  <c r="FI39" i="14"/>
  <c r="FI40" i="14" s="1"/>
  <c r="FI45" i="14"/>
  <c r="FH52" i="14"/>
  <c r="FH73" i="14" s="1"/>
  <c r="FH43" i="14"/>
  <c r="FH74" i="14" s="1"/>
  <c r="FK28" i="17"/>
  <c r="FK23" i="16"/>
  <c r="FL21" i="16"/>
  <c r="FK37" i="16"/>
  <c r="FK30" i="16"/>
  <c r="FK32" i="16" s="1"/>
  <c r="FK36" i="16" s="1"/>
  <c r="FK38" i="16" s="1"/>
  <c r="FL35" i="16" s="1"/>
  <c r="BU208" i="15"/>
  <c r="BU209" i="15" s="1"/>
  <c r="BV205" i="15" s="1"/>
  <c r="LM28" i="14" l="1"/>
  <c r="LL30" i="14"/>
  <c r="FJ31" i="14"/>
  <c r="FJ33" i="14" s="1"/>
  <c r="FJ34" i="14" s="1"/>
  <c r="FI38" i="14"/>
  <c r="FI42" i="14"/>
  <c r="FI47" i="14"/>
  <c r="FI46" i="14"/>
  <c r="FI48" i="14" s="1"/>
  <c r="FI51" i="14" s="1"/>
  <c r="FH53" i="14"/>
  <c r="FI50" i="14" s="1"/>
  <c r="FK29" i="17"/>
  <c r="FL29" i="16"/>
  <c r="FL22" i="16"/>
  <c r="BV213" i="15"/>
  <c r="BV220" i="15"/>
  <c r="BV221" i="15" s="1"/>
  <c r="BV187" i="15" s="1"/>
  <c r="LN28" i="14" l="1"/>
  <c r="LM30" i="14"/>
  <c r="FJ36" i="14"/>
  <c r="FI52" i="14"/>
  <c r="FI73" i="14" s="1"/>
  <c r="FI43" i="14"/>
  <c r="FI74" i="14" s="1"/>
  <c r="FI55" i="14"/>
  <c r="FI59" i="14" s="1"/>
  <c r="FI61" i="14" s="1"/>
  <c r="FJ32" i="14"/>
  <c r="FJ45" i="14"/>
  <c r="FJ39" i="14"/>
  <c r="FJ40" i="14" s="1"/>
  <c r="FL28" i="17"/>
  <c r="FM21" i="16"/>
  <c r="FL23" i="16"/>
  <c r="FL37" i="16"/>
  <c r="FL30" i="16"/>
  <c r="FL32" i="16" s="1"/>
  <c r="FL36" i="16" s="1"/>
  <c r="BV214" i="15"/>
  <c r="BV207" i="15" s="1"/>
  <c r="FL38" i="16" l="1"/>
  <c r="FM35" i="16" s="1"/>
  <c r="LO28" i="14"/>
  <c r="LN30" i="14"/>
  <c r="FI53" i="14"/>
  <c r="FJ50" i="14" s="1"/>
  <c r="FJ55" i="14" s="1"/>
  <c r="FJ47" i="14"/>
  <c r="FJ46" i="14"/>
  <c r="FJ48" i="14" s="1"/>
  <c r="FJ51" i="14" s="1"/>
  <c r="FJ38" i="14"/>
  <c r="FK31" i="14"/>
  <c r="FK33" i="14" s="1"/>
  <c r="FK34" i="14" s="1"/>
  <c r="FJ42" i="14"/>
  <c r="FL29" i="17"/>
  <c r="FM29" i="16"/>
  <c r="FM22" i="16"/>
  <c r="BV215" i="15"/>
  <c r="BV186" i="15" s="1"/>
  <c r="BV189" i="15" s="1"/>
  <c r="BV197" i="15" s="1"/>
  <c r="BV198" i="15" s="1"/>
  <c r="BW196" i="15" s="1"/>
  <c r="LP28" i="14" l="1"/>
  <c r="LO30" i="14"/>
  <c r="FK36" i="14"/>
  <c r="FK32" i="14"/>
  <c r="FK45" i="14"/>
  <c r="FK39" i="14"/>
  <c r="FK40" i="14" s="1"/>
  <c r="FJ52" i="14"/>
  <c r="FJ73" i="14" s="1"/>
  <c r="FJ43" i="14"/>
  <c r="FJ74" i="14" s="1"/>
  <c r="FJ59" i="14"/>
  <c r="FJ61" i="14" s="1"/>
  <c r="FM28" i="17"/>
  <c r="FM23" i="16"/>
  <c r="FN21" i="16"/>
  <c r="FM37" i="16"/>
  <c r="FM30" i="16"/>
  <c r="FM32" i="16" s="1"/>
  <c r="FM36" i="16" s="1"/>
  <c r="BW193" i="15"/>
  <c r="BW194" i="15" s="1"/>
  <c r="BV200" i="15"/>
  <c r="BV206" i="15" s="1"/>
  <c r="LQ28" i="14" l="1"/>
  <c r="LP30" i="14"/>
  <c r="FK46" i="14"/>
  <c r="FK48" i="14" s="1"/>
  <c r="FK51" i="14" s="1"/>
  <c r="FK47" i="14"/>
  <c r="FK42" i="14"/>
  <c r="FK38" i="14"/>
  <c r="FL31" i="14"/>
  <c r="FL33" i="14" s="1"/>
  <c r="FL34" i="14" s="1"/>
  <c r="FJ53" i="14"/>
  <c r="FK50" i="14" s="1"/>
  <c r="FM29" i="17"/>
  <c r="FM38" i="16"/>
  <c r="FN35" i="16" s="1"/>
  <c r="FN29" i="16"/>
  <c r="FN22" i="16"/>
  <c r="BV208" i="15"/>
  <c r="BV209" i="15" s="1"/>
  <c r="BW205" i="15" s="1"/>
  <c r="LR28" i="14" l="1"/>
  <c r="LQ30" i="14"/>
  <c r="FL36" i="14"/>
  <c r="FL32" i="14"/>
  <c r="FL39" i="14"/>
  <c r="FL40" i="14" s="1"/>
  <c r="FL45" i="14"/>
  <c r="FK52" i="14"/>
  <c r="FK73" i="14" s="1"/>
  <c r="FK43" i="14"/>
  <c r="FK74" i="14" s="1"/>
  <c r="FK55" i="14"/>
  <c r="FK59" i="14" s="1"/>
  <c r="FK61" i="14" s="1"/>
  <c r="FN28" i="17"/>
  <c r="FN37" i="16"/>
  <c r="FN30" i="16"/>
  <c r="FN32" i="16" s="1"/>
  <c r="FN36" i="16" s="1"/>
  <c r="FN38" i="16" s="1"/>
  <c r="FO35" i="16" s="1"/>
  <c r="FN23" i="16"/>
  <c r="FO21" i="16"/>
  <c r="BW213" i="15"/>
  <c r="BW220" i="15"/>
  <c r="BW221" i="15" s="1"/>
  <c r="BW187" i="15" s="1"/>
  <c r="LS28" i="14" l="1"/>
  <c r="LR30" i="14"/>
  <c r="FK53" i="14"/>
  <c r="FL50" i="14" s="1"/>
  <c r="FL55" i="14" s="1"/>
  <c r="FL46" i="14"/>
  <c r="FL48" i="14" s="1"/>
  <c r="FL51" i="14" s="1"/>
  <c r="FL47" i="14"/>
  <c r="FM31" i="14"/>
  <c r="FM33" i="14" s="1"/>
  <c r="FM34" i="14" s="1"/>
  <c r="FL38" i="14"/>
  <c r="FL42" i="14"/>
  <c r="FN29" i="17"/>
  <c r="FO29" i="16"/>
  <c r="FO22" i="16"/>
  <c r="BW214" i="15"/>
  <c r="BW207" i="15" s="1"/>
  <c r="LT28" i="14" l="1"/>
  <c r="LS30" i="14"/>
  <c r="FM36" i="14"/>
  <c r="FL52" i="14"/>
  <c r="FL43" i="14"/>
  <c r="FL74" i="14" s="1"/>
  <c r="FM32" i="14"/>
  <c r="FM45" i="14"/>
  <c r="FM39" i="14"/>
  <c r="FM40" i="14" s="1"/>
  <c r="FL59" i="14"/>
  <c r="FL61" i="14" s="1"/>
  <c r="FO28" i="17"/>
  <c r="FO23" i="16"/>
  <c r="FP21" i="16"/>
  <c r="FO37" i="16"/>
  <c r="FO30" i="16"/>
  <c r="FO32" i="16" s="1"/>
  <c r="FO36" i="16" s="1"/>
  <c r="BW215" i="15"/>
  <c r="BW186" i="15" s="1"/>
  <c r="BW189" i="15" s="1"/>
  <c r="LU28" i="14" l="1"/>
  <c r="LT30" i="14"/>
  <c r="FM42" i="14"/>
  <c r="FM38" i="14"/>
  <c r="FN31" i="14"/>
  <c r="FN33" i="14" s="1"/>
  <c r="FN34" i="14" s="1"/>
  <c r="FM47" i="14"/>
  <c r="FM46" i="14"/>
  <c r="FM48" i="14" s="1"/>
  <c r="FM51" i="14" s="1"/>
  <c r="FL73" i="14"/>
  <c r="FL53" i="14"/>
  <c r="FM50" i="14" s="1"/>
  <c r="FO29" i="17"/>
  <c r="FO38" i="16"/>
  <c r="FP35" i="16" s="1"/>
  <c r="FP29" i="16"/>
  <c r="FP22" i="16"/>
  <c r="BW197" i="15"/>
  <c r="BW198" i="15" s="1"/>
  <c r="BX196" i="15" s="1"/>
  <c r="LV28" i="14" l="1"/>
  <c r="LU30" i="14"/>
  <c r="FN36" i="14"/>
  <c r="FN32" i="14"/>
  <c r="FN39" i="14"/>
  <c r="FN40" i="14" s="1"/>
  <c r="FN45" i="14"/>
  <c r="FM55" i="14"/>
  <c r="FM59" i="14" s="1"/>
  <c r="FM61" i="14" s="1"/>
  <c r="FM52" i="14"/>
  <c r="FM73" i="14" s="1"/>
  <c r="FM43" i="14"/>
  <c r="FM74" i="14" s="1"/>
  <c r="FP28" i="17"/>
  <c r="FQ21" i="16"/>
  <c r="FP23" i="16"/>
  <c r="FP37" i="16"/>
  <c r="FP30" i="16"/>
  <c r="FP32" i="16" s="1"/>
  <c r="FP36" i="16" s="1"/>
  <c r="BW200" i="15"/>
  <c r="BW206" i="15" s="1"/>
  <c r="BW208" i="15" s="1"/>
  <c r="BW209" i="15" s="1"/>
  <c r="BX205" i="15" s="1"/>
  <c r="BX193" i="15"/>
  <c r="BX194" i="15" s="1"/>
  <c r="FP38" i="16" l="1"/>
  <c r="FQ35" i="16" s="1"/>
  <c r="LW28" i="14"/>
  <c r="LV30" i="14"/>
  <c r="FN46" i="14"/>
  <c r="FN48" i="14" s="1"/>
  <c r="FN51" i="14" s="1"/>
  <c r="FN47" i="14"/>
  <c r="FM53" i="14"/>
  <c r="FN50" i="14" s="1"/>
  <c r="FO31" i="14"/>
  <c r="FO33" i="14" s="1"/>
  <c r="FO34" i="14" s="1"/>
  <c r="FN38" i="14"/>
  <c r="FN42" i="14"/>
  <c r="FP29" i="17"/>
  <c r="FQ29" i="16"/>
  <c r="FQ22" i="16"/>
  <c r="BX213" i="15"/>
  <c r="BX220" i="15"/>
  <c r="BX221" i="15" s="1"/>
  <c r="BX187" i="15" s="1"/>
  <c r="LX28" i="14" l="1"/>
  <c r="LW30" i="14"/>
  <c r="FO36" i="14"/>
  <c r="FO32" i="14"/>
  <c r="FO39" i="14"/>
  <c r="FO40" i="14" s="1"/>
  <c r="FO45" i="14"/>
  <c r="FN55" i="14"/>
  <c r="FN59" i="14" s="1"/>
  <c r="FN61" i="14" s="1"/>
  <c r="FN52" i="14"/>
  <c r="FN73" i="14" s="1"/>
  <c r="FN43" i="14"/>
  <c r="FN74" i="14" s="1"/>
  <c r="FQ28" i="17"/>
  <c r="FQ23" i="16"/>
  <c r="FR21" i="16"/>
  <c r="FQ37" i="16"/>
  <c r="FQ30" i="16"/>
  <c r="FQ32" i="16" s="1"/>
  <c r="FQ36" i="16" s="1"/>
  <c r="BX214" i="15"/>
  <c r="BX207" i="15" s="1"/>
  <c r="LY28" i="14" l="1"/>
  <c r="LX30" i="14"/>
  <c r="FN53" i="14"/>
  <c r="FO50" i="14" s="1"/>
  <c r="FO47" i="14"/>
  <c r="FO46" i="14"/>
  <c r="FO48" i="14" s="1"/>
  <c r="FO51" i="14" s="1"/>
  <c r="FO38" i="14"/>
  <c r="FO42" i="14"/>
  <c r="FP31" i="14"/>
  <c r="FP33" i="14" s="1"/>
  <c r="FP34" i="14" s="1"/>
  <c r="FQ29" i="17"/>
  <c r="FQ38" i="16"/>
  <c r="FR35" i="16" s="1"/>
  <c r="FR29" i="16"/>
  <c r="FR22" i="16"/>
  <c r="BX215" i="15"/>
  <c r="BX186" i="15" s="1"/>
  <c r="BX189" i="15" s="1"/>
  <c r="LZ28" i="14" l="1"/>
  <c r="LY30" i="14"/>
  <c r="FP36" i="14"/>
  <c r="FP32" i="14"/>
  <c r="FP45" i="14"/>
  <c r="FP39" i="14"/>
  <c r="FP40" i="14" s="1"/>
  <c r="FO52" i="14"/>
  <c r="FO73" i="14" s="1"/>
  <c r="FO43" i="14"/>
  <c r="FO74" i="14" s="1"/>
  <c r="FO55" i="14"/>
  <c r="FO59" i="14" s="1"/>
  <c r="FO61" i="14" s="1"/>
  <c r="FR28" i="17"/>
  <c r="FR23" i="16"/>
  <c r="FS21" i="16"/>
  <c r="FR37" i="16"/>
  <c r="FR30" i="16"/>
  <c r="FR32" i="16" s="1"/>
  <c r="FR36" i="16" s="1"/>
  <c r="FR38" i="16" s="1"/>
  <c r="FS35" i="16" s="1"/>
  <c r="BX197" i="15"/>
  <c r="BX198" i="15" s="1"/>
  <c r="BY196" i="15" s="1"/>
  <c r="MA28" i="14" l="1"/>
  <c r="LZ30" i="14"/>
  <c r="FO53" i="14"/>
  <c r="FP50" i="14" s="1"/>
  <c r="FP55" i="14" s="1"/>
  <c r="FP47" i="14"/>
  <c r="FP46" i="14"/>
  <c r="FP48" i="14" s="1"/>
  <c r="FP51" i="14" s="1"/>
  <c r="FP38" i="14"/>
  <c r="FP42" i="14"/>
  <c r="FQ31" i="14"/>
  <c r="FQ33" i="14" s="1"/>
  <c r="FQ34" i="14" s="1"/>
  <c r="FR29" i="17"/>
  <c r="FS29" i="16"/>
  <c r="FS22" i="16"/>
  <c r="BY193" i="15"/>
  <c r="BY194" i="15" s="1"/>
  <c r="BX200" i="15"/>
  <c r="BX206" i="15" s="1"/>
  <c r="MB28" i="14" l="1"/>
  <c r="MA30" i="14"/>
  <c r="FQ36" i="14"/>
  <c r="FP59" i="14"/>
  <c r="FP61" i="14" s="1"/>
  <c r="FQ32" i="14"/>
  <c r="FQ45" i="14"/>
  <c r="FQ39" i="14"/>
  <c r="FQ40" i="14" s="1"/>
  <c r="FP52" i="14"/>
  <c r="FP73" i="14" s="1"/>
  <c r="FP43" i="14"/>
  <c r="FP74" i="14" s="1"/>
  <c r="FS28" i="17"/>
  <c r="FS37" i="16"/>
  <c r="FS30" i="16"/>
  <c r="FS32" i="16" s="1"/>
  <c r="FS36" i="16" s="1"/>
  <c r="FS23" i="16"/>
  <c r="FT21" i="16"/>
  <c r="BX208" i="15"/>
  <c r="BX209" i="15" s="1"/>
  <c r="BY205" i="15" s="1"/>
  <c r="FS38" i="16" l="1"/>
  <c r="FT35" i="16" s="1"/>
  <c r="MC28" i="14"/>
  <c r="MB30" i="14"/>
  <c r="FQ47" i="14"/>
  <c r="FQ46" i="14"/>
  <c r="FQ48" i="14" s="1"/>
  <c r="FQ51" i="14" s="1"/>
  <c r="FR31" i="14"/>
  <c r="FR33" i="14" s="1"/>
  <c r="FR34" i="14" s="1"/>
  <c r="FQ42" i="14"/>
  <c r="FQ38" i="14"/>
  <c r="FP53" i="14"/>
  <c r="FQ50" i="14" s="1"/>
  <c r="FS29" i="17"/>
  <c r="FT29" i="16"/>
  <c r="FT22" i="16"/>
  <c r="BY213" i="15"/>
  <c r="BY220" i="15"/>
  <c r="BY221" i="15" s="1"/>
  <c r="BY187" i="15" s="1"/>
  <c r="MD28" i="14" l="1"/>
  <c r="MC30" i="14"/>
  <c r="FR36" i="14"/>
  <c r="FQ52" i="14"/>
  <c r="FQ73" i="14" s="1"/>
  <c r="FQ43" i="14"/>
  <c r="FQ74" i="14" s="1"/>
  <c r="FR32" i="14"/>
  <c r="FR45" i="14"/>
  <c r="FR39" i="14"/>
  <c r="FR40" i="14" s="1"/>
  <c r="FQ55" i="14"/>
  <c r="FQ59" i="14" s="1"/>
  <c r="FQ61" i="14" s="1"/>
  <c r="FT28" i="17"/>
  <c r="FT37" i="16"/>
  <c r="FT30" i="16"/>
  <c r="FT32" i="16" s="1"/>
  <c r="FT36" i="16" s="1"/>
  <c r="FT38" i="16" s="1"/>
  <c r="FU21" i="16"/>
  <c r="FT23" i="16"/>
  <c r="BY214" i="15"/>
  <c r="BY207" i="15" s="1"/>
  <c r="FU35" i="16" l="1"/>
  <c r="FT40" i="16"/>
  <c r="FS36" i="14"/>
  <c r="ME28" i="14"/>
  <c r="MD30" i="14"/>
  <c r="FQ53" i="14"/>
  <c r="FR50" i="14" s="1"/>
  <c r="FR55" i="14" s="1"/>
  <c r="FR38" i="14"/>
  <c r="FS31" i="14"/>
  <c r="FS33" i="14" s="1"/>
  <c r="FS34" i="14" s="1"/>
  <c r="FR42" i="14"/>
  <c r="FR47" i="14"/>
  <c r="FR46" i="14"/>
  <c r="FR48" i="14" s="1"/>
  <c r="FR51" i="14" s="1"/>
  <c r="FT29" i="17"/>
  <c r="FU29" i="16"/>
  <c r="FU22" i="16"/>
  <c r="BY215" i="15"/>
  <c r="BY186" i="15" s="1"/>
  <c r="BY189" i="15" s="1"/>
  <c r="MF28" i="14" l="1"/>
  <c r="ME30" i="14"/>
  <c r="FR59" i="14"/>
  <c r="FR61" i="14" s="1"/>
  <c r="FR52" i="14"/>
  <c r="FR73" i="14" s="1"/>
  <c r="FR43" i="14"/>
  <c r="FR74" i="14" s="1"/>
  <c r="FS32" i="14"/>
  <c r="FS45" i="14"/>
  <c r="FS39" i="14"/>
  <c r="FS40" i="14" s="1"/>
  <c r="FU28" i="17"/>
  <c r="FU23" i="16"/>
  <c r="FV21" i="16"/>
  <c r="FU37" i="16"/>
  <c r="FU30" i="16"/>
  <c r="FU32" i="16" s="1"/>
  <c r="FU36" i="16" s="1"/>
  <c r="BY197" i="15"/>
  <c r="BY198" i="15" s="1"/>
  <c r="BZ196" i="15" s="1"/>
  <c r="MG28" i="14" l="1"/>
  <c r="MF30" i="14"/>
  <c r="FS42" i="14"/>
  <c r="FT31" i="14"/>
  <c r="FT33" i="14" s="1"/>
  <c r="FS38" i="14"/>
  <c r="FS47" i="14"/>
  <c r="FS46" i="14"/>
  <c r="FS48" i="14" s="1"/>
  <c r="FS51" i="14" s="1"/>
  <c r="FR53" i="14"/>
  <c r="FS50" i="14" s="1"/>
  <c r="FU29" i="17"/>
  <c r="FU38" i="16"/>
  <c r="FV35" i="16" s="1"/>
  <c r="FV29" i="16"/>
  <c r="FV22" i="16"/>
  <c r="BZ193" i="15"/>
  <c r="BZ194" i="15" s="1"/>
  <c r="BY200" i="15"/>
  <c r="BY206" i="15" s="1"/>
  <c r="FT34" i="14" l="1"/>
  <c r="FT36" i="14"/>
  <c r="MH28" i="14"/>
  <c r="MG30" i="14"/>
  <c r="FS55" i="14"/>
  <c r="FS59" i="14" s="1"/>
  <c r="FS61" i="14" s="1"/>
  <c r="FT32" i="14"/>
  <c r="FT39" i="14"/>
  <c r="FT40" i="14" s="1"/>
  <c r="FT45" i="14"/>
  <c r="FS52" i="14"/>
  <c r="FS73" i="14" s="1"/>
  <c r="FS43" i="14"/>
  <c r="FS74" i="14" s="1"/>
  <c r="FV28" i="17"/>
  <c r="FV23" i="16"/>
  <c r="FW21" i="16"/>
  <c r="FV37" i="16"/>
  <c r="FV30" i="16"/>
  <c r="FV32" i="16" s="1"/>
  <c r="FV36" i="16" s="1"/>
  <c r="FV38" i="16" s="1"/>
  <c r="FW35" i="16" s="1"/>
  <c r="BY208" i="15"/>
  <c r="BY209" i="15" s="1"/>
  <c r="BZ205" i="15" s="1"/>
  <c r="MI28" i="14" l="1"/>
  <c r="MH30" i="14"/>
  <c r="FT42" i="14"/>
  <c r="FT38" i="14"/>
  <c r="FU31" i="14"/>
  <c r="FU33" i="14" s="1"/>
  <c r="FU34" i="14" s="1"/>
  <c r="FT46" i="14"/>
  <c r="FT48" i="14" s="1"/>
  <c r="FT51" i="14" s="1"/>
  <c r="FT47" i="14"/>
  <c r="FS53" i="14"/>
  <c r="FT50" i="14" s="1"/>
  <c r="FV29" i="17"/>
  <c r="FW29" i="16"/>
  <c r="FW22" i="16"/>
  <c r="BZ213" i="15"/>
  <c r="BZ220" i="15"/>
  <c r="BZ221" i="15" s="1"/>
  <c r="BZ187" i="15" s="1"/>
  <c r="FU36" i="14" l="1"/>
  <c r="MJ28" i="14"/>
  <c r="MI30" i="14"/>
  <c r="FU32" i="14"/>
  <c r="FU39" i="14"/>
  <c r="FU40" i="14" s="1"/>
  <c r="FU45" i="14"/>
  <c r="FT55" i="14"/>
  <c r="FT59" i="14" s="1"/>
  <c r="FT61" i="14" s="1"/>
  <c r="FT52" i="14"/>
  <c r="FT73" i="14" s="1"/>
  <c r="FT43" i="14"/>
  <c r="FT74" i="14" s="1"/>
  <c r="FW28" i="17"/>
  <c r="FW23" i="16"/>
  <c r="FX21" i="16"/>
  <c r="FW37" i="16"/>
  <c r="FW30" i="16"/>
  <c r="FW32" i="16" s="1"/>
  <c r="FW36" i="16" s="1"/>
  <c r="BZ214" i="15"/>
  <c r="BZ207" i="15" s="1"/>
  <c r="MK28" i="14" l="1"/>
  <c r="MJ30" i="14"/>
  <c r="FU47" i="14"/>
  <c r="FU46" i="14"/>
  <c r="FU48" i="14" s="1"/>
  <c r="FU51" i="14" s="1"/>
  <c r="FT53" i="14"/>
  <c r="FU50" i="14" s="1"/>
  <c r="FU38" i="14"/>
  <c r="FU42" i="14"/>
  <c r="FV31" i="14"/>
  <c r="FV33" i="14" s="1"/>
  <c r="FV34" i="14" s="1"/>
  <c r="FW29" i="17"/>
  <c r="FW38" i="16"/>
  <c r="FX35" i="16" s="1"/>
  <c r="FX29" i="16"/>
  <c r="FX22" i="16"/>
  <c r="BZ215" i="15"/>
  <c r="BZ186" i="15" s="1"/>
  <c r="BZ189" i="15" s="1"/>
  <c r="BZ197" i="15" s="1"/>
  <c r="BZ198" i="15" s="1"/>
  <c r="CA196" i="15" s="1"/>
  <c r="FV36" i="14" l="1"/>
  <c r="ML28" i="14"/>
  <c r="MK30" i="14"/>
  <c r="FU55" i="14"/>
  <c r="FU59" i="14" s="1"/>
  <c r="FU61" i="14" s="1"/>
  <c r="FV32" i="14"/>
  <c r="FV45" i="14"/>
  <c r="FV39" i="14"/>
  <c r="FV40" i="14" s="1"/>
  <c r="FU52" i="14"/>
  <c r="FU73" i="14" s="1"/>
  <c r="FU43" i="14"/>
  <c r="FU74" i="14" s="1"/>
  <c r="FX28" i="17"/>
  <c r="FY21" i="16"/>
  <c r="FX23" i="16"/>
  <c r="FX37" i="16"/>
  <c r="FX30" i="16"/>
  <c r="FX32" i="16" s="1"/>
  <c r="FX36" i="16" s="1"/>
  <c r="CA193" i="15"/>
  <c r="CA194" i="15" s="1"/>
  <c r="BZ200" i="15"/>
  <c r="BZ206" i="15" s="1"/>
  <c r="FX38" i="16" l="1"/>
  <c r="FY35" i="16" s="1"/>
  <c r="MM28" i="14"/>
  <c r="ML30" i="14"/>
  <c r="FV38" i="14"/>
  <c r="FV42" i="14"/>
  <c r="FW31" i="14"/>
  <c r="FW33" i="14" s="1"/>
  <c r="FW34" i="14" s="1"/>
  <c r="FU53" i="14"/>
  <c r="FV50" i="14" s="1"/>
  <c r="FV47" i="14"/>
  <c r="FV46" i="14"/>
  <c r="FV48" i="14" s="1"/>
  <c r="FV51" i="14" s="1"/>
  <c r="FX29" i="17"/>
  <c r="FY29" i="16"/>
  <c r="FY22" i="16"/>
  <c r="BZ208" i="15"/>
  <c r="BZ209" i="15" s="1"/>
  <c r="CA205" i="15" s="1"/>
  <c r="FW36" i="14" l="1"/>
  <c r="MN28" i="14"/>
  <c r="MM30" i="14"/>
  <c r="FV55" i="14"/>
  <c r="FV59" i="14" s="1"/>
  <c r="FV61" i="14" s="1"/>
  <c r="FW32" i="14"/>
  <c r="FW39" i="14"/>
  <c r="FW40" i="14" s="1"/>
  <c r="FW45" i="14"/>
  <c r="FV52" i="14"/>
  <c r="FV73" i="14" s="1"/>
  <c r="FV43" i="14"/>
  <c r="FV74" i="14" s="1"/>
  <c r="FY28" i="17"/>
  <c r="FY23" i="16"/>
  <c r="FZ21" i="16"/>
  <c r="FY37" i="16"/>
  <c r="FY30" i="16"/>
  <c r="FY32" i="16" s="1"/>
  <c r="FY36" i="16" s="1"/>
  <c r="CA213" i="15"/>
  <c r="CA220" i="15"/>
  <c r="CA221" i="15" s="1"/>
  <c r="CA187" i="15" s="1"/>
  <c r="MO28" i="14" l="1"/>
  <c r="MN30" i="14"/>
  <c r="FW38" i="14"/>
  <c r="FX31" i="14"/>
  <c r="FX33" i="14" s="1"/>
  <c r="FX34" i="14" s="1"/>
  <c r="FW42" i="14"/>
  <c r="FW46" i="14"/>
  <c r="FW48" i="14" s="1"/>
  <c r="FW51" i="14" s="1"/>
  <c r="FW47" i="14"/>
  <c r="FV53" i="14"/>
  <c r="FW50" i="14" s="1"/>
  <c r="FY29" i="17"/>
  <c r="FY38" i="16"/>
  <c r="FZ35" i="16" s="1"/>
  <c r="FZ29" i="16"/>
  <c r="FZ22" i="16"/>
  <c r="CA214" i="15"/>
  <c r="CA207" i="15" s="1"/>
  <c r="FX36" i="14" l="1"/>
  <c r="MP28" i="14"/>
  <c r="MO30" i="14"/>
  <c r="FW52" i="14"/>
  <c r="FW73" i="14" s="1"/>
  <c r="FW43" i="14"/>
  <c r="FW74" i="14" s="1"/>
  <c r="FW55" i="14"/>
  <c r="FW59" i="14" s="1"/>
  <c r="FW61" i="14" s="1"/>
  <c r="FX32" i="14"/>
  <c r="FX45" i="14"/>
  <c r="FX39" i="14"/>
  <c r="FX40" i="14" s="1"/>
  <c r="FZ28" i="17"/>
  <c r="FZ23" i="16"/>
  <c r="GA21" i="16"/>
  <c r="FZ37" i="16"/>
  <c r="FZ30" i="16"/>
  <c r="FZ32" i="16" s="1"/>
  <c r="FZ36" i="16" s="1"/>
  <c r="FZ38" i="16" s="1"/>
  <c r="GA35" i="16" s="1"/>
  <c r="CA215" i="15"/>
  <c r="CA186" i="15" s="1"/>
  <c r="CA189" i="15" s="1"/>
  <c r="MQ28" i="14" l="1"/>
  <c r="MP30" i="14"/>
  <c r="FW53" i="14"/>
  <c r="FX50" i="14" s="1"/>
  <c r="FX55" i="14" s="1"/>
  <c r="FX47" i="14"/>
  <c r="FX46" i="14"/>
  <c r="FX48" i="14" s="1"/>
  <c r="FX51" i="14" s="1"/>
  <c r="FX42" i="14"/>
  <c r="FY31" i="14"/>
  <c r="FY33" i="14" s="1"/>
  <c r="FY34" i="14" s="1"/>
  <c r="FX38" i="14"/>
  <c r="FZ29" i="17"/>
  <c r="GA29" i="16"/>
  <c r="GA22" i="16"/>
  <c r="CA197" i="15"/>
  <c r="CA198" i="15" s="1"/>
  <c r="CB196" i="15" s="1"/>
  <c r="FY36" i="14" l="1"/>
  <c r="MR28" i="14"/>
  <c r="MQ30" i="14"/>
  <c r="FY32" i="14"/>
  <c r="FY39" i="14"/>
  <c r="FY40" i="14" s="1"/>
  <c r="FY45" i="14"/>
  <c r="FX52" i="14"/>
  <c r="FX73" i="14" s="1"/>
  <c r="FX43" i="14"/>
  <c r="FX74" i="14" s="1"/>
  <c r="FX59" i="14"/>
  <c r="FX61" i="14" s="1"/>
  <c r="GA28" i="17"/>
  <c r="GA23" i="16"/>
  <c r="GB21" i="16"/>
  <c r="GA37" i="16"/>
  <c r="GA30" i="16"/>
  <c r="GA32" i="16" s="1"/>
  <c r="GA36" i="16" s="1"/>
  <c r="CB193" i="15"/>
  <c r="CB194" i="15" s="1"/>
  <c r="CA200" i="15"/>
  <c r="CA206" i="15" s="1"/>
  <c r="MS28" i="14" l="1"/>
  <c r="MR30" i="14"/>
  <c r="FZ31" i="14"/>
  <c r="FZ33" i="14" s="1"/>
  <c r="FZ34" i="14" s="1"/>
  <c r="FY42" i="14"/>
  <c r="FY38" i="14"/>
  <c r="FY47" i="14"/>
  <c r="FY46" i="14"/>
  <c r="FY48" i="14" s="1"/>
  <c r="FY51" i="14" s="1"/>
  <c r="FX53" i="14"/>
  <c r="FY50" i="14" s="1"/>
  <c r="GA29" i="17"/>
  <c r="GA38" i="16"/>
  <c r="GB35" i="16" s="1"/>
  <c r="GB29" i="16"/>
  <c r="GB22" i="16"/>
  <c r="CA208" i="15"/>
  <c r="CA209" i="15" s="1"/>
  <c r="CB205" i="15" s="1"/>
  <c r="FZ36" i="14" l="1"/>
  <c r="MT28" i="14"/>
  <c r="MS30" i="14"/>
  <c r="FY55" i="14"/>
  <c r="FY59" i="14" s="1"/>
  <c r="FY61" i="14" s="1"/>
  <c r="FY52" i="14"/>
  <c r="FY73" i="14" s="1"/>
  <c r="FY43" i="14"/>
  <c r="FY74" i="14" s="1"/>
  <c r="FZ32" i="14"/>
  <c r="FZ39" i="14"/>
  <c r="FZ40" i="14" s="1"/>
  <c r="FZ45" i="14"/>
  <c r="GB28" i="17"/>
  <c r="GC21" i="16"/>
  <c r="GB23" i="16"/>
  <c r="GB37" i="16"/>
  <c r="GB30" i="16"/>
  <c r="GB32" i="16" s="1"/>
  <c r="GB36" i="16" s="1"/>
  <c r="GB38" i="16" s="1"/>
  <c r="GC35" i="16" s="1"/>
  <c r="CB213" i="15"/>
  <c r="CB220" i="15"/>
  <c r="CB221" i="15" s="1"/>
  <c r="CB187" i="15" s="1"/>
  <c r="MU28" i="14" l="1"/>
  <c r="MT30" i="14"/>
  <c r="FY53" i="14"/>
  <c r="FZ50" i="14" s="1"/>
  <c r="FZ55" i="14" s="1"/>
  <c r="FZ46" i="14"/>
  <c r="FZ48" i="14" s="1"/>
  <c r="FZ51" i="14" s="1"/>
  <c r="FZ47" i="14"/>
  <c r="GA31" i="14"/>
  <c r="GA33" i="14" s="1"/>
  <c r="GA34" i="14" s="1"/>
  <c r="FZ38" i="14"/>
  <c r="FZ42" i="14"/>
  <c r="GB29" i="17"/>
  <c r="GC22" i="16"/>
  <c r="GC29" i="16"/>
  <c r="CB214" i="15"/>
  <c r="CB207" i="15" s="1"/>
  <c r="GA36" i="14" l="1"/>
  <c r="MV28" i="14"/>
  <c r="MU30" i="14"/>
  <c r="FZ52" i="14"/>
  <c r="FZ43" i="14"/>
  <c r="FZ74" i="14" s="1"/>
  <c r="FZ59" i="14"/>
  <c r="FZ61" i="14" s="1"/>
  <c r="GA32" i="14"/>
  <c r="GA45" i="14"/>
  <c r="GA39" i="14"/>
  <c r="GA40" i="14" s="1"/>
  <c r="GC28" i="17"/>
  <c r="GC23" i="16"/>
  <c r="GD21" i="16"/>
  <c r="GC37" i="16"/>
  <c r="GC30" i="16"/>
  <c r="GC32" i="16" s="1"/>
  <c r="GC36" i="16" s="1"/>
  <c r="CB215" i="15"/>
  <c r="CB186" i="15" s="1"/>
  <c r="CB189" i="15" s="1"/>
  <c r="MW28" i="14" l="1"/>
  <c r="MV30" i="14"/>
  <c r="GA38" i="14"/>
  <c r="GB31" i="14"/>
  <c r="GB33" i="14" s="1"/>
  <c r="GB34" i="14" s="1"/>
  <c r="GA42" i="14"/>
  <c r="GA47" i="14"/>
  <c r="GA46" i="14"/>
  <c r="GA48" i="14" s="1"/>
  <c r="GA51" i="14" s="1"/>
  <c r="FZ73" i="14"/>
  <c r="FZ53" i="14"/>
  <c r="GA50" i="14" s="1"/>
  <c r="GC29" i="17"/>
  <c r="GC38" i="16"/>
  <c r="GD35" i="16" s="1"/>
  <c r="GD29" i="16"/>
  <c r="GD22" i="16"/>
  <c r="CB197" i="15"/>
  <c r="CB198" i="15" s="1"/>
  <c r="CC196" i="15" s="1"/>
  <c r="GB36" i="14" l="1"/>
  <c r="MX28" i="14"/>
  <c r="MW30" i="14"/>
  <c r="GA52" i="14"/>
  <c r="GA73" i="14" s="1"/>
  <c r="GA43" i="14"/>
  <c r="GA74" i="14" s="1"/>
  <c r="GA55" i="14"/>
  <c r="GA59" i="14" s="1"/>
  <c r="GA61" i="14" s="1"/>
  <c r="GB32" i="14"/>
  <c r="GB45" i="14"/>
  <c r="GB39" i="14"/>
  <c r="GB40" i="14" s="1"/>
  <c r="GD28" i="17"/>
  <c r="GD23" i="16"/>
  <c r="GE21" i="16"/>
  <c r="GD37" i="16"/>
  <c r="GD30" i="16"/>
  <c r="GD32" i="16" s="1"/>
  <c r="GD36" i="16" s="1"/>
  <c r="GD38" i="16"/>
  <c r="CC193" i="15"/>
  <c r="CC194" i="15" s="1"/>
  <c r="CB200" i="15"/>
  <c r="CB206" i="15" s="1"/>
  <c r="GE35" i="16" l="1"/>
  <c r="GD40" i="16"/>
  <c r="MY28" i="14"/>
  <c r="MX30" i="14"/>
  <c r="GA53" i="14"/>
  <c r="GB50" i="14" s="1"/>
  <c r="GB55" i="14" s="1"/>
  <c r="GB46" i="14"/>
  <c r="GB48" i="14" s="1"/>
  <c r="GB51" i="14" s="1"/>
  <c r="GB47" i="14"/>
  <c r="GB42" i="14"/>
  <c r="GB38" i="14"/>
  <c r="GC31" i="14"/>
  <c r="GC33" i="14" s="1"/>
  <c r="GC34" i="14" s="1"/>
  <c r="GD29" i="17"/>
  <c r="GE29" i="16"/>
  <c r="GE22" i="16"/>
  <c r="CB208" i="15"/>
  <c r="CB209" i="15" s="1"/>
  <c r="CC205" i="15" s="1"/>
  <c r="MZ28" i="14" l="1"/>
  <c r="MY30" i="14"/>
  <c r="GC36" i="14"/>
  <c r="GC32" i="14"/>
  <c r="GC45" i="14"/>
  <c r="GC39" i="14"/>
  <c r="GC40" i="14" s="1"/>
  <c r="GB52" i="14"/>
  <c r="GB73" i="14" s="1"/>
  <c r="GB43" i="14"/>
  <c r="GB74" i="14" s="1"/>
  <c r="GB59" i="14"/>
  <c r="GB61" i="14" s="1"/>
  <c r="GE28" i="17"/>
  <c r="GE23" i="16"/>
  <c r="GF21" i="16"/>
  <c r="GE37" i="16"/>
  <c r="GE30" i="16"/>
  <c r="GE32" i="16" s="1"/>
  <c r="GE36" i="16" s="1"/>
  <c r="CC213" i="15"/>
  <c r="CC220" i="15"/>
  <c r="CC221" i="15" s="1"/>
  <c r="CC187" i="15" s="1"/>
  <c r="NA28" i="14" l="1"/>
  <c r="MZ30" i="14"/>
  <c r="GC47" i="14"/>
  <c r="GC46" i="14"/>
  <c r="GC48" i="14" s="1"/>
  <c r="GC51" i="14" s="1"/>
  <c r="GC38" i="14"/>
  <c r="GD31" i="14"/>
  <c r="GD33" i="14" s="1"/>
  <c r="GD34" i="14" s="1"/>
  <c r="GC42" i="14"/>
  <c r="GB53" i="14"/>
  <c r="GC50" i="14" s="1"/>
  <c r="GE29" i="17"/>
  <c r="GE38" i="16"/>
  <c r="GF35" i="16" s="1"/>
  <c r="GF29" i="16"/>
  <c r="GF22" i="16"/>
  <c r="CC214" i="15"/>
  <c r="CC207" i="15" s="1"/>
  <c r="NB28" i="14" l="1"/>
  <c r="NA30" i="14"/>
  <c r="GD36" i="14"/>
  <c r="GC52" i="14"/>
  <c r="GC73" i="14" s="1"/>
  <c r="GC43" i="14"/>
  <c r="GC74" i="14" s="1"/>
  <c r="GD32" i="14"/>
  <c r="GD39" i="14"/>
  <c r="GD40" i="14" s="1"/>
  <c r="GD45" i="14"/>
  <c r="GC55" i="14"/>
  <c r="GC59" i="14" s="1"/>
  <c r="GC61" i="14" s="1"/>
  <c r="GF28" i="17"/>
  <c r="GG21" i="16"/>
  <c r="GF23" i="16"/>
  <c r="GF37" i="16"/>
  <c r="GF30" i="16"/>
  <c r="GF32" i="16" s="1"/>
  <c r="GF36" i="16" s="1"/>
  <c r="GF38" i="16" s="1"/>
  <c r="GG35" i="16" s="1"/>
  <c r="CC215" i="15"/>
  <c r="CC186" i="15" s="1"/>
  <c r="CC189" i="15" s="1"/>
  <c r="NC28" i="14" l="1"/>
  <c r="NB30" i="14"/>
  <c r="GC53" i="14"/>
  <c r="GD50" i="14" s="1"/>
  <c r="GD55" i="14" s="1"/>
  <c r="GE31" i="14"/>
  <c r="GE33" i="14" s="1"/>
  <c r="GE34" i="14" s="1"/>
  <c r="GD42" i="14"/>
  <c r="GD38" i="14"/>
  <c r="GD46" i="14"/>
  <c r="GD48" i="14" s="1"/>
  <c r="GD51" i="14" s="1"/>
  <c r="GD47" i="14"/>
  <c r="GF29" i="17"/>
  <c r="GG29" i="16"/>
  <c r="GG22" i="16"/>
  <c r="CC197" i="15"/>
  <c r="CC198" i="15" s="1"/>
  <c r="CD196" i="15" s="1"/>
  <c r="ND28" i="14" l="1"/>
  <c r="NC30" i="14"/>
  <c r="GE36" i="14"/>
  <c r="GD52" i="14"/>
  <c r="GD73" i="14" s="1"/>
  <c r="GD43" i="14"/>
  <c r="GD74" i="14" s="1"/>
  <c r="GE32" i="14"/>
  <c r="GE45" i="14"/>
  <c r="GE39" i="14"/>
  <c r="GE40" i="14" s="1"/>
  <c r="GD59" i="14"/>
  <c r="GD61" i="14" s="1"/>
  <c r="GG28" i="17"/>
  <c r="GG23" i="16"/>
  <c r="GH21" i="16"/>
  <c r="GG37" i="16"/>
  <c r="GG30" i="16"/>
  <c r="GG32" i="16" s="1"/>
  <c r="GG36" i="16" s="1"/>
  <c r="CD193" i="15"/>
  <c r="CD194" i="15" s="1"/>
  <c r="CC200" i="15"/>
  <c r="CC206" i="15" s="1"/>
  <c r="NE28" i="14" l="1"/>
  <c r="ND30" i="14"/>
  <c r="GD53" i="14"/>
  <c r="GE50" i="14" s="1"/>
  <c r="GE55" i="14" s="1"/>
  <c r="GF31" i="14"/>
  <c r="GF33" i="14" s="1"/>
  <c r="GF34" i="14" s="1"/>
  <c r="GE42" i="14"/>
  <c r="GE38" i="14"/>
  <c r="GE47" i="14"/>
  <c r="GE46" i="14"/>
  <c r="GE48" i="14" s="1"/>
  <c r="GE51" i="14" s="1"/>
  <c r="GG29" i="17"/>
  <c r="GG38" i="16"/>
  <c r="GH35" i="16" s="1"/>
  <c r="GH29" i="16"/>
  <c r="GH22" i="16"/>
  <c r="CC208" i="15"/>
  <c r="CC209" i="15" s="1"/>
  <c r="CD205" i="15" s="1"/>
  <c r="NF28" i="14" l="1"/>
  <c r="NE30" i="14"/>
  <c r="GF36" i="14"/>
  <c r="GE52" i="14"/>
  <c r="GE43" i="14"/>
  <c r="GE74" i="14" s="1"/>
  <c r="GF32" i="14"/>
  <c r="GF39" i="14"/>
  <c r="GF40" i="14" s="1"/>
  <c r="GF45" i="14"/>
  <c r="GE59" i="14"/>
  <c r="GE61" i="14" s="1"/>
  <c r="GH28" i="17"/>
  <c r="GH23" i="16"/>
  <c r="GI21" i="16"/>
  <c r="GH37" i="16"/>
  <c r="GH30" i="16"/>
  <c r="GH32" i="16" s="1"/>
  <c r="GH36" i="16" s="1"/>
  <c r="GH38" i="16" s="1"/>
  <c r="GI35" i="16" s="1"/>
  <c r="CD213" i="15"/>
  <c r="CD220" i="15"/>
  <c r="CD221" i="15" s="1"/>
  <c r="CD187" i="15" s="1"/>
  <c r="NG28" i="14" l="1"/>
  <c r="NF30" i="14"/>
  <c r="GF42" i="14"/>
  <c r="GG31" i="14"/>
  <c r="GG33" i="14" s="1"/>
  <c r="GG34" i="14" s="1"/>
  <c r="GF38" i="14"/>
  <c r="GF46" i="14"/>
  <c r="GF48" i="14" s="1"/>
  <c r="GF51" i="14" s="1"/>
  <c r="GF47" i="14"/>
  <c r="GE73" i="14"/>
  <c r="GE53" i="14"/>
  <c r="GF50" i="14" s="1"/>
  <c r="GH29" i="17"/>
  <c r="GI29" i="16"/>
  <c r="GI22" i="16"/>
  <c r="CD214" i="15"/>
  <c r="CD207" i="15" s="1"/>
  <c r="NH28" i="14" l="1"/>
  <c r="NG30" i="14"/>
  <c r="GG36" i="14"/>
  <c r="GF55" i="14"/>
  <c r="GF59" i="14" s="1"/>
  <c r="GF61" i="14" s="1"/>
  <c r="GG32" i="14"/>
  <c r="GG39" i="14"/>
  <c r="GG40" i="14" s="1"/>
  <c r="GG45" i="14"/>
  <c r="GF52" i="14"/>
  <c r="GF73" i="14" s="1"/>
  <c r="GF43" i="14"/>
  <c r="GF74" i="14" s="1"/>
  <c r="GI28" i="17"/>
  <c r="GI37" i="16"/>
  <c r="GI30" i="16"/>
  <c r="GI32" i="16" s="1"/>
  <c r="GI36" i="16" s="1"/>
  <c r="GI38" i="16" s="1"/>
  <c r="GJ35" i="16" s="1"/>
  <c r="GI23" i="16"/>
  <c r="GJ21" i="16"/>
  <c r="CD215" i="15"/>
  <c r="CD186" i="15" s="1"/>
  <c r="CD189" i="15" s="1"/>
  <c r="NI28" i="14" l="1"/>
  <c r="NH30" i="14"/>
  <c r="GG38" i="14"/>
  <c r="GH31" i="14"/>
  <c r="GH33" i="14" s="1"/>
  <c r="GH34" i="14" s="1"/>
  <c r="GG42" i="14"/>
  <c r="GG47" i="14"/>
  <c r="GG46" i="14"/>
  <c r="GG48" i="14" s="1"/>
  <c r="GG51" i="14" s="1"/>
  <c r="GF53" i="14"/>
  <c r="GG50" i="14" s="1"/>
  <c r="GI29" i="17"/>
  <c r="GJ29" i="16"/>
  <c r="GJ22" i="16"/>
  <c r="CD197" i="15"/>
  <c r="CD198" i="15" s="1"/>
  <c r="CE196" i="15" s="1"/>
  <c r="NJ28" i="14" l="1"/>
  <c r="NI30" i="14"/>
  <c r="GH36" i="14"/>
  <c r="GG52" i="14"/>
  <c r="GG73" i="14" s="1"/>
  <c r="GG43" i="14"/>
  <c r="GG74" i="14" s="1"/>
  <c r="GG55" i="14"/>
  <c r="GG59" i="14" s="1"/>
  <c r="GG61" i="14" s="1"/>
  <c r="GH32" i="14"/>
  <c r="GH39" i="14"/>
  <c r="GH40" i="14" s="1"/>
  <c r="GH45" i="14"/>
  <c r="GJ28" i="17"/>
  <c r="GK21" i="16"/>
  <c r="GJ23" i="16"/>
  <c r="GJ37" i="16"/>
  <c r="GJ30" i="16"/>
  <c r="GJ32" i="16" s="1"/>
  <c r="GJ36" i="16" s="1"/>
  <c r="GJ38" i="16" s="1"/>
  <c r="GK35" i="16" s="1"/>
  <c r="CE193" i="15"/>
  <c r="CE194" i="15" s="1"/>
  <c r="CD200" i="15"/>
  <c r="CD206" i="15" s="1"/>
  <c r="NK28" i="14" l="1"/>
  <c r="NJ30" i="14"/>
  <c r="GH42" i="14"/>
  <c r="GH38" i="14"/>
  <c r="GI31" i="14"/>
  <c r="GI33" i="14" s="1"/>
  <c r="GI34" i="14" s="1"/>
  <c r="GH47" i="14"/>
  <c r="GH46" i="14"/>
  <c r="GH48" i="14" s="1"/>
  <c r="GH51" i="14" s="1"/>
  <c r="GG53" i="14"/>
  <c r="GH50" i="14" s="1"/>
  <c r="GJ29" i="17"/>
  <c r="GK29" i="16"/>
  <c r="GK22" i="16"/>
  <c r="CD208" i="15"/>
  <c r="CD209" i="15" s="1"/>
  <c r="CE205" i="15" s="1"/>
  <c r="NL28" i="14" l="1"/>
  <c r="NK30" i="14"/>
  <c r="GI36" i="14"/>
  <c r="GI32" i="14"/>
  <c r="GI45" i="14"/>
  <c r="GI39" i="14"/>
  <c r="GI40" i="14" s="1"/>
  <c r="GH55" i="14"/>
  <c r="GH59" i="14" s="1"/>
  <c r="GH61" i="14" s="1"/>
  <c r="GH52" i="14"/>
  <c r="GH73" i="14" s="1"/>
  <c r="GH43" i="14"/>
  <c r="GH74" i="14" s="1"/>
  <c r="GK28" i="17"/>
  <c r="GK23" i="16"/>
  <c r="GL21" i="16"/>
  <c r="GK37" i="16"/>
  <c r="GK30" i="16"/>
  <c r="GK32" i="16" s="1"/>
  <c r="GK36" i="16" s="1"/>
  <c r="GK38" i="16" s="1"/>
  <c r="GL35" i="16" s="1"/>
  <c r="CE213" i="15"/>
  <c r="CE220" i="15"/>
  <c r="CE221" i="15" s="1"/>
  <c r="CE187" i="15" s="1"/>
  <c r="NM28" i="14" l="1"/>
  <c r="NL30" i="14"/>
  <c r="GH53" i="14"/>
  <c r="GI50" i="14" s="1"/>
  <c r="GI55" i="14" s="1"/>
  <c r="GI46" i="14"/>
  <c r="GI48" i="14" s="1"/>
  <c r="GI51" i="14" s="1"/>
  <c r="GI47" i="14"/>
  <c r="GJ31" i="14"/>
  <c r="GJ33" i="14" s="1"/>
  <c r="GJ34" i="14" s="1"/>
  <c r="GI38" i="14"/>
  <c r="GI42" i="14"/>
  <c r="GK29" i="17"/>
  <c r="GL29" i="16"/>
  <c r="GL22" i="16"/>
  <c r="CE214" i="15"/>
  <c r="CE207" i="15" s="1"/>
  <c r="NN28" i="14" l="1"/>
  <c r="NM30" i="14"/>
  <c r="GJ36" i="14"/>
  <c r="GI52" i="14"/>
  <c r="GI43" i="14"/>
  <c r="GI74" i="14" s="1"/>
  <c r="GI59" i="14"/>
  <c r="GI61" i="14" s="1"/>
  <c r="GJ32" i="14"/>
  <c r="GJ39" i="14"/>
  <c r="GJ40" i="14" s="1"/>
  <c r="GJ45" i="14"/>
  <c r="GL28" i="17"/>
  <c r="GL23" i="16"/>
  <c r="GM21" i="16"/>
  <c r="GL37" i="16"/>
  <c r="GL30" i="16"/>
  <c r="GL32" i="16" s="1"/>
  <c r="GL36" i="16" s="1"/>
  <c r="GL38" i="16" s="1"/>
  <c r="GM35" i="16" s="1"/>
  <c r="CE215" i="15"/>
  <c r="CE186" i="15" s="1"/>
  <c r="CE189" i="15" s="1"/>
  <c r="NO28" i="14" l="1"/>
  <c r="NN30" i="14"/>
  <c r="GK31" i="14"/>
  <c r="GK33" i="14" s="1"/>
  <c r="GK34" i="14" s="1"/>
  <c r="GJ42" i="14"/>
  <c r="GJ38" i="14"/>
  <c r="GJ47" i="14"/>
  <c r="GJ46" i="14"/>
  <c r="GJ48" i="14" s="1"/>
  <c r="GJ51" i="14" s="1"/>
  <c r="GI73" i="14"/>
  <c r="GI53" i="14"/>
  <c r="GJ50" i="14" s="1"/>
  <c r="GL29" i="17"/>
  <c r="GM29" i="16"/>
  <c r="GM22" i="16"/>
  <c r="CE197" i="15"/>
  <c r="CE198" i="15" s="1"/>
  <c r="CF196" i="15" s="1"/>
  <c r="NP28" i="14" l="1"/>
  <c r="NO30" i="14"/>
  <c r="GK36" i="14"/>
  <c r="GJ55" i="14"/>
  <c r="GJ59" i="14" s="1"/>
  <c r="GJ61" i="14" s="1"/>
  <c r="GJ52" i="14"/>
  <c r="GJ73" i="14" s="1"/>
  <c r="GJ43" i="14"/>
  <c r="GJ74" i="14" s="1"/>
  <c r="GK32" i="14"/>
  <c r="GK39" i="14"/>
  <c r="GK40" i="14" s="1"/>
  <c r="GK45" i="14"/>
  <c r="GM28" i="17"/>
  <c r="GM23" i="16"/>
  <c r="GN21" i="16"/>
  <c r="GM37" i="16"/>
  <c r="GM30" i="16"/>
  <c r="GM32" i="16" s="1"/>
  <c r="GM36" i="16" s="1"/>
  <c r="GM38" i="16" s="1"/>
  <c r="GN35" i="16" s="1"/>
  <c r="CF193" i="15"/>
  <c r="CF194" i="15" s="1"/>
  <c r="CE200" i="15"/>
  <c r="CE206" i="15" s="1"/>
  <c r="NQ28" i="14" l="1"/>
  <c r="NP30" i="14"/>
  <c r="GJ53" i="14"/>
  <c r="GK50" i="14" s="1"/>
  <c r="GK55" i="14" s="1"/>
  <c r="GK47" i="14"/>
  <c r="GK46" i="14"/>
  <c r="GK48" i="14" s="1"/>
  <c r="GK51" i="14" s="1"/>
  <c r="GK42" i="14"/>
  <c r="GK38" i="14"/>
  <c r="GL31" i="14"/>
  <c r="GL33" i="14" s="1"/>
  <c r="GL34" i="14" s="1"/>
  <c r="GM29" i="17"/>
  <c r="GN29" i="16"/>
  <c r="GN22" i="16"/>
  <c r="CE208" i="15"/>
  <c r="CE209" i="15" s="1"/>
  <c r="CF205" i="15" s="1"/>
  <c r="NR28" i="14" l="1"/>
  <c r="NQ30" i="14"/>
  <c r="GL36" i="14"/>
  <c r="GK59" i="14"/>
  <c r="GK61" i="14" s="1"/>
  <c r="GL32" i="14"/>
  <c r="GL45" i="14"/>
  <c r="GL39" i="14"/>
  <c r="GL40" i="14" s="1"/>
  <c r="GK52" i="14"/>
  <c r="GK43" i="14"/>
  <c r="GK74" i="14" s="1"/>
  <c r="GN28" i="17"/>
  <c r="GN37" i="16"/>
  <c r="GN30" i="16"/>
  <c r="GN32" i="16" s="1"/>
  <c r="GN36" i="16" s="1"/>
  <c r="GO21" i="16"/>
  <c r="GN23" i="16"/>
  <c r="CF213" i="15"/>
  <c r="CF220" i="15"/>
  <c r="CF221" i="15" s="1"/>
  <c r="CF187" i="15" s="1"/>
  <c r="GN38" i="16" l="1"/>
  <c r="NS28" i="14"/>
  <c r="NR30" i="14"/>
  <c r="GL47" i="14"/>
  <c r="GL46" i="14"/>
  <c r="GL48" i="14" s="1"/>
  <c r="GL51" i="14" s="1"/>
  <c r="GK73" i="14"/>
  <c r="GK53" i="14"/>
  <c r="GL50" i="14" s="1"/>
  <c r="GL38" i="14"/>
  <c r="GM31" i="14"/>
  <c r="GM33" i="14" s="1"/>
  <c r="GM34" i="14" s="1"/>
  <c r="GL42" i="14"/>
  <c r="GN29" i="17"/>
  <c r="GO29" i="16"/>
  <c r="GO22" i="16"/>
  <c r="CF214" i="15"/>
  <c r="CF207" i="15" s="1"/>
  <c r="NT28" i="14" l="1"/>
  <c r="NS30" i="14"/>
  <c r="GM36" i="14"/>
  <c r="GO35" i="16"/>
  <c r="GN40" i="16"/>
  <c r="GL55" i="14"/>
  <c r="GL59" i="14" s="1"/>
  <c r="GL61" i="14" s="1"/>
  <c r="GL52" i="14"/>
  <c r="GL73" i="14" s="1"/>
  <c r="GL43" i="14"/>
  <c r="GL74" i="14" s="1"/>
  <c r="GM32" i="14"/>
  <c r="GM45" i="14"/>
  <c r="GM39" i="14"/>
  <c r="GM40" i="14" s="1"/>
  <c r="GO28" i="17"/>
  <c r="GO23" i="16"/>
  <c r="GP21" i="16"/>
  <c r="GO37" i="16"/>
  <c r="GO30" i="16"/>
  <c r="GO32" i="16" s="1"/>
  <c r="GO36" i="16" s="1"/>
  <c r="CF215" i="15"/>
  <c r="CF186" i="15" s="1"/>
  <c r="CF189" i="15" s="1"/>
  <c r="GO38" i="16" l="1"/>
  <c r="GP35" i="16" s="1"/>
  <c r="NU28" i="14"/>
  <c r="NT30" i="14"/>
  <c r="GL53" i="14"/>
  <c r="GM50" i="14" s="1"/>
  <c r="GM55" i="14" s="1"/>
  <c r="GM46" i="14"/>
  <c r="GM48" i="14" s="1"/>
  <c r="GM51" i="14" s="1"/>
  <c r="GM47" i="14"/>
  <c r="GM42" i="14"/>
  <c r="GN31" i="14"/>
  <c r="GN33" i="14" s="1"/>
  <c r="GN34" i="14" s="1"/>
  <c r="GM38" i="14"/>
  <c r="GO29" i="17"/>
  <c r="GP29" i="16"/>
  <c r="GP22" i="16"/>
  <c r="CF197" i="15"/>
  <c r="CF198" i="15" s="1"/>
  <c r="CG196" i="15" s="1"/>
  <c r="NV28" i="14" l="1"/>
  <c r="NU30" i="14"/>
  <c r="GN36" i="14"/>
  <c r="GM59" i="14"/>
  <c r="GM61" i="14" s="1"/>
  <c r="GN32" i="14"/>
  <c r="GN45" i="14"/>
  <c r="GN39" i="14"/>
  <c r="GN40" i="14" s="1"/>
  <c r="GM52" i="14"/>
  <c r="GM43" i="14"/>
  <c r="GM74" i="14" s="1"/>
  <c r="GP28" i="17"/>
  <c r="GP23" i="16"/>
  <c r="GQ21" i="16"/>
  <c r="GP37" i="16"/>
  <c r="GP30" i="16"/>
  <c r="GP32" i="16" s="1"/>
  <c r="GP36" i="16" s="1"/>
  <c r="CG193" i="15"/>
  <c r="CG194" i="15" s="1"/>
  <c r="CF200" i="15"/>
  <c r="CF206" i="15" s="1"/>
  <c r="GP38" i="16" l="1"/>
  <c r="GQ35" i="16" s="1"/>
  <c r="NW28" i="14"/>
  <c r="NV30" i="14"/>
  <c r="GN47" i="14"/>
  <c r="GN46" i="14"/>
  <c r="GN48" i="14" s="1"/>
  <c r="GN51" i="14" s="1"/>
  <c r="GM73" i="14"/>
  <c r="GM53" i="14"/>
  <c r="GN50" i="14" s="1"/>
  <c r="GN42" i="14"/>
  <c r="GO31" i="14"/>
  <c r="GO33" i="14" s="1"/>
  <c r="GO34" i="14" s="1"/>
  <c r="GN38" i="14"/>
  <c r="GP29" i="17"/>
  <c r="GQ29" i="16"/>
  <c r="GQ22" i="16"/>
  <c r="CF208" i="15"/>
  <c r="CF209" i="15" s="1"/>
  <c r="CG205" i="15" s="1"/>
  <c r="NX28" i="14" l="1"/>
  <c r="NW30" i="14"/>
  <c r="GO36" i="14"/>
  <c r="GN55" i="14"/>
  <c r="GN59" i="14" s="1"/>
  <c r="GN61" i="14" s="1"/>
  <c r="GO32" i="14"/>
  <c r="GO45" i="14"/>
  <c r="GO39" i="14"/>
  <c r="GO40" i="14" s="1"/>
  <c r="GN52" i="14"/>
  <c r="GN73" i="14" s="1"/>
  <c r="GN43" i="14"/>
  <c r="GN74" i="14" s="1"/>
  <c r="GQ28" i="17"/>
  <c r="GQ37" i="16"/>
  <c r="GQ30" i="16"/>
  <c r="GQ32" i="16" s="1"/>
  <c r="GQ36" i="16" s="1"/>
  <c r="GQ38" i="16" s="1"/>
  <c r="GR35" i="16" s="1"/>
  <c r="GQ23" i="16"/>
  <c r="GR21" i="16"/>
  <c r="CG213" i="15"/>
  <c r="CG220" i="15"/>
  <c r="CG221" i="15" s="1"/>
  <c r="CG187" i="15" s="1"/>
  <c r="NY28" i="14" l="1"/>
  <c r="NX30" i="14"/>
  <c r="GP31" i="14"/>
  <c r="GP33" i="14" s="1"/>
  <c r="GP34" i="14" s="1"/>
  <c r="GO42" i="14"/>
  <c r="GO38" i="14"/>
  <c r="GN53" i="14"/>
  <c r="GO50" i="14" s="1"/>
  <c r="GO47" i="14"/>
  <c r="GO46" i="14"/>
  <c r="GO48" i="14" s="1"/>
  <c r="GO51" i="14" s="1"/>
  <c r="GQ29" i="17"/>
  <c r="GR29" i="16"/>
  <c r="GR22" i="16"/>
  <c r="CG214" i="15"/>
  <c r="CG207" i="15" s="1"/>
  <c r="NZ28" i="14" l="1"/>
  <c r="NY30" i="14"/>
  <c r="GP36" i="14"/>
  <c r="GO55" i="14"/>
  <c r="GO59" i="14" s="1"/>
  <c r="GO61" i="14" s="1"/>
  <c r="GO52" i="14"/>
  <c r="GO73" i="14" s="1"/>
  <c r="GO43" i="14"/>
  <c r="GO74" i="14" s="1"/>
  <c r="GP32" i="14"/>
  <c r="GP39" i="14"/>
  <c r="GP40" i="14" s="1"/>
  <c r="GP45" i="14"/>
  <c r="GR28" i="17"/>
  <c r="GS21" i="16"/>
  <c r="GR23" i="16"/>
  <c r="GR37" i="16"/>
  <c r="GR30" i="16"/>
  <c r="GR32" i="16" s="1"/>
  <c r="GR36" i="16" s="1"/>
  <c r="GR38" i="16" s="1"/>
  <c r="GS35" i="16" s="1"/>
  <c r="CG215" i="15"/>
  <c r="CG186" i="15" s="1"/>
  <c r="CG189" i="15" s="1"/>
  <c r="OA28" i="14" l="1"/>
  <c r="NZ30" i="14"/>
  <c r="GO53" i="14"/>
  <c r="GP50" i="14" s="1"/>
  <c r="GP55" i="14" s="1"/>
  <c r="GP47" i="14"/>
  <c r="GP46" i="14"/>
  <c r="GP48" i="14" s="1"/>
  <c r="GP51" i="14" s="1"/>
  <c r="GP38" i="14"/>
  <c r="GQ31" i="14"/>
  <c r="GQ33" i="14" s="1"/>
  <c r="GQ34" i="14" s="1"/>
  <c r="GP42" i="14"/>
  <c r="GR29" i="17"/>
  <c r="GS22" i="16"/>
  <c r="GS29" i="16"/>
  <c r="CG197" i="15"/>
  <c r="CG198" i="15" s="1"/>
  <c r="CH196" i="15" s="1"/>
  <c r="CH193" i="15" s="1"/>
  <c r="CH194" i="15" s="1"/>
  <c r="OB28" i="14" l="1"/>
  <c r="OA30" i="14"/>
  <c r="GQ36" i="14"/>
  <c r="GP59" i="14"/>
  <c r="GP61" i="14" s="1"/>
  <c r="GP52" i="14"/>
  <c r="GP43" i="14"/>
  <c r="GP74" i="14" s="1"/>
  <c r="GQ32" i="14"/>
  <c r="GQ45" i="14"/>
  <c r="GQ39" i="14"/>
  <c r="GQ40" i="14" s="1"/>
  <c r="GS28" i="17"/>
  <c r="GS37" i="16"/>
  <c r="GS30" i="16"/>
  <c r="GS32" i="16" s="1"/>
  <c r="GS36" i="16" s="1"/>
  <c r="GS38" i="16" s="1"/>
  <c r="GT35" i="16" s="1"/>
  <c r="GS23" i="16"/>
  <c r="GT21" i="16"/>
  <c r="CG200" i="15"/>
  <c r="CG206" i="15" s="1"/>
  <c r="CG208" i="15" s="1"/>
  <c r="CG209" i="15" s="1"/>
  <c r="CH205" i="15" s="1"/>
  <c r="CH220" i="15" s="1"/>
  <c r="CH221" i="15" s="1"/>
  <c r="CH187" i="15" s="1"/>
  <c r="OC28" i="14" l="1"/>
  <c r="OB30" i="14"/>
  <c r="GQ46" i="14"/>
  <c r="GQ48" i="14" s="1"/>
  <c r="GQ51" i="14" s="1"/>
  <c r="GQ47" i="14"/>
  <c r="GP73" i="14"/>
  <c r="GP53" i="14"/>
  <c r="GQ50" i="14" s="1"/>
  <c r="GR31" i="14"/>
  <c r="GR33" i="14" s="1"/>
  <c r="GR34" i="14" s="1"/>
  <c r="GQ42" i="14"/>
  <c r="GQ38" i="14"/>
  <c r="GS29" i="17"/>
  <c r="GT29" i="16"/>
  <c r="GT22" i="16"/>
  <c r="CH213" i="15"/>
  <c r="CH214" i="15" s="1"/>
  <c r="CH207" i="15" s="1"/>
  <c r="OD28" i="14" l="1"/>
  <c r="OC30" i="14"/>
  <c r="GR36" i="14"/>
  <c r="GQ55" i="14"/>
  <c r="GQ59" i="14" s="1"/>
  <c r="GQ61" i="14" s="1"/>
  <c r="GQ52" i="14"/>
  <c r="GQ73" i="14" s="1"/>
  <c r="GQ43" i="14"/>
  <c r="GQ74" i="14" s="1"/>
  <c r="GR32" i="14"/>
  <c r="GR39" i="14"/>
  <c r="GR40" i="14" s="1"/>
  <c r="GR45" i="14"/>
  <c r="GT28" i="17"/>
  <c r="GT23" i="16"/>
  <c r="GU21" i="16"/>
  <c r="GT37" i="16"/>
  <c r="GT30" i="16"/>
  <c r="GT32" i="16" s="1"/>
  <c r="GT36" i="16" s="1"/>
  <c r="GT38" i="16" s="1"/>
  <c r="GU35" i="16" s="1"/>
  <c r="CH215" i="15"/>
  <c r="CH186" i="15" s="1"/>
  <c r="CH189" i="15" s="1"/>
  <c r="OE28" i="14" l="1"/>
  <c r="OD30" i="14"/>
  <c r="GQ53" i="14"/>
  <c r="GR50" i="14" s="1"/>
  <c r="GR55" i="14" s="1"/>
  <c r="GR47" i="14"/>
  <c r="GR46" i="14"/>
  <c r="GR48" i="14" s="1"/>
  <c r="GR51" i="14" s="1"/>
  <c r="GR42" i="14"/>
  <c r="GS31" i="14"/>
  <c r="GS33" i="14" s="1"/>
  <c r="GS34" i="14" s="1"/>
  <c r="GR38" i="14"/>
  <c r="GT29" i="17"/>
  <c r="GU29" i="16"/>
  <c r="GU22" i="16"/>
  <c r="CH197" i="15"/>
  <c r="CH198" i="15" s="1"/>
  <c r="CI196" i="15" s="1"/>
  <c r="OF28" i="14" l="1"/>
  <c r="OE30" i="14"/>
  <c r="GS36" i="14"/>
  <c r="GS32" i="14"/>
  <c r="GS45" i="14"/>
  <c r="GS39" i="14"/>
  <c r="GS40" i="14" s="1"/>
  <c r="GR52" i="14"/>
  <c r="GR73" i="14" s="1"/>
  <c r="GR43" i="14"/>
  <c r="GR74" i="14" s="1"/>
  <c r="GR59" i="14"/>
  <c r="GR61" i="14" s="1"/>
  <c r="GU28" i="17"/>
  <c r="GU23" i="16"/>
  <c r="GV21" i="16"/>
  <c r="GU37" i="16"/>
  <c r="GU30" i="16"/>
  <c r="GU32" i="16" s="1"/>
  <c r="GU36" i="16" s="1"/>
  <c r="GU38" i="16" s="1"/>
  <c r="GV35" i="16" s="1"/>
  <c r="CH200" i="15"/>
  <c r="CH206" i="15" s="1"/>
  <c r="CI193" i="15"/>
  <c r="CI194" i="15" s="1"/>
  <c r="OG28" i="14" l="1"/>
  <c r="OF30" i="14"/>
  <c r="GS47" i="14"/>
  <c r="GS46" i="14"/>
  <c r="GS48" i="14" s="1"/>
  <c r="GS51" i="14" s="1"/>
  <c r="GS42" i="14"/>
  <c r="GS38" i="14"/>
  <c r="GT31" i="14"/>
  <c r="GT33" i="14" s="1"/>
  <c r="GT34" i="14" s="1"/>
  <c r="GR53" i="14"/>
  <c r="GS50" i="14" s="1"/>
  <c r="GU29" i="17"/>
  <c r="GV29" i="16"/>
  <c r="GV22" i="16"/>
  <c r="CH208" i="15"/>
  <c r="CH209" i="15" s="1"/>
  <c r="CI205" i="15" s="1"/>
  <c r="OH28" i="14" l="1"/>
  <c r="OG30" i="14"/>
  <c r="GT36" i="14"/>
  <c r="GS52" i="14"/>
  <c r="GS73" i="14" s="1"/>
  <c r="GS43" i="14"/>
  <c r="GS74" i="14" s="1"/>
  <c r="GS55" i="14"/>
  <c r="GS59" i="14" s="1"/>
  <c r="GS61" i="14" s="1"/>
  <c r="GT32" i="14"/>
  <c r="GT45" i="14"/>
  <c r="GT39" i="14"/>
  <c r="GT40" i="14" s="1"/>
  <c r="GV28" i="17"/>
  <c r="GW21" i="16"/>
  <c r="GV23" i="16"/>
  <c r="GV37" i="16"/>
  <c r="GV30" i="16"/>
  <c r="GV32" i="16" s="1"/>
  <c r="GV36" i="16" s="1"/>
  <c r="GV38" i="16" s="1"/>
  <c r="GW35" i="16" s="1"/>
  <c r="CI213" i="15"/>
  <c r="CI220" i="15"/>
  <c r="CI221" i="15" s="1"/>
  <c r="CI187" i="15" s="1"/>
  <c r="OI28" i="14" l="1"/>
  <c r="OH30" i="14"/>
  <c r="GS53" i="14"/>
  <c r="GT50" i="14" s="1"/>
  <c r="GT38" i="14"/>
  <c r="GT42" i="14"/>
  <c r="GU31" i="14"/>
  <c r="GU33" i="14" s="1"/>
  <c r="GU34" i="14" s="1"/>
  <c r="GT47" i="14"/>
  <c r="GT46" i="14"/>
  <c r="GT48" i="14" s="1"/>
  <c r="GT51" i="14" s="1"/>
  <c r="GV29" i="17"/>
  <c r="GW29" i="16"/>
  <c r="GW22" i="16"/>
  <c r="CI214" i="15"/>
  <c r="CI207" i="15" s="1"/>
  <c r="OJ28" i="14" l="1"/>
  <c r="OI30" i="14"/>
  <c r="GU36" i="14"/>
  <c r="GU32" i="14"/>
  <c r="GU45" i="14"/>
  <c r="GU39" i="14"/>
  <c r="GU40" i="14" s="1"/>
  <c r="GT52" i="14"/>
  <c r="GT73" i="14" s="1"/>
  <c r="GT43" i="14"/>
  <c r="GT74" i="14" s="1"/>
  <c r="GT55" i="14"/>
  <c r="GT59" i="14" s="1"/>
  <c r="GT61" i="14" s="1"/>
  <c r="GW28" i="17"/>
  <c r="GW23" i="16"/>
  <c r="GX21" i="16"/>
  <c r="GW37" i="16"/>
  <c r="GW30" i="16"/>
  <c r="GW32" i="16" s="1"/>
  <c r="GW36" i="16" s="1"/>
  <c r="GW38" i="16" s="1"/>
  <c r="GX35" i="16" s="1"/>
  <c r="CI215" i="15"/>
  <c r="CI186" i="15" s="1"/>
  <c r="CI189" i="15" s="1"/>
  <c r="OK28" i="14" l="1"/>
  <c r="OJ30" i="14"/>
  <c r="GT53" i="14"/>
  <c r="GU50" i="14" s="1"/>
  <c r="GU55" i="14" s="1"/>
  <c r="GU47" i="14"/>
  <c r="GU46" i="14"/>
  <c r="GU48" i="14" s="1"/>
  <c r="GU51" i="14" s="1"/>
  <c r="GU38" i="14"/>
  <c r="GV31" i="14"/>
  <c r="GV33" i="14" s="1"/>
  <c r="GV34" i="14" s="1"/>
  <c r="GU42" i="14"/>
  <c r="GW29" i="17"/>
  <c r="GX29" i="16"/>
  <c r="GX22" i="16"/>
  <c r="CI197" i="15"/>
  <c r="CI198" i="15" s="1"/>
  <c r="CJ196" i="15" s="1"/>
  <c r="OL28" i="14" l="1"/>
  <c r="OK30" i="14"/>
  <c r="GV36" i="14"/>
  <c r="GU52" i="14"/>
  <c r="GU73" i="14" s="1"/>
  <c r="GU43" i="14"/>
  <c r="GU74" i="14" s="1"/>
  <c r="GV32" i="14"/>
  <c r="GV39" i="14"/>
  <c r="GV40" i="14" s="1"/>
  <c r="GV45" i="14"/>
  <c r="GU59" i="14"/>
  <c r="GU61" i="14" s="1"/>
  <c r="GX28" i="17"/>
  <c r="GX23" i="16"/>
  <c r="GY21" i="16"/>
  <c r="GX37" i="16"/>
  <c r="GX30" i="16"/>
  <c r="GX32" i="16" s="1"/>
  <c r="GX36" i="16" s="1"/>
  <c r="GX38" i="16" s="1"/>
  <c r="CI200" i="15"/>
  <c r="CI206" i="15" s="1"/>
  <c r="CJ193" i="15"/>
  <c r="CJ194" i="15" s="1"/>
  <c r="GY35" i="16" l="1"/>
  <c r="GX40" i="16"/>
  <c r="OL30" i="14"/>
  <c r="OM28" i="14"/>
  <c r="GU53" i="14"/>
  <c r="GV50" i="14" s="1"/>
  <c r="GV55" i="14" s="1"/>
  <c r="GW31" i="14"/>
  <c r="GW33" i="14" s="1"/>
  <c r="GW34" i="14" s="1"/>
  <c r="GV42" i="14"/>
  <c r="GV38" i="14"/>
  <c r="GV46" i="14"/>
  <c r="GV48" i="14" s="1"/>
  <c r="GV51" i="14" s="1"/>
  <c r="GV47" i="14"/>
  <c r="GX29" i="17"/>
  <c r="GY29" i="16"/>
  <c r="GY22" i="16"/>
  <c r="CI208" i="15"/>
  <c r="CI209" i="15" s="1"/>
  <c r="CJ205" i="15" s="1"/>
  <c r="GW36" i="14" l="1"/>
  <c r="ON28" i="14"/>
  <c r="OM30" i="14"/>
  <c r="GV52" i="14"/>
  <c r="GV73" i="14" s="1"/>
  <c r="GV43" i="14"/>
  <c r="GV74" i="14" s="1"/>
  <c r="GW32" i="14"/>
  <c r="GW45" i="14"/>
  <c r="GW39" i="14"/>
  <c r="GW40" i="14" s="1"/>
  <c r="GV59" i="14"/>
  <c r="GV61" i="14" s="1"/>
  <c r="GY28" i="17"/>
  <c r="GY23" i="16"/>
  <c r="GZ21" i="16"/>
  <c r="GY37" i="16"/>
  <c r="GY30" i="16"/>
  <c r="GY32" i="16" s="1"/>
  <c r="GY36" i="16" s="1"/>
  <c r="CJ213" i="15"/>
  <c r="CJ220" i="15"/>
  <c r="CJ221" i="15" s="1"/>
  <c r="CJ187" i="15" s="1"/>
  <c r="GY38" i="16" l="1"/>
  <c r="GZ35" i="16" s="1"/>
  <c r="OO28" i="14"/>
  <c r="ON30" i="14"/>
  <c r="GX36" i="14"/>
  <c r="GW42" i="14"/>
  <c r="GW38" i="14"/>
  <c r="GX31" i="14"/>
  <c r="GX33" i="14" s="1"/>
  <c r="GX34" i="14" s="1"/>
  <c r="GW47" i="14"/>
  <c r="GW46" i="14"/>
  <c r="GW48" i="14" s="1"/>
  <c r="GW51" i="14" s="1"/>
  <c r="GV53" i="14"/>
  <c r="GW50" i="14" s="1"/>
  <c r="GY29" i="17"/>
  <c r="GZ29" i="16"/>
  <c r="GZ22" i="16"/>
  <c r="CJ214" i="15"/>
  <c r="CJ207" i="15" s="1"/>
  <c r="OP28" i="14" l="1"/>
  <c r="OO30" i="14"/>
  <c r="GX32" i="14"/>
  <c r="GX39" i="14"/>
  <c r="GX40" i="14" s="1"/>
  <c r="GX45" i="14"/>
  <c r="GW55" i="14"/>
  <c r="GW59" i="14" s="1"/>
  <c r="GW61" i="14" s="1"/>
  <c r="GW52" i="14"/>
  <c r="GW73" i="14" s="1"/>
  <c r="GW43" i="14"/>
  <c r="GW74" i="14" s="1"/>
  <c r="GZ28" i="17"/>
  <c r="HA21" i="16"/>
  <c r="GZ23" i="16"/>
  <c r="GZ37" i="16"/>
  <c r="GZ30" i="16"/>
  <c r="GZ32" i="16" s="1"/>
  <c r="GZ36" i="16" s="1"/>
  <c r="GZ38" i="16" s="1"/>
  <c r="HA35" i="16" s="1"/>
  <c r="CJ215" i="15"/>
  <c r="CJ186" i="15" s="1"/>
  <c r="CJ189" i="15" s="1"/>
  <c r="OP30" i="14" l="1"/>
  <c r="OQ28" i="14"/>
  <c r="GW53" i="14"/>
  <c r="GX50" i="14" s="1"/>
  <c r="GX55" i="14" s="1"/>
  <c r="GX47" i="14"/>
  <c r="GX46" i="14"/>
  <c r="GX48" i="14" s="1"/>
  <c r="GX51" i="14" s="1"/>
  <c r="GX38" i="14"/>
  <c r="GX42" i="14"/>
  <c r="GY31" i="14"/>
  <c r="GY33" i="14" s="1"/>
  <c r="GZ29" i="17"/>
  <c r="HA29" i="16"/>
  <c r="HA22" i="16"/>
  <c r="CJ197" i="15"/>
  <c r="CJ198" i="15" s="1"/>
  <c r="CK196" i="15" s="1"/>
  <c r="GY34" i="14" l="1"/>
  <c r="GY36" i="14"/>
  <c r="OR28" i="14"/>
  <c r="OQ30" i="14"/>
  <c r="GY32" i="14"/>
  <c r="GY45" i="14"/>
  <c r="GY39" i="14"/>
  <c r="GY40" i="14" s="1"/>
  <c r="GX52" i="14"/>
  <c r="GX73" i="14" s="1"/>
  <c r="GX43" i="14"/>
  <c r="GX74" i="14" s="1"/>
  <c r="GX59" i="14"/>
  <c r="GX61" i="14" s="1"/>
  <c r="HA28" i="17"/>
  <c r="HA23" i="16"/>
  <c r="HB21" i="16"/>
  <c r="HA37" i="16"/>
  <c r="HA30" i="16"/>
  <c r="HA32" i="16" s="1"/>
  <c r="HA36" i="16" s="1"/>
  <c r="CJ200" i="15"/>
  <c r="CJ206" i="15" s="1"/>
  <c r="CJ208" i="15" s="1"/>
  <c r="CJ209" i="15" s="1"/>
  <c r="CK205" i="15" s="1"/>
  <c r="CK193" i="15"/>
  <c r="CK194" i="15" s="1"/>
  <c r="HA38" i="16" l="1"/>
  <c r="HB35" i="16" s="1"/>
  <c r="OR30" i="14"/>
  <c r="OS28" i="14"/>
  <c r="GY47" i="14"/>
  <c r="GY46" i="14"/>
  <c r="GY48" i="14" s="1"/>
  <c r="GY51" i="14" s="1"/>
  <c r="GY38" i="14"/>
  <c r="GZ31" i="14"/>
  <c r="GZ33" i="14" s="1"/>
  <c r="GZ34" i="14" s="1"/>
  <c r="GY42" i="14"/>
  <c r="GX53" i="14"/>
  <c r="GY50" i="14" s="1"/>
  <c r="HA29" i="17"/>
  <c r="HB29" i="16"/>
  <c r="HB22" i="16"/>
  <c r="CK213" i="15"/>
  <c r="CK220" i="15"/>
  <c r="CK221" i="15" s="1"/>
  <c r="CK187" i="15" s="1"/>
  <c r="GZ36" i="14" l="1"/>
  <c r="OS30" i="14"/>
  <c r="OT28" i="14"/>
  <c r="GY55" i="14"/>
  <c r="GY59" i="14" s="1"/>
  <c r="GY61" i="14" s="1"/>
  <c r="GZ32" i="14"/>
  <c r="GZ45" i="14"/>
  <c r="GZ39" i="14"/>
  <c r="GZ40" i="14" s="1"/>
  <c r="GY52" i="14"/>
  <c r="GY73" i="14" s="1"/>
  <c r="GY43" i="14"/>
  <c r="GY74" i="14" s="1"/>
  <c r="HB28" i="17"/>
  <c r="HB23" i="16"/>
  <c r="HC21" i="16"/>
  <c r="HB37" i="16"/>
  <c r="HB30" i="16"/>
  <c r="HB32" i="16" s="1"/>
  <c r="HB36" i="16" s="1"/>
  <c r="CK214" i="15"/>
  <c r="CK207" i="15" s="1"/>
  <c r="HB38" i="16" l="1"/>
  <c r="HC35" i="16" s="1"/>
  <c r="OT30" i="14"/>
  <c r="OU28" i="14"/>
  <c r="GZ38" i="14"/>
  <c r="HA31" i="14"/>
  <c r="HA33" i="14" s="1"/>
  <c r="HA34" i="14" s="1"/>
  <c r="GZ42" i="14"/>
  <c r="GY53" i="14"/>
  <c r="GZ50" i="14" s="1"/>
  <c r="GZ46" i="14"/>
  <c r="GZ48" i="14" s="1"/>
  <c r="GZ51" i="14" s="1"/>
  <c r="GZ47" i="14"/>
  <c r="HB29" i="17"/>
  <c r="HC29" i="16"/>
  <c r="HC22" i="16"/>
  <c r="CK215" i="15"/>
  <c r="CK186" i="15" s="1"/>
  <c r="CK189" i="15" s="1"/>
  <c r="HA36" i="14" l="1"/>
  <c r="OV28" i="14"/>
  <c r="OU30" i="14"/>
  <c r="GZ55" i="14"/>
  <c r="GZ59" i="14" s="1"/>
  <c r="GZ61" i="14" s="1"/>
  <c r="GZ52" i="14"/>
  <c r="GZ73" i="14" s="1"/>
  <c r="GZ43" i="14"/>
  <c r="GZ74" i="14" s="1"/>
  <c r="HA32" i="14"/>
  <c r="HA39" i="14"/>
  <c r="HA40" i="14" s="1"/>
  <c r="HA45" i="14"/>
  <c r="HC28" i="17"/>
  <c r="HC23" i="16"/>
  <c r="HD21" i="16"/>
  <c r="HC37" i="16"/>
  <c r="HC30" i="16"/>
  <c r="HC32" i="16" s="1"/>
  <c r="HC36" i="16" s="1"/>
  <c r="HC38" i="16" s="1"/>
  <c r="HD35" i="16" s="1"/>
  <c r="CK197" i="15"/>
  <c r="CK198" i="15" s="1"/>
  <c r="CL196" i="15" s="1"/>
  <c r="OV30" i="14" l="1"/>
  <c r="OW28" i="14"/>
  <c r="GZ53" i="14"/>
  <c r="HA50" i="14" s="1"/>
  <c r="HA55" i="14" s="1"/>
  <c r="HA47" i="14"/>
  <c r="HA46" i="14"/>
  <c r="HA48" i="14" s="1"/>
  <c r="HA51" i="14" s="1"/>
  <c r="HA42" i="14"/>
  <c r="HB31" i="14"/>
  <c r="HB33" i="14" s="1"/>
  <c r="HB34" i="14" s="1"/>
  <c r="HA38" i="14"/>
  <c r="HC29" i="17"/>
  <c r="HD29" i="16"/>
  <c r="HD22" i="16"/>
  <c r="CK200" i="15"/>
  <c r="CK206" i="15" s="1"/>
  <c r="CK208" i="15"/>
  <c r="CK209" i="15" s="1"/>
  <c r="CL205" i="15" s="1"/>
  <c r="CL193" i="15"/>
  <c r="CL194" i="15" s="1"/>
  <c r="HB36" i="14" l="1"/>
  <c r="OW30" i="14"/>
  <c r="OX28" i="14"/>
  <c r="HA59" i="14"/>
  <c r="HA61" i="14" s="1"/>
  <c r="HB32" i="14"/>
  <c r="HB45" i="14"/>
  <c r="HB39" i="14"/>
  <c r="HB40" i="14" s="1"/>
  <c r="HA52" i="14"/>
  <c r="HA43" i="14"/>
  <c r="HA74" i="14" s="1"/>
  <c r="HD28" i="17"/>
  <c r="HE21" i="16"/>
  <c r="HD23" i="16"/>
  <c r="HD37" i="16"/>
  <c r="HD30" i="16"/>
  <c r="HD32" i="16" s="1"/>
  <c r="HD36" i="16" s="1"/>
  <c r="HD38" i="16" s="1"/>
  <c r="HE35" i="16" s="1"/>
  <c r="CL213" i="15"/>
  <c r="CL220" i="15"/>
  <c r="CL221" i="15" s="1"/>
  <c r="CL187" i="15" s="1"/>
  <c r="OY28" i="14" l="1"/>
  <c r="OX30" i="14"/>
  <c r="HB47" i="14"/>
  <c r="HB46" i="14"/>
  <c r="HB48" i="14" s="1"/>
  <c r="HB51" i="14" s="1"/>
  <c r="HA73" i="14"/>
  <c r="HA53" i="14"/>
  <c r="HB50" i="14" s="1"/>
  <c r="HB42" i="14"/>
  <c r="HB38" i="14"/>
  <c r="HC31" i="14"/>
  <c r="HC33" i="14" s="1"/>
  <c r="HC34" i="14" s="1"/>
  <c r="HD29" i="17"/>
  <c r="HE29" i="16"/>
  <c r="HE22" i="16"/>
  <c r="CL214" i="15"/>
  <c r="CL207" i="15" s="1"/>
  <c r="HC36" i="14" l="1"/>
  <c r="OZ28" i="14"/>
  <c r="OY30" i="14"/>
  <c r="HB55" i="14"/>
  <c r="HB59" i="14" s="1"/>
  <c r="HB61" i="14" s="1"/>
  <c r="HC32" i="14"/>
  <c r="HC39" i="14"/>
  <c r="HC40" i="14" s="1"/>
  <c r="HC45" i="14"/>
  <c r="HB52" i="14"/>
  <c r="HB73" i="14" s="1"/>
  <c r="HB43" i="14"/>
  <c r="HB74" i="14" s="1"/>
  <c r="HE28" i="17"/>
  <c r="HE23" i="16"/>
  <c r="HF21" i="16"/>
  <c r="HE37" i="16"/>
  <c r="HE30" i="16"/>
  <c r="HE32" i="16" s="1"/>
  <c r="HE36" i="16" s="1"/>
  <c r="HE38" i="16" s="1"/>
  <c r="HF35" i="16" s="1"/>
  <c r="CL215" i="15"/>
  <c r="CL186" i="15" s="1"/>
  <c r="CL189" i="15" s="1"/>
  <c r="OZ30" i="14" l="1"/>
  <c r="PA28" i="14"/>
  <c r="HC38" i="14"/>
  <c r="HD31" i="14"/>
  <c r="HD33" i="14" s="1"/>
  <c r="HD34" i="14" s="1"/>
  <c r="HC42" i="14"/>
  <c r="HC47" i="14"/>
  <c r="HC46" i="14"/>
  <c r="HC48" i="14" s="1"/>
  <c r="HC51" i="14" s="1"/>
  <c r="HB53" i="14"/>
  <c r="HC50" i="14" s="1"/>
  <c r="HE29" i="17"/>
  <c r="HF29" i="16"/>
  <c r="HF22" i="16"/>
  <c r="CL197" i="15"/>
  <c r="CL198" i="15" s="1"/>
  <c r="CM196" i="15" s="1"/>
  <c r="CM193" i="15" s="1"/>
  <c r="CM194" i="15" s="1"/>
  <c r="HD36" i="14" l="1"/>
  <c r="PB28" i="14"/>
  <c r="PA30" i="14"/>
  <c r="HC52" i="14"/>
  <c r="HC73" i="14" s="1"/>
  <c r="HC43" i="14"/>
  <c r="HC74" i="14" s="1"/>
  <c r="HC55" i="14"/>
  <c r="HC59" i="14" s="1"/>
  <c r="HC61" i="14" s="1"/>
  <c r="HD32" i="14"/>
  <c r="HD45" i="14"/>
  <c r="HD39" i="14"/>
  <c r="HD40" i="14" s="1"/>
  <c r="HF28" i="17"/>
  <c r="HF37" i="16"/>
  <c r="HF30" i="16"/>
  <c r="HF32" i="16" s="1"/>
  <c r="HF36" i="16" s="1"/>
  <c r="HF38" i="16" s="1"/>
  <c r="HG35" i="16" s="1"/>
  <c r="HF23" i="16"/>
  <c r="HG21" i="16"/>
  <c r="CL200" i="15"/>
  <c r="CL206" i="15" s="1"/>
  <c r="CL208" i="15" s="1"/>
  <c r="CL209" i="15" s="1"/>
  <c r="CM205" i="15" s="1"/>
  <c r="CM213" i="15" s="1"/>
  <c r="PC28" i="14" l="1"/>
  <c r="PB30" i="14"/>
  <c r="HC53" i="14"/>
  <c r="HD50" i="14" s="1"/>
  <c r="HD55" i="14" s="1"/>
  <c r="HD47" i="14"/>
  <c r="HD46" i="14"/>
  <c r="HD48" i="14" s="1"/>
  <c r="HD51" i="14" s="1"/>
  <c r="HD38" i="14"/>
  <c r="HD42" i="14"/>
  <c r="HE31" i="14"/>
  <c r="HE33" i="14" s="1"/>
  <c r="HE34" i="14" s="1"/>
  <c r="HF29" i="17"/>
  <c r="HG29" i="16"/>
  <c r="HG22" i="16"/>
  <c r="CM220" i="15"/>
  <c r="CM221" i="15" s="1"/>
  <c r="CM187" i="15" s="1"/>
  <c r="CM214" i="15"/>
  <c r="CM207" i="15" s="1"/>
  <c r="HE36" i="14" l="1"/>
  <c r="PD28" i="14"/>
  <c r="PC30" i="14"/>
  <c r="HE32" i="14"/>
  <c r="HE45" i="14"/>
  <c r="HE39" i="14"/>
  <c r="HE40" i="14" s="1"/>
  <c r="HD52" i="14"/>
  <c r="HD73" i="14" s="1"/>
  <c r="HD43" i="14"/>
  <c r="HD74" i="14" s="1"/>
  <c r="HD59" i="14"/>
  <c r="HD61" i="14" s="1"/>
  <c r="HG28" i="17"/>
  <c r="HG23" i="16"/>
  <c r="HH21" i="16"/>
  <c r="HG37" i="16"/>
  <c r="HG30" i="16"/>
  <c r="HG32" i="16" s="1"/>
  <c r="HG36" i="16" s="1"/>
  <c r="HG38" i="16" s="1"/>
  <c r="HH35" i="16" s="1"/>
  <c r="CM215" i="15"/>
  <c r="CM186" i="15" s="1"/>
  <c r="CM189" i="15" s="1"/>
  <c r="PD30" i="14" l="1"/>
  <c r="PE28" i="14"/>
  <c r="HE47" i="14"/>
  <c r="HE46" i="14"/>
  <c r="HE48" i="14" s="1"/>
  <c r="HE51" i="14" s="1"/>
  <c r="HF31" i="14"/>
  <c r="HF33" i="14" s="1"/>
  <c r="HF34" i="14" s="1"/>
  <c r="HE38" i="14"/>
  <c r="HE42" i="14"/>
  <c r="HD53" i="14"/>
  <c r="HE50" i="14" s="1"/>
  <c r="HG29" i="17"/>
  <c r="HH29" i="16"/>
  <c r="HH22" i="16"/>
  <c r="CM197" i="15"/>
  <c r="CM198" i="15" s="1"/>
  <c r="CN196" i="15" s="1"/>
  <c r="HF36" i="14" l="1"/>
  <c r="PF28" i="14"/>
  <c r="PE30" i="14"/>
  <c r="HE55" i="14"/>
  <c r="HE59" i="14" s="1"/>
  <c r="HE61" i="14" s="1"/>
  <c r="HF32" i="14"/>
  <c r="HF45" i="14"/>
  <c r="HF39" i="14"/>
  <c r="HF40" i="14" s="1"/>
  <c r="HE52" i="14"/>
  <c r="HE73" i="14" s="1"/>
  <c r="HE43" i="14"/>
  <c r="HE74" i="14" s="1"/>
  <c r="HH28" i="17"/>
  <c r="HI21" i="16"/>
  <c r="HH23" i="16"/>
  <c r="HH37" i="16"/>
  <c r="HH30" i="16"/>
  <c r="HH32" i="16" s="1"/>
  <c r="HH36" i="16" s="1"/>
  <c r="HH38" i="16" s="1"/>
  <c r="CM200" i="15"/>
  <c r="CM206" i="15" s="1"/>
  <c r="CM208" i="15"/>
  <c r="CM209" i="15" s="1"/>
  <c r="CN205" i="15" s="1"/>
  <c r="CN193" i="15"/>
  <c r="CN194" i="15" s="1"/>
  <c r="HI35" i="16" l="1"/>
  <c r="HH40" i="16"/>
  <c r="PF30" i="14"/>
  <c r="PG28" i="14"/>
  <c r="HG31" i="14"/>
  <c r="HG33" i="14" s="1"/>
  <c r="HG34" i="14" s="1"/>
  <c r="HF38" i="14"/>
  <c r="HF42" i="14"/>
  <c r="HE53" i="14"/>
  <c r="HF50" i="14" s="1"/>
  <c r="HF47" i="14"/>
  <c r="HF46" i="14"/>
  <c r="HF48" i="14" s="1"/>
  <c r="HF51" i="14" s="1"/>
  <c r="HH29" i="17"/>
  <c r="HI29" i="16"/>
  <c r="HI22" i="16"/>
  <c r="CN213" i="15"/>
  <c r="CN220" i="15"/>
  <c r="CN221" i="15" s="1"/>
  <c r="CN187" i="15" s="1"/>
  <c r="PG30" i="14" l="1"/>
  <c r="PH28" i="14"/>
  <c r="HG36" i="14"/>
  <c r="HF55" i="14"/>
  <c r="HF59" i="14" s="1"/>
  <c r="HF61" i="14" s="1"/>
  <c r="HF52" i="14"/>
  <c r="HF73" i="14" s="1"/>
  <c r="HF43" i="14"/>
  <c r="HF74" i="14" s="1"/>
  <c r="HG32" i="14"/>
  <c r="HG39" i="14"/>
  <c r="HG40" i="14" s="1"/>
  <c r="HG45" i="14"/>
  <c r="HI28" i="17"/>
  <c r="HI23" i="16"/>
  <c r="HJ21" i="16"/>
  <c r="HI37" i="16"/>
  <c r="HI30" i="16"/>
  <c r="HI32" i="16" s="1"/>
  <c r="HI36" i="16" s="1"/>
  <c r="HI38" i="16" s="1"/>
  <c r="HJ35" i="16" s="1"/>
  <c r="CN214" i="15"/>
  <c r="CN207" i="15" s="1"/>
  <c r="PH30" i="14" l="1"/>
  <c r="PI28" i="14"/>
  <c r="HG47" i="14"/>
  <c r="HG46" i="14"/>
  <c r="HG48" i="14" s="1"/>
  <c r="HG51" i="14" s="1"/>
  <c r="HF53" i="14"/>
  <c r="HG50" i="14" s="1"/>
  <c r="HG38" i="14"/>
  <c r="HH31" i="14"/>
  <c r="HH33" i="14" s="1"/>
  <c r="HH34" i="14" s="1"/>
  <c r="HG42" i="14"/>
  <c r="HI29" i="17"/>
  <c r="HJ29" i="16"/>
  <c r="HJ22" i="16"/>
  <c r="CN215" i="15"/>
  <c r="CN186" i="15" s="1"/>
  <c r="CN189" i="15" s="1"/>
  <c r="PI30" i="14" l="1"/>
  <c r="PJ28" i="14"/>
  <c r="HH36" i="14"/>
  <c r="HG55" i="14"/>
  <c r="HG59" i="14" s="1"/>
  <c r="HG61" i="14" s="1"/>
  <c r="HG52" i="14"/>
  <c r="HG73" i="14" s="1"/>
  <c r="HG43" i="14"/>
  <c r="HG74" i="14" s="1"/>
  <c r="HH32" i="14"/>
  <c r="HH45" i="14"/>
  <c r="HH39" i="14"/>
  <c r="HH40" i="14" s="1"/>
  <c r="HJ28" i="17"/>
  <c r="HJ37" i="16"/>
  <c r="HJ30" i="16"/>
  <c r="HJ32" i="16" s="1"/>
  <c r="HJ36" i="16" s="1"/>
  <c r="HJ23" i="16"/>
  <c r="HK21" i="16"/>
  <c r="CN197" i="15"/>
  <c r="CN198" i="15" s="1"/>
  <c r="CO196" i="15" s="1"/>
  <c r="PJ30" i="14" l="1"/>
  <c r="PK28" i="14"/>
  <c r="HH46" i="14"/>
  <c r="HH48" i="14" s="1"/>
  <c r="HH51" i="14" s="1"/>
  <c r="HH47" i="14"/>
  <c r="HG53" i="14"/>
  <c r="HH50" i="14" s="1"/>
  <c r="HH42" i="14"/>
  <c r="HI31" i="14"/>
  <c r="HI33" i="14" s="1"/>
  <c r="HI34" i="14" s="1"/>
  <c r="HH38" i="14"/>
  <c r="HJ29" i="17"/>
  <c r="HK29" i="16"/>
  <c r="HK22" i="16"/>
  <c r="HJ38" i="16"/>
  <c r="HK35" i="16" s="1"/>
  <c r="CN200" i="15"/>
  <c r="CN206" i="15" s="1"/>
  <c r="CN208" i="15" s="1"/>
  <c r="CN209" i="15" s="1"/>
  <c r="CO205" i="15" s="1"/>
  <c r="CO193" i="15"/>
  <c r="CO194" i="15" s="1"/>
  <c r="PL28" i="14" l="1"/>
  <c r="PK30" i="14"/>
  <c r="HI36" i="14"/>
  <c r="HH52" i="14"/>
  <c r="HH73" i="14" s="1"/>
  <c r="HH43" i="14"/>
  <c r="HH74" i="14" s="1"/>
  <c r="HH55" i="14"/>
  <c r="HH59" i="14" s="1"/>
  <c r="HH61" i="14" s="1"/>
  <c r="HI32" i="14"/>
  <c r="HI39" i="14"/>
  <c r="HI40" i="14" s="1"/>
  <c r="HI45" i="14"/>
  <c r="HK28" i="17"/>
  <c r="HK23" i="16"/>
  <c r="HL21" i="16"/>
  <c r="HK37" i="16"/>
  <c r="HK30" i="16"/>
  <c r="HK32" i="16" s="1"/>
  <c r="HK36" i="16" s="1"/>
  <c r="HK38" i="16" s="1"/>
  <c r="HL35" i="16" s="1"/>
  <c r="CO213" i="15"/>
  <c r="CO220" i="15"/>
  <c r="CO221" i="15" s="1"/>
  <c r="CO187" i="15" s="1"/>
  <c r="PL30" i="14" l="1"/>
  <c r="PM28" i="14"/>
  <c r="HH53" i="14"/>
  <c r="HI50" i="14" s="1"/>
  <c r="HI55" i="14" s="1"/>
  <c r="HI47" i="14"/>
  <c r="HI46" i="14"/>
  <c r="HI48" i="14" s="1"/>
  <c r="HI51" i="14" s="1"/>
  <c r="HJ31" i="14"/>
  <c r="HJ33" i="14" s="1"/>
  <c r="HJ34" i="14" s="1"/>
  <c r="HI42" i="14"/>
  <c r="HI38" i="14"/>
  <c r="HK29" i="17"/>
  <c r="HL29" i="16"/>
  <c r="HL22" i="16"/>
  <c r="CO214" i="15"/>
  <c r="CO207" i="15" s="1"/>
  <c r="CO215" i="15"/>
  <c r="CO186" i="15" s="1"/>
  <c r="CO189" i="15" s="1"/>
  <c r="PM30" i="14" l="1"/>
  <c r="PN28" i="14"/>
  <c r="HJ36" i="14"/>
  <c r="HI59" i="14"/>
  <c r="HI61" i="14" s="1"/>
  <c r="HI52" i="14"/>
  <c r="HI73" i="14" s="1"/>
  <c r="HI43" i="14"/>
  <c r="HI74" i="14" s="1"/>
  <c r="HJ32" i="14"/>
  <c r="HJ45" i="14"/>
  <c r="HJ39" i="14"/>
  <c r="HJ40" i="14" s="1"/>
  <c r="HL28" i="17"/>
  <c r="HM21" i="16"/>
  <c r="HL23" i="16"/>
  <c r="HL37" i="16"/>
  <c r="HL30" i="16"/>
  <c r="HL32" i="16" s="1"/>
  <c r="HL36" i="16" s="1"/>
  <c r="CO197" i="15"/>
  <c r="CO198" i="15" s="1"/>
  <c r="CP196" i="15" s="1"/>
  <c r="HL38" i="16" l="1"/>
  <c r="HM35" i="16" s="1"/>
  <c r="PN30" i="14"/>
  <c r="PO28" i="14"/>
  <c r="HI53" i="14"/>
  <c r="HJ50" i="14" s="1"/>
  <c r="HJ55" i="14" s="1"/>
  <c r="HJ46" i="14"/>
  <c r="HJ48" i="14" s="1"/>
  <c r="HJ51" i="14" s="1"/>
  <c r="HJ47" i="14"/>
  <c r="HJ42" i="14"/>
  <c r="HK31" i="14"/>
  <c r="HK33" i="14" s="1"/>
  <c r="HK34" i="14" s="1"/>
  <c r="HJ38" i="14"/>
  <c r="HL29" i="17"/>
  <c r="HM29" i="16"/>
  <c r="HM22" i="16"/>
  <c r="CO200" i="15"/>
  <c r="CO206" i="15" s="1"/>
  <c r="CO208" i="15" s="1"/>
  <c r="CO209" i="15" s="1"/>
  <c r="CP205" i="15" s="1"/>
  <c r="CP193" i="15"/>
  <c r="CP194" i="15" s="1"/>
  <c r="PP28" i="14" l="1"/>
  <c r="PO30" i="14"/>
  <c r="HK36" i="14"/>
  <c r="HJ59" i="14"/>
  <c r="HJ61" i="14" s="1"/>
  <c r="HK32" i="14"/>
  <c r="HK39" i="14"/>
  <c r="HK40" i="14" s="1"/>
  <c r="HK45" i="14"/>
  <c r="HJ52" i="14"/>
  <c r="HJ73" i="14" s="1"/>
  <c r="HJ43" i="14"/>
  <c r="HJ74" i="14" s="1"/>
  <c r="HM28" i="17"/>
  <c r="HM23" i="16"/>
  <c r="HN21" i="16"/>
  <c r="HM37" i="16"/>
  <c r="HM30" i="16"/>
  <c r="HM32" i="16" s="1"/>
  <c r="HM36" i="16" s="1"/>
  <c r="HM38" i="16" s="1"/>
  <c r="HN35" i="16" s="1"/>
  <c r="CP213" i="15"/>
  <c r="CP220" i="15"/>
  <c r="CP221" i="15" s="1"/>
  <c r="CP187" i="15" s="1"/>
  <c r="PQ28" i="14" l="1"/>
  <c r="PP30" i="14"/>
  <c r="HK38" i="14"/>
  <c r="HK42" i="14"/>
  <c r="HL31" i="14"/>
  <c r="HL33" i="14" s="1"/>
  <c r="HL34" i="14" s="1"/>
  <c r="HK47" i="14"/>
  <c r="HK46" i="14"/>
  <c r="HK48" i="14" s="1"/>
  <c r="HK51" i="14" s="1"/>
  <c r="HJ53" i="14"/>
  <c r="HK50" i="14" s="1"/>
  <c r="HM29" i="17"/>
  <c r="HN29" i="16"/>
  <c r="HN22" i="16"/>
  <c r="CP214" i="15"/>
  <c r="CP207" i="15" s="1"/>
  <c r="PQ30" i="14" l="1"/>
  <c r="PR28" i="14"/>
  <c r="HL36" i="14"/>
  <c r="HL32" i="14"/>
  <c r="HL45" i="14"/>
  <c r="HL39" i="14"/>
  <c r="HL40" i="14" s="1"/>
  <c r="HK55" i="14"/>
  <c r="HK59" i="14" s="1"/>
  <c r="HK61" i="14" s="1"/>
  <c r="HK52" i="14"/>
  <c r="HK73" i="14" s="1"/>
  <c r="HK43" i="14"/>
  <c r="HK74" i="14" s="1"/>
  <c r="HN28" i="17"/>
  <c r="HN23" i="16"/>
  <c r="HO21" i="16"/>
  <c r="HN37" i="16"/>
  <c r="HN30" i="16"/>
  <c r="HN32" i="16" s="1"/>
  <c r="HN36" i="16" s="1"/>
  <c r="HN38" i="16" s="1"/>
  <c r="HO35" i="16" s="1"/>
  <c r="CP215" i="15"/>
  <c r="CP186" i="15" s="1"/>
  <c r="CP189" i="15" s="1"/>
  <c r="CP197" i="15" s="1"/>
  <c r="CP198" i="15" s="1"/>
  <c r="CQ196" i="15" s="1"/>
  <c r="PR30" i="14" l="1"/>
  <c r="PS28" i="14"/>
  <c r="HL47" i="14"/>
  <c r="HL46" i="14"/>
  <c r="HL48" i="14" s="1"/>
  <c r="HL51" i="14" s="1"/>
  <c r="HK53" i="14"/>
  <c r="HL50" i="14" s="1"/>
  <c r="HL42" i="14"/>
  <c r="HL38" i="14"/>
  <c r="HM31" i="14"/>
  <c r="HM33" i="14" s="1"/>
  <c r="HM34" i="14" s="1"/>
  <c r="HN29" i="17"/>
  <c r="HO29" i="16"/>
  <c r="HO22" i="16"/>
  <c r="CP200" i="15"/>
  <c r="CP206" i="15" s="1"/>
  <c r="CP208" i="15" s="1"/>
  <c r="CP209" i="15" s="1"/>
  <c r="CQ205" i="15" s="1"/>
  <c r="CQ193" i="15"/>
  <c r="CQ194" i="15" s="1"/>
  <c r="PS30" i="14" l="1"/>
  <c r="PT28" i="14"/>
  <c r="HM36" i="14"/>
  <c r="HL55" i="14"/>
  <c r="HL59" i="14" s="1"/>
  <c r="HL61" i="14" s="1"/>
  <c r="HL52" i="14"/>
  <c r="HL73" i="14" s="1"/>
  <c r="HL43" i="14"/>
  <c r="HL74" i="14" s="1"/>
  <c r="HM32" i="14"/>
  <c r="HM39" i="14"/>
  <c r="HM40" i="14" s="1"/>
  <c r="HM45" i="14"/>
  <c r="HO28" i="17"/>
  <c r="HO23" i="16"/>
  <c r="HP21" i="16"/>
  <c r="HO37" i="16"/>
  <c r="HO30" i="16"/>
  <c r="HO32" i="16" s="1"/>
  <c r="HO36" i="16" s="1"/>
  <c r="HO38" i="16" s="1"/>
  <c r="HP35" i="16" s="1"/>
  <c r="CQ213" i="15"/>
  <c r="CQ220" i="15"/>
  <c r="CQ221" i="15" s="1"/>
  <c r="CQ187" i="15" s="1"/>
  <c r="PT30" i="14" l="1"/>
  <c r="PU28" i="14"/>
  <c r="HL53" i="14"/>
  <c r="HM50" i="14" s="1"/>
  <c r="HM55" i="14" s="1"/>
  <c r="HM47" i="14"/>
  <c r="HM46" i="14"/>
  <c r="HM48" i="14" s="1"/>
  <c r="HM51" i="14" s="1"/>
  <c r="HM38" i="14"/>
  <c r="HN31" i="14"/>
  <c r="HN33" i="14" s="1"/>
  <c r="HN34" i="14" s="1"/>
  <c r="HM42" i="14"/>
  <c r="HO29" i="17"/>
  <c r="HP29" i="16"/>
  <c r="HP22" i="16"/>
  <c r="CQ214" i="15"/>
  <c r="CQ207" i="15" s="1"/>
  <c r="PU30" i="14" l="1"/>
  <c r="PV28" i="14"/>
  <c r="HN36" i="14"/>
  <c r="HM52" i="14"/>
  <c r="HM43" i="14"/>
  <c r="HM74" i="14" s="1"/>
  <c r="HM59" i="14"/>
  <c r="HM61" i="14" s="1"/>
  <c r="HN32" i="14"/>
  <c r="HN45" i="14"/>
  <c r="HN39" i="14"/>
  <c r="HN40" i="14" s="1"/>
  <c r="HP28" i="17"/>
  <c r="HQ21" i="16"/>
  <c r="HP23" i="16"/>
  <c r="HP37" i="16"/>
  <c r="HP30" i="16"/>
  <c r="HP32" i="16" s="1"/>
  <c r="HP36" i="16" s="1"/>
  <c r="HP38" i="16" s="1"/>
  <c r="HQ35" i="16" s="1"/>
  <c r="CQ215" i="15"/>
  <c r="CQ186" i="15" s="1"/>
  <c r="CQ189" i="15" s="1"/>
  <c r="PV30" i="14" l="1"/>
  <c r="PW28" i="14"/>
  <c r="HO31" i="14"/>
  <c r="HO33" i="14" s="1"/>
  <c r="HO34" i="14" s="1"/>
  <c r="HN38" i="14"/>
  <c r="HN42" i="14"/>
  <c r="HN46" i="14"/>
  <c r="HN48" i="14" s="1"/>
  <c r="HN51" i="14" s="1"/>
  <c r="HN47" i="14"/>
  <c r="HM73" i="14"/>
  <c r="HM53" i="14"/>
  <c r="HN50" i="14" s="1"/>
  <c r="HP29" i="17"/>
  <c r="HQ29" i="16"/>
  <c r="HQ22" i="16"/>
  <c r="CQ197" i="15"/>
  <c r="CQ198" i="15" s="1"/>
  <c r="CR196" i="15" s="1"/>
  <c r="PX28" i="14" l="1"/>
  <c r="PW30" i="14"/>
  <c r="HO36" i="14"/>
  <c r="HN52" i="14"/>
  <c r="HN73" i="14" s="1"/>
  <c r="HN43" i="14"/>
  <c r="HN74" i="14" s="1"/>
  <c r="HN55" i="14"/>
  <c r="HN59" i="14" s="1"/>
  <c r="HN61" i="14" s="1"/>
  <c r="HO32" i="14"/>
  <c r="HO39" i="14"/>
  <c r="HO40" i="14" s="1"/>
  <c r="HO45" i="14"/>
  <c r="HQ28" i="17"/>
  <c r="HQ23" i="16"/>
  <c r="HR21" i="16"/>
  <c r="HQ37" i="16"/>
  <c r="HQ30" i="16"/>
  <c r="HQ32" i="16" s="1"/>
  <c r="HQ36" i="16" s="1"/>
  <c r="HQ38" i="16" s="1"/>
  <c r="HR35" i="16" s="1"/>
  <c r="CQ200" i="15"/>
  <c r="CQ206" i="15" s="1"/>
  <c r="CQ208" i="15" s="1"/>
  <c r="CQ209" i="15" s="1"/>
  <c r="CR205" i="15" s="1"/>
  <c r="CR193" i="15"/>
  <c r="CR194" i="15" s="1"/>
  <c r="PY28" i="14" l="1"/>
  <c r="PX30" i="14"/>
  <c r="HN53" i="14"/>
  <c r="HO50" i="14" s="1"/>
  <c r="HO55" i="14" s="1"/>
  <c r="HO46" i="14"/>
  <c r="HO48" i="14" s="1"/>
  <c r="HO51" i="14" s="1"/>
  <c r="HO47" i="14"/>
  <c r="HO42" i="14"/>
  <c r="HO38" i="14"/>
  <c r="HP31" i="14"/>
  <c r="HP33" i="14" s="1"/>
  <c r="HP34" i="14" s="1"/>
  <c r="HQ29" i="17"/>
  <c r="HR29" i="16"/>
  <c r="HR22" i="16"/>
  <c r="CR213" i="15"/>
  <c r="CR220" i="15"/>
  <c r="CR221" i="15" s="1"/>
  <c r="CR187" i="15" s="1"/>
  <c r="PZ28" i="14" l="1"/>
  <c r="PY30" i="14"/>
  <c r="HP36" i="14"/>
  <c r="HP32" i="14"/>
  <c r="HP39" i="14"/>
  <c r="HP40" i="14" s="1"/>
  <c r="HP45" i="14"/>
  <c r="HO59" i="14"/>
  <c r="HO61" i="14" s="1"/>
  <c r="HO52" i="14"/>
  <c r="HO43" i="14"/>
  <c r="HO74" i="14" s="1"/>
  <c r="HR28" i="17"/>
  <c r="HR23" i="16"/>
  <c r="HS21" i="16"/>
  <c r="HR37" i="16"/>
  <c r="HR30" i="16"/>
  <c r="HR32" i="16" s="1"/>
  <c r="HR36" i="16" s="1"/>
  <c r="HR38" i="16" s="1"/>
  <c r="CR214" i="15"/>
  <c r="CR207" i="15" s="1"/>
  <c r="HS35" i="16" l="1"/>
  <c r="HR40" i="16"/>
  <c r="PZ30" i="14"/>
  <c r="QA28" i="14"/>
  <c r="HP46" i="14"/>
  <c r="HP48" i="14" s="1"/>
  <c r="HP51" i="14" s="1"/>
  <c r="HP47" i="14"/>
  <c r="HO73" i="14"/>
  <c r="HO53" i="14"/>
  <c r="HP50" i="14" s="1"/>
  <c r="HP42" i="14"/>
  <c r="HQ31" i="14"/>
  <c r="HQ33" i="14" s="1"/>
  <c r="HQ34" i="14" s="1"/>
  <c r="HP38" i="14"/>
  <c r="HR29" i="17"/>
  <c r="HS29" i="16"/>
  <c r="HS22" i="16"/>
  <c r="CR215" i="15"/>
  <c r="CR186" i="15" s="1"/>
  <c r="CR189" i="15" s="1"/>
  <c r="QB28" i="14" l="1"/>
  <c r="QA30" i="14"/>
  <c r="HQ36" i="14"/>
  <c r="HP55" i="14"/>
  <c r="HP59" i="14" s="1"/>
  <c r="HP61" i="14" s="1"/>
  <c r="HQ32" i="14"/>
  <c r="HQ45" i="14"/>
  <c r="HQ39" i="14"/>
  <c r="HQ40" i="14" s="1"/>
  <c r="HP52" i="14"/>
  <c r="HP73" i="14" s="1"/>
  <c r="HP43" i="14"/>
  <c r="HP74" i="14" s="1"/>
  <c r="HS28" i="17"/>
  <c r="HS23" i="16"/>
  <c r="HT21" i="16"/>
  <c r="HS37" i="16"/>
  <c r="HS30" i="16"/>
  <c r="HS32" i="16" s="1"/>
  <c r="HS36" i="16" s="1"/>
  <c r="HS38" i="16" s="1"/>
  <c r="HT35" i="16" s="1"/>
  <c r="CR197" i="15"/>
  <c r="CR198" i="15" s="1"/>
  <c r="CS196" i="15" s="1"/>
  <c r="QB30" i="14" l="1"/>
  <c r="QC28" i="14"/>
  <c r="HR31" i="14"/>
  <c r="HR33" i="14" s="1"/>
  <c r="HR34" i="14" s="1"/>
  <c r="HQ38" i="14"/>
  <c r="HQ42" i="14"/>
  <c r="HP53" i="14"/>
  <c r="HQ50" i="14" s="1"/>
  <c r="HQ47" i="14"/>
  <c r="HQ46" i="14"/>
  <c r="HQ48" i="14" s="1"/>
  <c r="HQ51" i="14" s="1"/>
  <c r="HS29" i="17"/>
  <c r="HT29" i="16"/>
  <c r="HT22" i="16"/>
  <c r="CR200" i="15"/>
  <c r="CR206" i="15" s="1"/>
  <c r="CR208" i="15"/>
  <c r="CR209" i="15" s="1"/>
  <c r="CS205" i="15" s="1"/>
  <c r="CS193" i="15"/>
  <c r="CS194" i="15" s="1"/>
  <c r="QD28" i="14" l="1"/>
  <c r="QC30" i="14"/>
  <c r="HR36" i="14"/>
  <c r="HQ55" i="14"/>
  <c r="HQ59" i="14" s="1"/>
  <c r="HQ61" i="14" s="1"/>
  <c r="HQ52" i="14"/>
  <c r="HQ73" i="14" s="1"/>
  <c r="HQ43" i="14"/>
  <c r="HQ74" i="14" s="1"/>
  <c r="HR32" i="14"/>
  <c r="HR39" i="14"/>
  <c r="HR40" i="14" s="1"/>
  <c r="HR45" i="14"/>
  <c r="HT28" i="17"/>
  <c r="HU21" i="16"/>
  <c r="HT23" i="16"/>
  <c r="HT37" i="16"/>
  <c r="HT30" i="16"/>
  <c r="HT32" i="16" s="1"/>
  <c r="HT36" i="16" s="1"/>
  <c r="HT38" i="16" s="1"/>
  <c r="HU35" i="16" s="1"/>
  <c r="CS213" i="15"/>
  <c r="CS220" i="15"/>
  <c r="CS221" i="15" s="1"/>
  <c r="CS187" i="15" s="1"/>
  <c r="QD30" i="14" l="1"/>
  <c r="QE28" i="14"/>
  <c r="HR47" i="14"/>
  <c r="HR46" i="14"/>
  <c r="HR48" i="14" s="1"/>
  <c r="HR51" i="14" s="1"/>
  <c r="HQ53" i="14"/>
  <c r="HR50" i="14" s="1"/>
  <c r="HR42" i="14"/>
  <c r="HR38" i="14"/>
  <c r="HS31" i="14"/>
  <c r="HS33" i="14" s="1"/>
  <c r="HS34" i="14" s="1"/>
  <c r="HT29" i="17"/>
  <c r="HU29" i="16"/>
  <c r="HU22" i="16"/>
  <c r="CS214" i="15"/>
  <c r="CS207" i="15" s="1"/>
  <c r="QF28" i="14" l="1"/>
  <c r="QE30" i="14"/>
  <c r="HS36" i="14"/>
  <c r="HS32" i="14"/>
  <c r="HS39" i="14"/>
  <c r="HS40" i="14" s="1"/>
  <c r="HS45" i="14"/>
  <c r="HR52" i="14"/>
  <c r="HR73" i="14" s="1"/>
  <c r="HR43" i="14"/>
  <c r="HR74" i="14" s="1"/>
  <c r="HR55" i="14"/>
  <c r="HR59" i="14" s="1"/>
  <c r="HR61" i="14" s="1"/>
  <c r="HU28" i="17"/>
  <c r="HU23" i="16"/>
  <c r="HV21" i="16"/>
  <c r="HU37" i="16"/>
  <c r="HU30" i="16"/>
  <c r="HU32" i="16" s="1"/>
  <c r="HU36" i="16" s="1"/>
  <c r="HU38" i="16" s="1"/>
  <c r="HV35" i="16" s="1"/>
  <c r="CS215" i="15"/>
  <c r="CS186" i="15" s="1"/>
  <c r="CS189" i="15" s="1"/>
  <c r="CS197" i="15" s="1"/>
  <c r="CS198" i="15" s="1"/>
  <c r="CT196" i="15" s="1"/>
  <c r="QG28" i="14" l="1"/>
  <c r="QF30" i="14"/>
  <c r="HR53" i="14"/>
  <c r="HS50" i="14" s="1"/>
  <c r="HS47" i="14"/>
  <c r="HS46" i="14"/>
  <c r="HS48" i="14" s="1"/>
  <c r="HS51" i="14" s="1"/>
  <c r="HS42" i="14"/>
  <c r="HT31" i="14"/>
  <c r="HT33" i="14" s="1"/>
  <c r="HT34" i="14" s="1"/>
  <c r="HS38" i="14"/>
  <c r="HU29" i="17"/>
  <c r="HV29" i="16"/>
  <c r="HV22" i="16"/>
  <c r="CS200" i="15"/>
  <c r="CS206" i="15" s="1"/>
  <c r="CS208" i="15" s="1"/>
  <c r="CS209" i="15" s="1"/>
  <c r="CT205" i="15" s="1"/>
  <c r="CT193" i="15"/>
  <c r="CT194" i="15" s="1"/>
  <c r="QG30" i="14" l="1"/>
  <c r="QH28" i="14"/>
  <c r="HT36" i="14"/>
  <c r="HS52" i="14"/>
  <c r="HS73" i="14" s="1"/>
  <c r="HS43" i="14"/>
  <c r="HS74" i="14" s="1"/>
  <c r="HT32" i="14"/>
  <c r="HT39" i="14"/>
  <c r="HT40" i="14" s="1"/>
  <c r="HT45" i="14"/>
  <c r="HS55" i="14"/>
  <c r="HS59" i="14" s="1"/>
  <c r="HS61" i="14" s="1"/>
  <c r="HV28" i="17"/>
  <c r="HV23" i="16"/>
  <c r="HW21" i="16"/>
  <c r="HV37" i="16"/>
  <c r="HV30" i="16"/>
  <c r="HV32" i="16" s="1"/>
  <c r="HV36" i="16" s="1"/>
  <c r="HV38" i="16" s="1"/>
  <c r="HW35" i="16" s="1"/>
  <c r="CT213" i="15"/>
  <c r="CT220" i="15"/>
  <c r="CT221" i="15" s="1"/>
  <c r="CT187" i="15" s="1"/>
  <c r="QI28" i="14" l="1"/>
  <c r="QH30" i="14"/>
  <c r="HS53" i="14"/>
  <c r="HT50" i="14" s="1"/>
  <c r="HT55" i="14" s="1"/>
  <c r="HT38" i="14"/>
  <c r="HT42" i="14"/>
  <c r="HU31" i="14"/>
  <c r="HU33" i="14" s="1"/>
  <c r="HU34" i="14" s="1"/>
  <c r="HT47" i="14"/>
  <c r="HT46" i="14"/>
  <c r="HT48" i="14" s="1"/>
  <c r="HT51" i="14" s="1"/>
  <c r="HV29" i="17"/>
  <c r="HW29" i="16"/>
  <c r="HW22" i="16"/>
  <c r="CT214" i="15"/>
  <c r="CT207" i="15" s="1"/>
  <c r="CT215" i="15" l="1"/>
  <c r="CT186" i="15" s="1"/>
  <c r="CT189" i="15" s="1"/>
  <c r="QJ28" i="14"/>
  <c r="QI30" i="14"/>
  <c r="HU36" i="14"/>
  <c r="HU32" i="14"/>
  <c r="HU39" i="14"/>
  <c r="HU40" i="14" s="1"/>
  <c r="HU45" i="14"/>
  <c r="HT59" i="14"/>
  <c r="HT61" i="14" s="1"/>
  <c r="HT52" i="14"/>
  <c r="HT43" i="14"/>
  <c r="HT74" i="14" s="1"/>
  <c r="HW28" i="17"/>
  <c r="HW23" i="16"/>
  <c r="HX21" i="16"/>
  <c r="HW37" i="16"/>
  <c r="HW30" i="16"/>
  <c r="HW32" i="16" s="1"/>
  <c r="HW36" i="16" s="1"/>
  <c r="HW38" i="16" s="1"/>
  <c r="HX35" i="16" s="1"/>
  <c r="CT197" i="15"/>
  <c r="CT198" i="15" s="1"/>
  <c r="CU196" i="15" s="1"/>
  <c r="QJ30" i="14" l="1"/>
  <c r="QK28" i="14"/>
  <c r="CT200" i="15"/>
  <c r="CT206" i="15" s="1"/>
  <c r="CT208" i="15" s="1"/>
  <c r="CT209" i="15" s="1"/>
  <c r="CU205" i="15" s="1"/>
  <c r="HU46" i="14"/>
  <c r="HU48" i="14" s="1"/>
  <c r="HU51" i="14" s="1"/>
  <c r="HU47" i="14"/>
  <c r="HT73" i="14"/>
  <c r="HT53" i="14"/>
  <c r="HU50" i="14" s="1"/>
  <c r="HV31" i="14"/>
  <c r="HV33" i="14" s="1"/>
  <c r="HV34" i="14" s="1"/>
  <c r="HU42" i="14"/>
  <c r="HU38" i="14"/>
  <c r="HW29" i="17"/>
  <c r="HX29" i="16"/>
  <c r="HX22" i="16"/>
  <c r="CU193" i="15"/>
  <c r="CU194" i="15" s="1"/>
  <c r="QL28" i="14" l="1"/>
  <c r="QK30" i="14"/>
  <c r="HV36" i="14"/>
  <c r="HU55" i="14"/>
  <c r="HU59" i="14" s="1"/>
  <c r="HU61" i="14" s="1"/>
  <c r="HU52" i="14"/>
  <c r="HU73" i="14" s="1"/>
  <c r="HU43" i="14"/>
  <c r="HU74" i="14" s="1"/>
  <c r="HV32" i="14"/>
  <c r="HV45" i="14"/>
  <c r="HV39" i="14"/>
  <c r="HV40" i="14" s="1"/>
  <c r="HX28" i="17"/>
  <c r="HY21" i="16"/>
  <c r="HX23" i="16"/>
  <c r="HX37" i="16"/>
  <c r="HX30" i="16"/>
  <c r="HX32" i="16" s="1"/>
  <c r="HX36" i="16" s="1"/>
  <c r="CU213" i="15"/>
  <c r="CU220" i="15"/>
  <c r="CU221" i="15" s="1"/>
  <c r="CU187" i="15" s="1"/>
  <c r="HX38" i="16" l="1"/>
  <c r="HY35" i="16" s="1"/>
  <c r="QM28" i="14"/>
  <c r="QL30" i="14"/>
  <c r="HU53" i="14"/>
  <c r="HV50" i="14" s="1"/>
  <c r="HV55" i="14" s="1"/>
  <c r="HV46" i="14"/>
  <c r="HV48" i="14" s="1"/>
  <c r="HV51" i="14" s="1"/>
  <c r="HV47" i="14"/>
  <c r="HW31" i="14"/>
  <c r="HW33" i="14" s="1"/>
  <c r="HW34" i="14" s="1"/>
  <c r="HV42" i="14"/>
  <c r="HV38" i="14"/>
  <c r="HX29" i="17"/>
  <c r="HY29" i="16"/>
  <c r="HY22" i="16"/>
  <c r="CU214" i="15"/>
  <c r="CU207" i="15" s="1"/>
  <c r="QM30" i="14" l="1"/>
  <c r="QN28" i="14"/>
  <c r="HW36" i="14"/>
  <c r="HV59" i="14"/>
  <c r="HV61" i="14" s="1"/>
  <c r="HV52" i="14"/>
  <c r="HV43" i="14"/>
  <c r="HV74" i="14" s="1"/>
  <c r="HW32" i="14"/>
  <c r="HW39" i="14"/>
  <c r="HW40" i="14" s="1"/>
  <c r="HW45" i="14"/>
  <c r="HY28" i="17"/>
  <c r="HY23" i="16"/>
  <c r="HZ21" i="16"/>
  <c r="HY37" i="16"/>
  <c r="HY30" i="16"/>
  <c r="HY32" i="16" s="1"/>
  <c r="HY36" i="16" s="1"/>
  <c r="CU215" i="15"/>
  <c r="CU186" i="15" s="1"/>
  <c r="CU189" i="15" s="1"/>
  <c r="HY38" i="16" l="1"/>
  <c r="HZ35" i="16" s="1"/>
  <c r="QO28" i="14"/>
  <c r="QN30" i="14"/>
  <c r="HW42" i="14"/>
  <c r="HX31" i="14"/>
  <c r="HX33" i="14" s="1"/>
  <c r="HX34" i="14" s="1"/>
  <c r="HW38" i="14"/>
  <c r="HW47" i="14"/>
  <c r="HW46" i="14"/>
  <c r="HW48" i="14" s="1"/>
  <c r="HW51" i="14" s="1"/>
  <c r="HV73" i="14"/>
  <c r="HV53" i="14"/>
  <c r="HW50" i="14" s="1"/>
  <c r="HY29" i="17"/>
  <c r="HZ29" i="16"/>
  <c r="HZ22" i="16"/>
  <c r="CU197" i="15"/>
  <c r="CU198" i="15" s="1"/>
  <c r="CV196" i="15" s="1"/>
  <c r="QO30" i="14" l="1"/>
  <c r="QP28" i="14"/>
  <c r="HX36" i="14"/>
  <c r="HW52" i="14"/>
  <c r="HW73" i="14" s="1"/>
  <c r="HW43" i="14"/>
  <c r="HW74" i="14" s="1"/>
  <c r="HW55" i="14"/>
  <c r="HW59" i="14" s="1"/>
  <c r="HW61" i="14" s="1"/>
  <c r="HX32" i="14"/>
  <c r="HX45" i="14"/>
  <c r="HX39" i="14"/>
  <c r="HX40" i="14" s="1"/>
  <c r="HZ28" i="17"/>
  <c r="HZ23" i="16"/>
  <c r="IA21" i="16"/>
  <c r="HZ37" i="16"/>
  <c r="HZ30" i="16"/>
  <c r="HZ32" i="16" s="1"/>
  <c r="HZ36" i="16" s="1"/>
  <c r="CU200" i="15"/>
  <c r="CU206" i="15" s="1"/>
  <c r="CV193" i="15"/>
  <c r="CV194" i="15" s="1"/>
  <c r="HZ38" i="16" l="1"/>
  <c r="IA35" i="16" s="1"/>
  <c r="QP30" i="14"/>
  <c r="QQ28" i="14"/>
  <c r="HW53" i="14"/>
  <c r="HX50" i="14" s="1"/>
  <c r="HX55" i="14"/>
  <c r="HX47" i="14"/>
  <c r="HX46" i="14"/>
  <c r="HX48" i="14" s="1"/>
  <c r="HX51" i="14" s="1"/>
  <c r="HX38" i="14"/>
  <c r="HY31" i="14"/>
  <c r="HY33" i="14" s="1"/>
  <c r="HY34" i="14" s="1"/>
  <c r="HX42" i="14"/>
  <c r="HZ29" i="17"/>
  <c r="IA29" i="16"/>
  <c r="IA22" i="16"/>
  <c r="CU208" i="15"/>
  <c r="CU209" i="15" s="1"/>
  <c r="CV205" i="15" s="1"/>
  <c r="QQ30" i="14" l="1"/>
  <c r="QR28" i="14"/>
  <c r="HY36" i="14"/>
  <c r="HX52" i="14"/>
  <c r="HX73" i="14" s="1"/>
  <c r="HX43" i="14"/>
  <c r="HX74" i="14" s="1"/>
  <c r="HY32" i="14"/>
  <c r="HY45" i="14"/>
  <c r="HY39" i="14"/>
  <c r="HY40" i="14" s="1"/>
  <c r="HX59" i="14"/>
  <c r="HX61" i="14" s="1"/>
  <c r="IA28" i="17"/>
  <c r="IA23" i="16"/>
  <c r="IB21" i="16"/>
  <c r="IA37" i="16"/>
  <c r="IA30" i="16"/>
  <c r="IA32" i="16" s="1"/>
  <c r="IA36" i="16" s="1"/>
  <c r="CV213" i="15"/>
  <c r="CV220" i="15"/>
  <c r="CV221" i="15" s="1"/>
  <c r="CV187" i="15" s="1"/>
  <c r="IA38" i="16" l="1"/>
  <c r="IB35" i="16" s="1"/>
  <c r="QR30" i="14"/>
  <c r="QS28" i="14"/>
  <c r="HY42" i="14"/>
  <c r="HZ31" i="14"/>
  <c r="HZ33" i="14" s="1"/>
  <c r="HZ34" i="14" s="1"/>
  <c r="HY38" i="14"/>
  <c r="HY47" i="14"/>
  <c r="HY46" i="14"/>
  <c r="HY48" i="14" s="1"/>
  <c r="HY51" i="14" s="1"/>
  <c r="HX53" i="14"/>
  <c r="HY50" i="14" s="1"/>
  <c r="IA29" i="17"/>
  <c r="IB29" i="16"/>
  <c r="IB22" i="16"/>
  <c r="CV214" i="15"/>
  <c r="CV207" i="15" s="1"/>
  <c r="QS30" i="14" l="1"/>
  <c r="QT28" i="14"/>
  <c r="HZ36" i="14"/>
  <c r="HY52" i="14"/>
  <c r="HY73" i="14" s="1"/>
  <c r="HY43" i="14"/>
  <c r="HY74" i="14" s="1"/>
  <c r="HY55" i="14"/>
  <c r="HY59" i="14" s="1"/>
  <c r="HY61" i="14" s="1"/>
  <c r="HZ32" i="14"/>
  <c r="HZ45" i="14"/>
  <c r="HZ39" i="14"/>
  <c r="HZ40" i="14" s="1"/>
  <c r="IB28" i="17"/>
  <c r="IC21" i="16"/>
  <c r="IB23" i="16"/>
  <c r="IB37" i="16"/>
  <c r="IB30" i="16"/>
  <c r="IB32" i="16" s="1"/>
  <c r="IB36" i="16" s="1"/>
  <c r="CV215" i="15"/>
  <c r="CV186" i="15" s="1"/>
  <c r="CV189" i="15" s="1"/>
  <c r="IA36" i="14" l="1"/>
  <c r="IB38" i="16"/>
  <c r="QT30" i="14"/>
  <c r="QU28" i="14"/>
  <c r="HY53" i="14"/>
  <c r="HZ50" i="14" s="1"/>
  <c r="HZ55" i="14" s="1"/>
  <c r="HZ46" i="14"/>
  <c r="HZ48" i="14" s="1"/>
  <c r="HZ51" i="14" s="1"/>
  <c r="HZ47" i="14"/>
  <c r="IA31" i="14"/>
  <c r="IA33" i="14" s="1"/>
  <c r="IA34" i="14" s="1"/>
  <c r="HZ42" i="14"/>
  <c r="HZ38" i="14"/>
  <c r="IB29" i="17"/>
  <c r="IC29" i="16"/>
  <c r="IC22" i="16"/>
  <c r="CV197" i="15"/>
  <c r="CV198" i="15" s="1"/>
  <c r="CW196" i="15" s="1"/>
  <c r="CV200" i="15"/>
  <c r="CV206" i="15" s="1"/>
  <c r="QU30" i="14" l="1"/>
  <c r="QV28" i="14"/>
  <c r="IC35" i="16"/>
  <c r="IB40" i="16"/>
  <c r="HZ52" i="14"/>
  <c r="HZ43" i="14"/>
  <c r="HZ74" i="14" s="1"/>
  <c r="IA32" i="14"/>
  <c r="IA39" i="14"/>
  <c r="IA40" i="14" s="1"/>
  <c r="IA45" i="14"/>
  <c r="HZ59" i="14"/>
  <c r="HZ61" i="14" s="1"/>
  <c r="IC28" i="17"/>
  <c r="IC23" i="16"/>
  <c r="ID21" i="16"/>
  <c r="IC37" i="16"/>
  <c r="IC30" i="16"/>
  <c r="IC32" i="16" s="1"/>
  <c r="IC36" i="16" s="1"/>
  <c r="IC38" i="16" s="1"/>
  <c r="ID35" i="16" s="1"/>
  <c r="CV208" i="15"/>
  <c r="CV209" i="15" s="1"/>
  <c r="CW205" i="15" s="1"/>
  <c r="CW193" i="15"/>
  <c r="CW194" i="15" s="1"/>
  <c r="QV30" i="14" l="1"/>
  <c r="QW28" i="14"/>
  <c r="IA38" i="14"/>
  <c r="IB31" i="14"/>
  <c r="IB33" i="14" s="1"/>
  <c r="IA42" i="14"/>
  <c r="IA47" i="14"/>
  <c r="IA46" i="14"/>
  <c r="IA48" i="14" s="1"/>
  <c r="IA51" i="14" s="1"/>
  <c r="HZ73" i="14"/>
  <c r="HZ53" i="14"/>
  <c r="IA50" i="14" s="1"/>
  <c r="IC29" i="17"/>
  <c r="ID29" i="16"/>
  <c r="ID22" i="16"/>
  <c r="CW213" i="15"/>
  <c r="CW220" i="15"/>
  <c r="CW221" i="15" s="1"/>
  <c r="CW187" i="15" s="1"/>
  <c r="QW30" i="14" l="1"/>
  <c r="QX28" i="14"/>
  <c r="IB34" i="14"/>
  <c r="IB36" i="14"/>
  <c r="IA52" i="14"/>
  <c r="IA73" i="14" s="1"/>
  <c r="IA43" i="14"/>
  <c r="IA74" i="14" s="1"/>
  <c r="IA55" i="14"/>
  <c r="IA59" i="14" s="1"/>
  <c r="IA61" i="14" s="1"/>
  <c r="IB32" i="14"/>
  <c r="IB39" i="14"/>
  <c r="IB40" i="14" s="1"/>
  <c r="IB45" i="14"/>
  <c r="ID28" i="17"/>
  <c r="ID23" i="16"/>
  <c r="IE21" i="16"/>
  <c r="ID37" i="16"/>
  <c r="ID30" i="16"/>
  <c r="ID32" i="16" s="1"/>
  <c r="ID36" i="16" s="1"/>
  <c r="ID38" i="16" s="1"/>
  <c r="IE35" i="16" s="1"/>
  <c r="CW214" i="15"/>
  <c r="CW207" i="15" s="1"/>
  <c r="QX30" i="14" l="1"/>
  <c r="QY28" i="14"/>
  <c r="IB47" i="14"/>
  <c r="IB46" i="14"/>
  <c r="IB48" i="14" s="1"/>
  <c r="IB51" i="14" s="1"/>
  <c r="IA53" i="14"/>
  <c r="IB50" i="14" s="1"/>
  <c r="IC31" i="14"/>
  <c r="IC33" i="14" s="1"/>
  <c r="IC34" i="14" s="1"/>
  <c r="IB38" i="14"/>
  <c r="IB42" i="14"/>
  <c r="ID29" i="17"/>
  <c r="IE29" i="16"/>
  <c r="IE22" i="16"/>
  <c r="CW215" i="15"/>
  <c r="CW186" i="15" s="1"/>
  <c r="CW189" i="15" s="1"/>
  <c r="QZ28" i="14" l="1"/>
  <c r="QY30" i="14"/>
  <c r="IC36" i="14"/>
  <c r="IC32" i="14"/>
  <c r="IC39" i="14"/>
  <c r="IC40" i="14" s="1"/>
  <c r="IC45" i="14"/>
  <c r="IB55" i="14"/>
  <c r="IB59" i="14" s="1"/>
  <c r="IB61" i="14" s="1"/>
  <c r="IB52" i="14"/>
  <c r="IB73" i="14" s="1"/>
  <c r="IB43" i="14"/>
  <c r="IB74" i="14" s="1"/>
  <c r="IE28" i="17"/>
  <c r="IE23" i="16"/>
  <c r="IF21" i="16"/>
  <c r="IE37" i="16"/>
  <c r="IE30" i="16"/>
  <c r="IE32" i="16" s="1"/>
  <c r="IE36" i="16" s="1"/>
  <c r="CW197" i="15"/>
  <c r="CW198" i="15" s="1"/>
  <c r="CX196" i="15" s="1"/>
  <c r="IE38" i="16" l="1"/>
  <c r="IF35" i="16" s="1"/>
  <c r="QZ30" i="14"/>
  <c r="RA28" i="14"/>
  <c r="IC47" i="14"/>
  <c r="IC46" i="14"/>
  <c r="IC48" i="14" s="1"/>
  <c r="IC51" i="14" s="1"/>
  <c r="IB53" i="14"/>
  <c r="IC50" i="14" s="1"/>
  <c r="ID31" i="14"/>
  <c r="ID33" i="14" s="1"/>
  <c r="ID34" i="14" s="1"/>
  <c r="IC38" i="14"/>
  <c r="IC42" i="14"/>
  <c r="IE29" i="17"/>
  <c r="IF29" i="16"/>
  <c r="IF22" i="16"/>
  <c r="CW200" i="15"/>
  <c r="CW206" i="15" s="1"/>
  <c r="CW208" i="15" s="1"/>
  <c r="CW209" i="15" s="1"/>
  <c r="CX205" i="15" s="1"/>
  <c r="CX193" i="15"/>
  <c r="CX194" i="15" s="1"/>
  <c r="RA30" i="14" l="1"/>
  <c r="RB28" i="14"/>
  <c r="ID36" i="14"/>
  <c r="ID32" i="14"/>
  <c r="ID45" i="14"/>
  <c r="ID39" i="14"/>
  <c r="ID40" i="14" s="1"/>
  <c r="IC55" i="14"/>
  <c r="IC59" i="14" s="1"/>
  <c r="IC61" i="14" s="1"/>
  <c r="IC52" i="14"/>
  <c r="IC73" i="14" s="1"/>
  <c r="IC43" i="14"/>
  <c r="IC74" i="14" s="1"/>
  <c r="IF28" i="17"/>
  <c r="IG21" i="16"/>
  <c r="IF23" i="16"/>
  <c r="IF37" i="16"/>
  <c r="IF30" i="16"/>
  <c r="IF32" i="16" s="1"/>
  <c r="IF36" i="16" s="1"/>
  <c r="IF38" i="16" s="1"/>
  <c r="IG35" i="16" s="1"/>
  <c r="CX213" i="15"/>
  <c r="CX220" i="15"/>
  <c r="CX221" i="15" s="1"/>
  <c r="CX187" i="15" s="1"/>
  <c r="RB30" i="14" l="1"/>
  <c r="RC28" i="14"/>
  <c r="IC53" i="14"/>
  <c r="ID50" i="14" s="1"/>
  <c r="ID55" i="14" s="1"/>
  <c r="ID47" i="14"/>
  <c r="ID46" i="14"/>
  <c r="ID48" i="14" s="1"/>
  <c r="ID51" i="14" s="1"/>
  <c r="ID38" i="14"/>
  <c r="IE31" i="14"/>
  <c r="IE33" i="14" s="1"/>
  <c r="IE34" i="14" s="1"/>
  <c r="ID42" i="14"/>
  <c r="IF29" i="17"/>
  <c r="IG29" i="16"/>
  <c r="IG22" i="16"/>
  <c r="CX214" i="15"/>
  <c r="CX207" i="15" s="1"/>
  <c r="RD28" i="14" l="1"/>
  <c r="RC30" i="14"/>
  <c r="IE36" i="14"/>
  <c r="ID59" i="14"/>
  <c r="ID61" i="14" s="1"/>
  <c r="ID52" i="14"/>
  <c r="ID73" i="14" s="1"/>
  <c r="ID43" i="14"/>
  <c r="ID74" i="14" s="1"/>
  <c r="IE32" i="14"/>
  <c r="IE45" i="14"/>
  <c r="IE39" i="14"/>
  <c r="IE40" i="14" s="1"/>
  <c r="IG28" i="17"/>
  <c r="IG23" i="16"/>
  <c r="IH21" i="16"/>
  <c r="IG37" i="16"/>
  <c r="IG30" i="16"/>
  <c r="IG32" i="16" s="1"/>
  <c r="IG36" i="16" s="1"/>
  <c r="IG38" i="16" s="1"/>
  <c r="IH35" i="16" s="1"/>
  <c r="CX215" i="15"/>
  <c r="CX186" i="15" s="1"/>
  <c r="CX189" i="15" s="1"/>
  <c r="CX197" i="15" s="1"/>
  <c r="CX198" i="15" s="1"/>
  <c r="CY196" i="15" s="1"/>
  <c r="RD30" i="14" l="1"/>
  <c r="RE28" i="14"/>
  <c r="IF31" i="14"/>
  <c r="IF33" i="14" s="1"/>
  <c r="IF34" i="14" s="1"/>
  <c r="IE42" i="14"/>
  <c r="IE38" i="14"/>
  <c r="IE46" i="14"/>
  <c r="IE48" i="14" s="1"/>
  <c r="IE51" i="14" s="1"/>
  <c r="IE47" i="14"/>
  <c r="ID53" i="14"/>
  <c r="IE50" i="14" s="1"/>
  <c r="IG29" i="17"/>
  <c r="IH29" i="16"/>
  <c r="IH22" i="16"/>
  <c r="CX200" i="15"/>
  <c r="CX206" i="15" s="1"/>
  <c r="CX208" i="15" s="1"/>
  <c r="CX209" i="15" s="1"/>
  <c r="CY205" i="15" s="1"/>
  <c r="CY193" i="15"/>
  <c r="CY194" i="15" s="1"/>
  <c r="RE30" i="14" l="1"/>
  <c r="RF28" i="14"/>
  <c r="IF36" i="14"/>
  <c r="IE52" i="14"/>
  <c r="IE73" i="14" s="1"/>
  <c r="IE43" i="14"/>
  <c r="IE74" i="14" s="1"/>
  <c r="IE55" i="14"/>
  <c r="IE59" i="14" s="1"/>
  <c r="IE61" i="14" s="1"/>
  <c r="IF32" i="14"/>
  <c r="IF45" i="14"/>
  <c r="IF39" i="14"/>
  <c r="IF40" i="14" s="1"/>
  <c r="IH28" i="17"/>
  <c r="IH23" i="16"/>
  <c r="II21" i="16"/>
  <c r="IH37" i="16"/>
  <c r="IH30" i="16"/>
  <c r="IH32" i="16" s="1"/>
  <c r="IH36" i="16" s="1"/>
  <c r="CY213" i="15"/>
  <c r="CY220" i="15"/>
  <c r="CY221" i="15" s="1"/>
  <c r="CY187" i="15" s="1"/>
  <c r="IH38" i="16" l="1"/>
  <c r="II35" i="16" s="1"/>
  <c r="RG28" i="14"/>
  <c r="RF30" i="14"/>
  <c r="IE53" i="14"/>
  <c r="IF50" i="14" s="1"/>
  <c r="IF55" i="14" s="1"/>
  <c r="IF47" i="14"/>
  <c r="IF46" i="14"/>
  <c r="IF48" i="14" s="1"/>
  <c r="IF51" i="14" s="1"/>
  <c r="IF38" i="14"/>
  <c r="IF42" i="14"/>
  <c r="IG31" i="14"/>
  <c r="IG33" i="14" s="1"/>
  <c r="IG34" i="14" s="1"/>
  <c r="IH29" i="17"/>
  <c r="II29" i="16"/>
  <c r="II22" i="16"/>
  <c r="CY214" i="15"/>
  <c r="CY207" i="15" s="1"/>
  <c r="RH28" i="14" l="1"/>
  <c r="RG30" i="14"/>
  <c r="IG36" i="14"/>
  <c r="IF59" i="14"/>
  <c r="IF61" i="14" s="1"/>
  <c r="IG32" i="14"/>
  <c r="IG39" i="14"/>
  <c r="IG40" i="14" s="1"/>
  <c r="IG45" i="14"/>
  <c r="IF52" i="14"/>
  <c r="IF73" i="14" s="1"/>
  <c r="IF43" i="14"/>
  <c r="IF74" i="14" s="1"/>
  <c r="II28" i="17"/>
  <c r="II23" i="16"/>
  <c r="IJ21" i="16"/>
  <c r="II37" i="16"/>
  <c r="II30" i="16"/>
  <c r="II32" i="16" s="1"/>
  <c r="II36" i="16" s="1"/>
  <c r="II38" i="16" s="1"/>
  <c r="IJ35" i="16" s="1"/>
  <c r="CY215" i="15"/>
  <c r="CY186" i="15" s="1"/>
  <c r="CY189" i="15" s="1"/>
  <c r="RH30" i="14" l="1"/>
  <c r="RI28" i="14"/>
  <c r="IF53" i="14"/>
  <c r="IG50" i="14" s="1"/>
  <c r="IG55" i="14" s="1"/>
  <c r="IG46" i="14"/>
  <c r="IG48" i="14" s="1"/>
  <c r="IG51" i="14" s="1"/>
  <c r="IG47" i="14"/>
  <c r="IH31" i="14"/>
  <c r="IH33" i="14" s="1"/>
  <c r="IH34" i="14" s="1"/>
  <c r="IG42" i="14"/>
  <c r="IG38" i="14"/>
  <c r="II29" i="17"/>
  <c r="IJ29" i="16"/>
  <c r="IJ22" i="16"/>
  <c r="CY197" i="15"/>
  <c r="CY198" i="15" s="1"/>
  <c r="CZ196" i="15" s="1"/>
  <c r="RI30" i="14" l="1"/>
  <c r="RJ28" i="14"/>
  <c r="IH36" i="14"/>
  <c r="IG59" i="14"/>
  <c r="IG61" i="14" s="1"/>
  <c r="IG52" i="14"/>
  <c r="IG43" i="14"/>
  <c r="IG74" i="14" s="1"/>
  <c r="IH32" i="14"/>
  <c r="IH39" i="14"/>
  <c r="IH40" i="14" s="1"/>
  <c r="IH45" i="14"/>
  <c r="IJ28" i="17"/>
  <c r="IK21" i="16"/>
  <c r="IJ23" i="16"/>
  <c r="IJ37" i="16"/>
  <c r="IJ30" i="16"/>
  <c r="IJ32" i="16" s="1"/>
  <c r="IJ36" i="16" s="1"/>
  <c r="IJ38" i="16" s="1"/>
  <c r="IK35" i="16" s="1"/>
  <c r="CY200" i="15"/>
  <c r="CY206" i="15" s="1"/>
  <c r="CY208" i="15"/>
  <c r="CY209" i="15" s="1"/>
  <c r="CZ205" i="15" s="1"/>
  <c r="CZ193" i="15"/>
  <c r="CZ194" i="15" s="1"/>
  <c r="RJ30" i="14" l="1"/>
  <c r="RK28" i="14"/>
  <c r="IH42" i="14"/>
  <c r="IH38" i="14"/>
  <c r="II31" i="14"/>
  <c r="II33" i="14" s="1"/>
  <c r="II34" i="14" s="1"/>
  <c r="IH47" i="14"/>
  <c r="IH46" i="14"/>
  <c r="IH48" i="14" s="1"/>
  <c r="IH51" i="14" s="1"/>
  <c r="IG73" i="14"/>
  <c r="IG53" i="14"/>
  <c r="IH50" i="14" s="1"/>
  <c r="IJ29" i="17"/>
  <c r="IK29" i="16"/>
  <c r="IK22" i="16"/>
  <c r="CZ213" i="15"/>
  <c r="CZ220" i="15"/>
  <c r="CZ221" i="15" s="1"/>
  <c r="CZ187" i="15" s="1"/>
  <c r="RK30" i="14" l="1"/>
  <c r="RL28" i="14"/>
  <c r="II36" i="14"/>
  <c r="IH55" i="14"/>
  <c r="IH59" i="14" s="1"/>
  <c r="IH61" i="14" s="1"/>
  <c r="II32" i="14"/>
  <c r="II39" i="14"/>
  <c r="II40" i="14" s="1"/>
  <c r="II45" i="14"/>
  <c r="IH52" i="14"/>
  <c r="IH73" i="14" s="1"/>
  <c r="IH43" i="14"/>
  <c r="IH74" i="14" s="1"/>
  <c r="IK28" i="17"/>
  <c r="IK23" i="16"/>
  <c r="IL21" i="16"/>
  <c r="IK37" i="16"/>
  <c r="IK30" i="16"/>
  <c r="IK32" i="16" s="1"/>
  <c r="IK36" i="16" s="1"/>
  <c r="IK38" i="16" s="1"/>
  <c r="IL35" i="16" s="1"/>
  <c r="CZ214" i="15"/>
  <c r="CZ207" i="15" s="1"/>
  <c r="RL30" i="14" l="1"/>
  <c r="RM28" i="14"/>
  <c r="II38" i="14"/>
  <c r="IJ31" i="14"/>
  <c r="IJ33" i="14" s="1"/>
  <c r="IJ34" i="14" s="1"/>
  <c r="II42" i="14"/>
  <c r="II47" i="14"/>
  <c r="II46" i="14"/>
  <c r="II48" i="14" s="1"/>
  <c r="II51" i="14" s="1"/>
  <c r="IH53" i="14"/>
  <c r="II50" i="14" s="1"/>
  <c r="IK29" i="17"/>
  <c r="IL29" i="16"/>
  <c r="IL22" i="16"/>
  <c r="CZ215" i="15"/>
  <c r="CZ186" i="15" s="1"/>
  <c r="CZ189" i="15" s="1"/>
  <c r="RM30" i="14" l="1"/>
  <c r="RN28" i="14"/>
  <c r="IJ36" i="14"/>
  <c r="II52" i="14"/>
  <c r="II73" i="14" s="1"/>
  <c r="II43" i="14"/>
  <c r="II74" i="14" s="1"/>
  <c r="II55" i="14"/>
  <c r="II59" i="14" s="1"/>
  <c r="II61" i="14" s="1"/>
  <c r="IJ32" i="14"/>
  <c r="IJ45" i="14"/>
  <c r="IJ39" i="14"/>
  <c r="IJ40" i="14" s="1"/>
  <c r="IL28" i="17"/>
  <c r="IL23" i="16"/>
  <c r="IM21" i="16"/>
  <c r="IL37" i="16"/>
  <c r="IL30" i="16"/>
  <c r="IL32" i="16" s="1"/>
  <c r="IL36" i="16" s="1"/>
  <c r="IL38" i="16" s="1"/>
  <c r="CZ197" i="15"/>
  <c r="CZ198" i="15" s="1"/>
  <c r="DA196" i="15" s="1"/>
  <c r="IM35" i="16" l="1"/>
  <c r="IL40" i="16"/>
  <c r="RN30" i="14"/>
  <c r="RO28" i="14"/>
  <c r="II53" i="14"/>
  <c r="IJ50" i="14" s="1"/>
  <c r="IJ55" i="14" s="1"/>
  <c r="IJ46" i="14"/>
  <c r="IJ48" i="14" s="1"/>
  <c r="IJ51" i="14" s="1"/>
  <c r="IJ47" i="14"/>
  <c r="IK31" i="14"/>
  <c r="IK33" i="14" s="1"/>
  <c r="IK34" i="14" s="1"/>
  <c r="IJ38" i="14"/>
  <c r="IJ42" i="14"/>
  <c r="IL29" i="17"/>
  <c r="IM29" i="16"/>
  <c r="IM22" i="16"/>
  <c r="CZ200" i="15"/>
  <c r="CZ206" i="15" s="1"/>
  <c r="CZ208" i="15" s="1"/>
  <c r="CZ209" i="15" s="1"/>
  <c r="DA205" i="15" s="1"/>
  <c r="DA193" i="15"/>
  <c r="DA194" i="15" s="1"/>
  <c r="RP28" i="14" l="1"/>
  <c r="RO30" i="14"/>
  <c r="IK36" i="14"/>
  <c r="IJ52" i="14"/>
  <c r="IJ73" i="14" s="1"/>
  <c r="IJ43" i="14"/>
  <c r="IJ74" i="14" s="1"/>
  <c r="IK32" i="14"/>
  <c r="IK45" i="14"/>
  <c r="IK39" i="14"/>
  <c r="IK40" i="14" s="1"/>
  <c r="IJ59" i="14"/>
  <c r="IJ61" i="14" s="1"/>
  <c r="IM28" i="17"/>
  <c r="IM23" i="16"/>
  <c r="IN21" i="16"/>
  <c r="IM37" i="16"/>
  <c r="IM30" i="16"/>
  <c r="IM32" i="16" s="1"/>
  <c r="IM36" i="16" s="1"/>
  <c r="IM38" i="16" s="1"/>
  <c r="IN35" i="16" s="1"/>
  <c r="DA213" i="15"/>
  <c r="DA220" i="15"/>
  <c r="DA221" i="15" s="1"/>
  <c r="DA187" i="15" s="1"/>
  <c r="RP30" i="14" l="1"/>
  <c r="RQ28" i="14"/>
  <c r="IJ53" i="14"/>
  <c r="IK50" i="14" s="1"/>
  <c r="IL31" i="14"/>
  <c r="IL33" i="14" s="1"/>
  <c r="IL34" i="14" s="1"/>
  <c r="IK42" i="14"/>
  <c r="IK38" i="14"/>
  <c r="IK47" i="14"/>
  <c r="IK46" i="14"/>
  <c r="IK48" i="14" s="1"/>
  <c r="IK51" i="14" s="1"/>
  <c r="IM29" i="17"/>
  <c r="IN29" i="16"/>
  <c r="IN22" i="16"/>
  <c r="DA214" i="15"/>
  <c r="DA207" i="15" s="1"/>
  <c r="RQ30" i="14" l="1"/>
  <c r="RR28" i="14"/>
  <c r="IL36" i="14"/>
  <c r="IK52" i="14"/>
  <c r="IK73" i="14" s="1"/>
  <c r="IK43" i="14"/>
  <c r="IK74" i="14" s="1"/>
  <c r="IL32" i="14"/>
  <c r="IL39" i="14"/>
  <c r="IL40" i="14" s="1"/>
  <c r="IL45" i="14"/>
  <c r="IK55" i="14"/>
  <c r="IK59" i="14" s="1"/>
  <c r="IK61" i="14" s="1"/>
  <c r="IN28" i="17"/>
  <c r="IO21" i="16"/>
  <c r="IN23" i="16"/>
  <c r="IN37" i="16"/>
  <c r="IN30" i="16"/>
  <c r="IN32" i="16" s="1"/>
  <c r="IN36" i="16" s="1"/>
  <c r="IN38" i="16" s="1"/>
  <c r="IO35" i="16" s="1"/>
  <c r="DA215" i="15"/>
  <c r="DA186" i="15" s="1"/>
  <c r="DA189" i="15" s="1"/>
  <c r="DA197" i="15" s="1"/>
  <c r="DA198" i="15" s="1"/>
  <c r="DB196" i="15" s="1"/>
  <c r="RR30" i="14" l="1"/>
  <c r="RS28" i="14"/>
  <c r="IK53" i="14"/>
  <c r="IL50" i="14" s="1"/>
  <c r="IL55" i="14" s="1"/>
  <c r="IL38" i="14"/>
  <c r="IM31" i="14"/>
  <c r="IM33" i="14" s="1"/>
  <c r="IM34" i="14" s="1"/>
  <c r="IL42" i="14"/>
  <c r="IL46" i="14"/>
  <c r="IL48" i="14" s="1"/>
  <c r="IL51" i="14" s="1"/>
  <c r="IL47" i="14"/>
  <c r="IN29" i="17"/>
  <c r="IO22" i="16"/>
  <c r="IO29" i="16"/>
  <c r="DA200" i="15"/>
  <c r="DA206" i="15" s="1"/>
  <c r="DA208" i="15" s="1"/>
  <c r="DA209" i="15" s="1"/>
  <c r="DB205" i="15" s="1"/>
  <c r="DB193" i="15"/>
  <c r="DB194" i="15" s="1"/>
  <c r="RT28" i="14" l="1"/>
  <c r="RS30" i="14"/>
  <c r="IM36" i="14"/>
  <c r="IM32" i="14"/>
  <c r="IM45" i="14"/>
  <c r="IM39" i="14"/>
  <c r="IM40" i="14" s="1"/>
  <c r="IL52" i="14"/>
  <c r="IL73" i="14" s="1"/>
  <c r="IL43" i="14"/>
  <c r="IL74" i="14" s="1"/>
  <c r="IL59" i="14"/>
  <c r="IL61" i="14" s="1"/>
  <c r="IO28" i="17"/>
  <c r="IO37" i="16"/>
  <c r="IO30" i="16"/>
  <c r="IO32" i="16" s="1"/>
  <c r="IO36" i="16" s="1"/>
  <c r="IO38" i="16" s="1"/>
  <c r="IP35" i="16" s="1"/>
  <c r="IO23" i="16"/>
  <c r="IP21" i="16"/>
  <c r="DB213" i="15"/>
  <c r="DB220" i="15"/>
  <c r="DB221" i="15" s="1"/>
  <c r="DB187" i="15" s="1"/>
  <c r="RT30" i="14" l="1"/>
  <c r="RU28" i="14"/>
  <c r="IM47" i="14"/>
  <c r="IM46" i="14"/>
  <c r="IM48" i="14" s="1"/>
  <c r="IM51" i="14" s="1"/>
  <c r="IL53" i="14"/>
  <c r="IM50" i="14" s="1"/>
  <c r="IM38" i="14"/>
  <c r="IN31" i="14"/>
  <c r="IN33" i="14" s="1"/>
  <c r="IN34" i="14" s="1"/>
  <c r="IM42" i="14"/>
  <c r="IO29" i="17"/>
  <c r="IP29" i="16"/>
  <c r="IP22" i="16"/>
  <c r="DB214" i="15"/>
  <c r="DB207" i="15" s="1"/>
  <c r="RU30" i="14" l="1"/>
  <c r="RV28" i="14"/>
  <c r="IN36" i="14"/>
  <c r="IM55" i="14"/>
  <c r="IM59" i="14" s="1"/>
  <c r="IM61" i="14" s="1"/>
  <c r="IM52" i="14"/>
  <c r="IM73" i="14" s="1"/>
  <c r="IM43" i="14"/>
  <c r="IM74" i="14" s="1"/>
  <c r="IN32" i="14"/>
  <c r="IN45" i="14"/>
  <c r="IN39" i="14"/>
  <c r="IN40" i="14" s="1"/>
  <c r="IP28" i="17"/>
  <c r="IP23" i="16"/>
  <c r="IQ21" i="16"/>
  <c r="IP37" i="16"/>
  <c r="IP30" i="16"/>
  <c r="IP32" i="16" s="1"/>
  <c r="IP36" i="16" s="1"/>
  <c r="DB215" i="15"/>
  <c r="DB186" i="15" s="1"/>
  <c r="DB189" i="15" s="1"/>
  <c r="DB197" i="15" s="1"/>
  <c r="DB198" i="15" s="1"/>
  <c r="DC196" i="15" s="1"/>
  <c r="IP38" i="16" l="1"/>
  <c r="IQ35" i="16" s="1"/>
  <c r="RW28" i="14"/>
  <c r="RV30" i="14"/>
  <c r="IM53" i="14"/>
  <c r="IN50" i="14" s="1"/>
  <c r="IN55" i="14" s="1"/>
  <c r="IN46" i="14"/>
  <c r="IN48" i="14" s="1"/>
  <c r="IN51" i="14" s="1"/>
  <c r="IN47" i="14"/>
  <c r="IO31" i="14"/>
  <c r="IO33" i="14" s="1"/>
  <c r="IO34" i="14" s="1"/>
  <c r="IN42" i="14"/>
  <c r="IN38" i="14"/>
  <c r="IP29" i="17"/>
  <c r="IQ29" i="16"/>
  <c r="IQ22" i="16"/>
  <c r="DB200" i="15"/>
  <c r="DB206" i="15" s="1"/>
  <c r="DB208" i="15" s="1"/>
  <c r="DB209" i="15" s="1"/>
  <c r="DC205" i="15" s="1"/>
  <c r="DC193" i="15"/>
  <c r="DC194" i="15" s="1"/>
  <c r="RX28" i="14" l="1"/>
  <c r="RW30" i="14"/>
  <c r="IO36" i="14"/>
  <c r="IN59" i="14"/>
  <c r="IN61" i="14" s="1"/>
  <c r="IN52" i="14"/>
  <c r="IN43" i="14"/>
  <c r="IN74" i="14" s="1"/>
  <c r="IO32" i="14"/>
  <c r="IO39" i="14"/>
  <c r="IO40" i="14" s="1"/>
  <c r="IO45" i="14"/>
  <c r="IQ28" i="17"/>
  <c r="IQ23" i="16"/>
  <c r="IR21" i="16"/>
  <c r="IQ37" i="16"/>
  <c r="IQ30" i="16"/>
  <c r="IQ32" i="16" s="1"/>
  <c r="IQ36" i="16" s="1"/>
  <c r="DC213" i="15"/>
  <c r="DC220" i="15"/>
  <c r="DC221" i="15" s="1"/>
  <c r="DC187" i="15" s="1"/>
  <c r="IQ38" i="16" l="1"/>
  <c r="IR35" i="16" s="1"/>
  <c r="RX30" i="14"/>
  <c r="RY28" i="14"/>
  <c r="IP31" i="14"/>
  <c r="IP33" i="14" s="1"/>
  <c r="IP34" i="14" s="1"/>
  <c r="IO42" i="14"/>
  <c r="IO38" i="14"/>
  <c r="IN73" i="14"/>
  <c r="IN53" i="14"/>
  <c r="IO50" i="14" s="1"/>
  <c r="IO46" i="14"/>
  <c r="IO48" i="14" s="1"/>
  <c r="IO51" i="14" s="1"/>
  <c r="IO47" i="14"/>
  <c r="IQ29" i="17"/>
  <c r="IR29" i="16"/>
  <c r="IR22" i="16"/>
  <c r="DC214" i="15"/>
  <c r="DC207" i="15" s="1"/>
  <c r="RZ28" i="14" l="1"/>
  <c r="RY30" i="14"/>
  <c r="IP36" i="14"/>
  <c r="IO52" i="14"/>
  <c r="IO73" i="14" s="1"/>
  <c r="IO43" i="14"/>
  <c r="IO74" i="14" s="1"/>
  <c r="IO55" i="14"/>
  <c r="IO59" i="14" s="1"/>
  <c r="IO61" i="14" s="1"/>
  <c r="IP32" i="14"/>
  <c r="IP45" i="14"/>
  <c r="IP39" i="14"/>
  <c r="IP40" i="14" s="1"/>
  <c r="IR28" i="17"/>
  <c r="IR37" i="16"/>
  <c r="IR30" i="16"/>
  <c r="IR32" i="16" s="1"/>
  <c r="IR36" i="16" s="1"/>
  <c r="IR38" i="16" s="1"/>
  <c r="IS35" i="16" s="1"/>
  <c r="IS21" i="16"/>
  <c r="IR23" i="16"/>
  <c r="DC215" i="15"/>
  <c r="DC186" i="15" s="1"/>
  <c r="DC189" i="15" s="1"/>
  <c r="SA28" i="14" l="1"/>
  <c r="RZ30" i="14"/>
  <c r="IO53" i="14"/>
  <c r="IP50" i="14" s="1"/>
  <c r="IP55" i="14" s="1"/>
  <c r="IP46" i="14"/>
  <c r="IP48" i="14" s="1"/>
  <c r="IP51" i="14" s="1"/>
  <c r="IP47" i="14"/>
  <c r="IQ31" i="14"/>
  <c r="IQ33" i="14" s="1"/>
  <c r="IQ34" i="14" s="1"/>
  <c r="IP42" i="14"/>
  <c r="IP38" i="14"/>
  <c r="IR29" i="17"/>
  <c r="IS29" i="16"/>
  <c r="IS22" i="16"/>
  <c r="DC197" i="15"/>
  <c r="DC198" i="15" s="1"/>
  <c r="DD196" i="15" s="1"/>
  <c r="SA30" i="14" l="1"/>
  <c r="SB28" i="14"/>
  <c r="IQ36" i="14"/>
  <c r="IP52" i="14"/>
  <c r="IP43" i="14"/>
  <c r="IP74" i="14" s="1"/>
  <c r="IQ32" i="14"/>
  <c r="IQ39" i="14"/>
  <c r="IQ40" i="14" s="1"/>
  <c r="IQ45" i="14"/>
  <c r="IP59" i="14"/>
  <c r="IP61" i="14" s="1"/>
  <c r="IS28" i="17"/>
  <c r="IS37" i="16"/>
  <c r="IS30" i="16"/>
  <c r="IS32" i="16" s="1"/>
  <c r="IS36" i="16" s="1"/>
  <c r="IS38" i="16" s="1"/>
  <c r="IT35" i="16" s="1"/>
  <c r="IS23" i="16"/>
  <c r="IT21" i="16"/>
  <c r="DC200" i="15"/>
  <c r="DC206" i="15" s="1"/>
  <c r="DC208" i="15" s="1"/>
  <c r="DC209" i="15" s="1"/>
  <c r="DD205" i="15" s="1"/>
  <c r="DD193" i="15"/>
  <c r="DD194" i="15" s="1"/>
  <c r="SB30" i="14" l="1"/>
  <c r="SC28" i="14"/>
  <c r="IQ38" i="14"/>
  <c r="IR31" i="14"/>
  <c r="IR33" i="14" s="1"/>
  <c r="IR34" i="14" s="1"/>
  <c r="IQ42" i="14"/>
  <c r="IQ47" i="14"/>
  <c r="IQ46" i="14"/>
  <c r="IQ48" i="14" s="1"/>
  <c r="IQ51" i="14" s="1"/>
  <c r="IP73" i="14"/>
  <c r="IP53" i="14"/>
  <c r="IQ50" i="14" s="1"/>
  <c r="IS29" i="17"/>
  <c r="IT29" i="16"/>
  <c r="IT22" i="16"/>
  <c r="DD213" i="15"/>
  <c r="DD220" i="15"/>
  <c r="DD221" i="15" s="1"/>
  <c r="DD187" i="15" s="1"/>
  <c r="SD28" i="14" l="1"/>
  <c r="SC30" i="14"/>
  <c r="IR36" i="14"/>
  <c r="IQ55" i="14"/>
  <c r="IQ59" i="14" s="1"/>
  <c r="IQ61" i="14" s="1"/>
  <c r="IQ52" i="14"/>
  <c r="IQ73" i="14" s="1"/>
  <c r="IQ43" i="14"/>
  <c r="IQ74" i="14" s="1"/>
  <c r="IR32" i="14"/>
  <c r="IR39" i="14"/>
  <c r="IR40" i="14" s="1"/>
  <c r="IR45" i="14"/>
  <c r="IT28" i="17"/>
  <c r="IT23" i="16"/>
  <c r="IU21" i="16"/>
  <c r="IT37" i="16"/>
  <c r="IT30" i="16"/>
  <c r="IT32" i="16" s="1"/>
  <c r="IT36" i="16" s="1"/>
  <c r="IT38" i="16" s="1"/>
  <c r="IU35" i="16" s="1"/>
  <c r="DD214" i="15"/>
  <c r="DD207" i="15" s="1"/>
  <c r="SD30" i="14" l="1"/>
  <c r="SE28" i="14"/>
  <c r="IR38" i="14"/>
  <c r="IR42" i="14"/>
  <c r="IS31" i="14"/>
  <c r="IS33" i="14" s="1"/>
  <c r="IS34" i="14" s="1"/>
  <c r="IR47" i="14"/>
  <c r="IR46" i="14"/>
  <c r="IR48" i="14" s="1"/>
  <c r="IR51" i="14" s="1"/>
  <c r="IQ53" i="14"/>
  <c r="IR50" i="14" s="1"/>
  <c r="IT29" i="17"/>
  <c r="IU29" i="16"/>
  <c r="IU22" i="16"/>
  <c r="DD215" i="15"/>
  <c r="DD186" i="15" s="1"/>
  <c r="DD189" i="15" s="1"/>
  <c r="SF28" i="14" l="1"/>
  <c r="SE30" i="14"/>
  <c r="IS36" i="14"/>
  <c r="IS32" i="14"/>
  <c r="IS45" i="14"/>
  <c r="IS39" i="14"/>
  <c r="IS40" i="14" s="1"/>
  <c r="IR55" i="14"/>
  <c r="IR59" i="14" s="1"/>
  <c r="IR61" i="14" s="1"/>
  <c r="IR52" i="14"/>
  <c r="IR73" i="14" s="1"/>
  <c r="IR43" i="14"/>
  <c r="IR74" i="14" s="1"/>
  <c r="IU28" i="17"/>
  <c r="IU23" i="16"/>
  <c r="IV21" i="16"/>
  <c r="IU37" i="16"/>
  <c r="IU30" i="16"/>
  <c r="IU32" i="16" s="1"/>
  <c r="IU36" i="16" s="1"/>
  <c r="IU38" i="16" s="1"/>
  <c r="IV35" i="16" s="1"/>
  <c r="DD197" i="15"/>
  <c r="DD198" i="15" s="1"/>
  <c r="DE196" i="15" s="1"/>
  <c r="SG28" i="14" l="1"/>
  <c r="SG30" i="14" s="1"/>
  <c r="SF30" i="14"/>
  <c r="IR53" i="14"/>
  <c r="IS50" i="14" s="1"/>
  <c r="IS55" i="14" s="1"/>
  <c r="IS46" i="14"/>
  <c r="IS48" i="14" s="1"/>
  <c r="IS51" i="14" s="1"/>
  <c r="IS47" i="14"/>
  <c r="IT31" i="14"/>
  <c r="IT33" i="14" s="1"/>
  <c r="IT34" i="14" s="1"/>
  <c r="IS42" i="14"/>
  <c r="IS38" i="14"/>
  <c r="IU29" i="17"/>
  <c r="IV29" i="16"/>
  <c r="IV22" i="16"/>
  <c r="IV23" i="16" s="1"/>
  <c r="DD200" i="15"/>
  <c r="DD206" i="15" s="1"/>
  <c r="DE193" i="15"/>
  <c r="DE194" i="15" s="1"/>
  <c r="IT36" i="14" l="1"/>
  <c r="IS59" i="14"/>
  <c r="IS61" i="14" s="1"/>
  <c r="IS52" i="14"/>
  <c r="IS43" i="14"/>
  <c r="IS74" i="14" s="1"/>
  <c r="IT32" i="14"/>
  <c r="IT39" i="14"/>
  <c r="IT40" i="14" s="1"/>
  <c r="IT45" i="14"/>
  <c r="IV28" i="17"/>
  <c r="IV37" i="16"/>
  <c r="IV30" i="16"/>
  <c r="IV32" i="16" s="1"/>
  <c r="IV36" i="16" s="1"/>
  <c r="IV38" i="16" s="1"/>
  <c r="IV40" i="16" s="1"/>
  <c r="E41" i="16" s="1"/>
  <c r="DD208" i="15"/>
  <c r="DD209" i="15" s="1"/>
  <c r="DE205" i="15" s="1"/>
  <c r="IU31" i="14" l="1"/>
  <c r="IU33" i="14" s="1"/>
  <c r="IU34" i="14" s="1"/>
  <c r="IT38" i="14"/>
  <c r="IT42" i="14"/>
  <c r="IT46" i="14"/>
  <c r="IT48" i="14" s="1"/>
  <c r="IT51" i="14" s="1"/>
  <c r="IT47" i="14"/>
  <c r="IS73" i="14"/>
  <c r="IS53" i="14"/>
  <c r="IT50" i="14" s="1"/>
  <c r="IV29" i="17"/>
  <c r="DE213" i="15"/>
  <c r="DE220" i="15"/>
  <c r="DE221" i="15" s="1"/>
  <c r="DE187" i="15" s="1"/>
  <c r="IU36" i="14" l="1"/>
  <c r="IT55" i="14"/>
  <c r="IT59" i="14" s="1"/>
  <c r="IT61" i="14" s="1"/>
  <c r="IT52" i="14"/>
  <c r="IT73" i="14" s="1"/>
  <c r="IT43" i="14"/>
  <c r="IT74" i="14" s="1"/>
  <c r="IU32" i="14"/>
  <c r="IU45" i="14"/>
  <c r="IU39" i="14"/>
  <c r="IU40" i="14" s="1"/>
  <c r="IW28" i="17"/>
  <c r="DE214" i="15"/>
  <c r="DE207" i="15" s="1"/>
  <c r="IT53" i="14" l="1"/>
  <c r="IU50" i="14" s="1"/>
  <c r="IU55" i="14" s="1"/>
  <c r="IU46" i="14"/>
  <c r="IU48" i="14" s="1"/>
  <c r="IU51" i="14" s="1"/>
  <c r="IU47" i="14"/>
  <c r="IV31" i="14"/>
  <c r="IV33" i="14" s="1"/>
  <c r="IV34" i="14" s="1"/>
  <c r="IU42" i="14"/>
  <c r="IU38" i="14"/>
  <c r="IW29" i="17"/>
  <c r="DE215" i="15"/>
  <c r="DE186" i="15" s="1"/>
  <c r="DE189" i="15" s="1"/>
  <c r="DE197" i="15" s="1"/>
  <c r="DE198" i="15" s="1"/>
  <c r="DF196" i="15" s="1"/>
  <c r="IV36" i="14" l="1"/>
  <c r="IU59" i="14"/>
  <c r="IU61" i="14" s="1"/>
  <c r="IU52" i="14"/>
  <c r="IU43" i="14"/>
  <c r="IU74" i="14" s="1"/>
  <c r="IV32" i="14"/>
  <c r="IV39" i="14"/>
  <c r="IV40" i="14" s="1"/>
  <c r="IV45" i="14"/>
  <c r="IX28" i="17"/>
  <c r="DE200" i="15"/>
  <c r="DE206" i="15" s="1"/>
  <c r="DE208" i="15" s="1"/>
  <c r="DE209" i="15" s="1"/>
  <c r="DF205" i="15" s="1"/>
  <c r="DF193" i="15"/>
  <c r="DF194" i="15" s="1"/>
  <c r="IV38" i="14" l="1"/>
  <c r="IW31" i="14"/>
  <c r="IW33" i="14" s="1"/>
  <c r="IW34" i="14" s="1"/>
  <c r="IV42" i="14"/>
  <c r="IV47" i="14"/>
  <c r="IV46" i="14"/>
  <c r="IV48" i="14" s="1"/>
  <c r="IV51" i="14" s="1"/>
  <c r="IU73" i="14"/>
  <c r="IU53" i="14"/>
  <c r="IV50" i="14" s="1"/>
  <c r="IX29" i="17"/>
  <c r="DF213" i="15"/>
  <c r="DF220" i="15"/>
  <c r="DF221" i="15" s="1"/>
  <c r="DF187" i="15" s="1"/>
  <c r="IW36" i="14" l="1"/>
  <c r="IV55" i="14"/>
  <c r="IV59" i="14" s="1"/>
  <c r="IV61" i="14" s="1"/>
  <c r="IV52" i="14"/>
  <c r="IV73" i="14" s="1"/>
  <c r="IV43" i="14"/>
  <c r="IV74" i="14" s="1"/>
  <c r="IW32" i="14"/>
  <c r="IW45" i="14"/>
  <c r="IW39" i="14"/>
  <c r="IW40" i="14" s="1"/>
  <c r="IY28" i="17"/>
  <c r="DF214" i="15"/>
  <c r="DF207" i="15" s="1"/>
  <c r="IW47" i="14" l="1"/>
  <c r="IW46" i="14"/>
  <c r="IW48" i="14" s="1"/>
  <c r="IW51" i="14" s="1"/>
  <c r="IV53" i="14"/>
  <c r="IW50" i="14" s="1"/>
  <c r="IX31" i="14"/>
  <c r="IX33" i="14" s="1"/>
  <c r="IX34" i="14" s="1"/>
  <c r="IW42" i="14"/>
  <c r="IW38" i="14"/>
  <c r="IY29" i="17"/>
  <c r="DF215" i="15"/>
  <c r="DF186" i="15" s="1"/>
  <c r="DF189" i="15" s="1"/>
  <c r="DF197" i="15" s="1"/>
  <c r="DF198" i="15" s="1"/>
  <c r="DG196" i="15" s="1"/>
  <c r="IX36" i="14" l="1"/>
  <c r="IX32" i="14"/>
  <c r="IX45" i="14"/>
  <c r="IX39" i="14"/>
  <c r="IX40" i="14" s="1"/>
  <c r="IW55" i="14"/>
  <c r="IW59" i="14" s="1"/>
  <c r="IW61" i="14" s="1"/>
  <c r="IW52" i="14"/>
  <c r="IW73" i="14" s="1"/>
  <c r="IW43" i="14"/>
  <c r="IW74" i="14" s="1"/>
  <c r="IZ28" i="17"/>
  <c r="DF200" i="15"/>
  <c r="DF206" i="15" s="1"/>
  <c r="DG193" i="15"/>
  <c r="DG194" i="15" s="1"/>
  <c r="IX46" i="14" l="1"/>
  <c r="IX48" i="14" s="1"/>
  <c r="IX51" i="14" s="1"/>
  <c r="IX47" i="14"/>
  <c r="IW53" i="14"/>
  <c r="IX50" i="14" s="1"/>
  <c r="IY31" i="14"/>
  <c r="IY33" i="14" s="1"/>
  <c r="IY34" i="14" s="1"/>
  <c r="IX42" i="14"/>
  <c r="IX38" i="14"/>
  <c r="IZ29" i="17"/>
  <c r="DF208" i="15"/>
  <c r="DF209" i="15" s="1"/>
  <c r="DG205" i="15" s="1"/>
  <c r="IY36" i="14" l="1"/>
  <c r="IX55" i="14"/>
  <c r="IX59" i="14" s="1"/>
  <c r="IX61" i="14" s="1"/>
  <c r="IY32" i="14"/>
  <c r="IY45" i="14"/>
  <c r="IY39" i="14"/>
  <c r="IY40" i="14" s="1"/>
  <c r="IX52" i="14"/>
  <c r="IX73" i="14" s="1"/>
  <c r="IX43" i="14"/>
  <c r="IX74" i="14" s="1"/>
  <c r="JA28" i="17"/>
  <c r="DG213" i="15"/>
  <c r="DG220" i="15"/>
  <c r="DG221" i="15" s="1"/>
  <c r="DG187" i="15" s="1"/>
  <c r="IY42" i="14" l="1"/>
  <c r="IZ31" i="14"/>
  <c r="IZ33" i="14" s="1"/>
  <c r="IZ34" i="14" s="1"/>
  <c r="IY38" i="14"/>
  <c r="IX53" i="14"/>
  <c r="IY50" i="14" s="1"/>
  <c r="IY47" i="14"/>
  <c r="IY46" i="14"/>
  <c r="IY48" i="14" s="1"/>
  <c r="IY51" i="14" s="1"/>
  <c r="JA29" i="17"/>
  <c r="DG214" i="15"/>
  <c r="DG207" i="15" s="1"/>
  <c r="IZ36" i="14" l="1"/>
  <c r="IY55" i="14"/>
  <c r="IY59" i="14" s="1"/>
  <c r="IY61" i="14" s="1"/>
  <c r="IZ32" i="14"/>
  <c r="IZ45" i="14"/>
  <c r="IZ39" i="14"/>
  <c r="IZ40" i="14" s="1"/>
  <c r="IY52" i="14"/>
  <c r="IY73" i="14" s="1"/>
  <c r="IY43" i="14"/>
  <c r="IY74" i="14" s="1"/>
  <c r="JB28" i="17"/>
  <c r="DG215" i="15"/>
  <c r="DG186" i="15" s="1"/>
  <c r="DG189" i="15" s="1"/>
  <c r="IZ38" i="14" l="1"/>
  <c r="JA31" i="14"/>
  <c r="JA33" i="14" s="1"/>
  <c r="JA34" i="14" s="1"/>
  <c r="IZ42" i="14"/>
  <c r="IY53" i="14"/>
  <c r="IZ50" i="14" s="1"/>
  <c r="IZ46" i="14"/>
  <c r="IZ48" i="14" s="1"/>
  <c r="IZ51" i="14" s="1"/>
  <c r="IZ47" i="14"/>
  <c r="JB29" i="17"/>
  <c r="DG197" i="15"/>
  <c r="DG198" i="15" s="1"/>
  <c r="DH196" i="15" s="1"/>
  <c r="JA36" i="14" l="1"/>
  <c r="IZ55" i="14"/>
  <c r="IZ59" i="14" s="1"/>
  <c r="IZ61" i="14" s="1"/>
  <c r="IZ52" i="14"/>
  <c r="IZ73" i="14" s="1"/>
  <c r="IZ43" i="14"/>
  <c r="IZ74" i="14" s="1"/>
  <c r="JA32" i="14"/>
  <c r="JA45" i="14"/>
  <c r="JA39" i="14"/>
  <c r="JA40" i="14" s="1"/>
  <c r="JC28" i="17"/>
  <c r="DG200" i="15"/>
  <c r="DG206" i="15" s="1"/>
  <c r="DG208" i="15" s="1"/>
  <c r="DG209" i="15" s="1"/>
  <c r="DH205" i="15" s="1"/>
  <c r="DH193" i="15"/>
  <c r="DH194" i="15" s="1"/>
  <c r="JA46" i="14" l="1"/>
  <c r="JA48" i="14" s="1"/>
  <c r="JA51" i="14" s="1"/>
  <c r="JA47" i="14"/>
  <c r="IZ53" i="14"/>
  <c r="JA50" i="14" s="1"/>
  <c r="JA38" i="14"/>
  <c r="JB31" i="14"/>
  <c r="JB33" i="14" s="1"/>
  <c r="JB34" i="14" s="1"/>
  <c r="JA42" i="14"/>
  <c r="JC29" i="17"/>
  <c r="DH213" i="15"/>
  <c r="DH220" i="15"/>
  <c r="DH221" i="15" s="1"/>
  <c r="DH187" i="15" s="1"/>
  <c r="JB36" i="14" l="1"/>
  <c r="JA55" i="14"/>
  <c r="JA59" i="14" s="1"/>
  <c r="JA61" i="14" s="1"/>
  <c r="JA52" i="14"/>
  <c r="JA73" i="14" s="1"/>
  <c r="JA43" i="14"/>
  <c r="JA74" i="14" s="1"/>
  <c r="JB32" i="14"/>
  <c r="JB45" i="14"/>
  <c r="JB39" i="14"/>
  <c r="JB40" i="14" s="1"/>
  <c r="JD28" i="17"/>
  <c r="DH214" i="15"/>
  <c r="DH207" i="15" s="1"/>
  <c r="JB46" i="14" l="1"/>
  <c r="JB48" i="14" s="1"/>
  <c r="JB51" i="14" s="1"/>
  <c r="JB47" i="14"/>
  <c r="JA53" i="14"/>
  <c r="JB50" i="14" s="1"/>
  <c r="JC31" i="14"/>
  <c r="JC33" i="14" s="1"/>
  <c r="JC34" i="14" s="1"/>
  <c r="JB38" i="14"/>
  <c r="JB42" i="14"/>
  <c r="JD29" i="17"/>
  <c r="DH215" i="15"/>
  <c r="DH186" i="15" s="1"/>
  <c r="DH189" i="15" s="1"/>
  <c r="JC36" i="14" l="1"/>
  <c r="JB55" i="14"/>
  <c r="JB59" i="14" s="1"/>
  <c r="JB61" i="14" s="1"/>
  <c r="JC32" i="14"/>
  <c r="JC45" i="14"/>
  <c r="JC39" i="14"/>
  <c r="JC40" i="14" s="1"/>
  <c r="JB52" i="14"/>
  <c r="JB73" i="14" s="1"/>
  <c r="JB43" i="14"/>
  <c r="JB74" i="14" s="1"/>
  <c r="JE28" i="17"/>
  <c r="DH197" i="15"/>
  <c r="DH198" i="15" s="1"/>
  <c r="DI196" i="15" s="1"/>
  <c r="JD31" i="14" l="1"/>
  <c r="JD33" i="14" s="1"/>
  <c r="JD34" i="14" s="1"/>
  <c r="JC38" i="14"/>
  <c r="JC42" i="14"/>
  <c r="JB53" i="14"/>
  <c r="JC50" i="14" s="1"/>
  <c r="JC47" i="14"/>
  <c r="JC46" i="14"/>
  <c r="JC48" i="14" s="1"/>
  <c r="JC51" i="14" s="1"/>
  <c r="JE29" i="17"/>
  <c r="DH200" i="15"/>
  <c r="DH206" i="15" s="1"/>
  <c r="DI193" i="15"/>
  <c r="DI194" i="15" s="1"/>
  <c r="JD36" i="14" l="1"/>
  <c r="JC55" i="14"/>
  <c r="JC59" i="14" s="1"/>
  <c r="JC61" i="14" s="1"/>
  <c r="JC52" i="14"/>
  <c r="JC73" i="14" s="1"/>
  <c r="JC43" i="14"/>
  <c r="JC74" i="14" s="1"/>
  <c r="JD32" i="14"/>
  <c r="JD45" i="14"/>
  <c r="JD39" i="14"/>
  <c r="JD40" i="14" s="1"/>
  <c r="JF28" i="17"/>
  <c r="DH208" i="15"/>
  <c r="DH209" i="15" s="1"/>
  <c r="DI205" i="15" s="1"/>
  <c r="JD47" i="14" l="1"/>
  <c r="JD46" i="14"/>
  <c r="JD48" i="14" s="1"/>
  <c r="JD51" i="14" s="1"/>
  <c r="JC53" i="14"/>
  <c r="JD50" i="14" s="1"/>
  <c r="JE31" i="14"/>
  <c r="JE33" i="14" s="1"/>
  <c r="JE34" i="14" s="1"/>
  <c r="JD42" i="14"/>
  <c r="JD38" i="14"/>
  <c r="JF29" i="17"/>
  <c r="DI213" i="15"/>
  <c r="DI220" i="15"/>
  <c r="DI221" i="15" s="1"/>
  <c r="DI187" i="15" s="1"/>
  <c r="JE36" i="14" l="1"/>
  <c r="JE32" i="14"/>
  <c r="JE45" i="14"/>
  <c r="JE39" i="14"/>
  <c r="JE40" i="14" s="1"/>
  <c r="JD55" i="14"/>
  <c r="JD59" i="14" s="1"/>
  <c r="JD61" i="14" s="1"/>
  <c r="JD52" i="14"/>
  <c r="JD73" i="14" s="1"/>
  <c r="JD43" i="14"/>
  <c r="JD74" i="14" s="1"/>
  <c r="JG28" i="17"/>
  <c r="DI214" i="15"/>
  <c r="DI207" i="15" s="1"/>
  <c r="JE47" i="14" l="1"/>
  <c r="JE46" i="14"/>
  <c r="JE48" i="14" s="1"/>
  <c r="JE51" i="14" s="1"/>
  <c r="JD53" i="14"/>
  <c r="JE50" i="14" s="1"/>
  <c r="JF31" i="14"/>
  <c r="JF33" i="14" s="1"/>
  <c r="JF34" i="14" s="1"/>
  <c r="JE38" i="14"/>
  <c r="JE42" i="14"/>
  <c r="JG29" i="17"/>
  <c r="DI215" i="15"/>
  <c r="DI186" i="15" s="1"/>
  <c r="DI189" i="15" s="1"/>
  <c r="DI197" i="15" s="1"/>
  <c r="DI198" i="15" s="1"/>
  <c r="DJ196" i="15" s="1"/>
  <c r="JF36" i="14" l="1"/>
  <c r="JE55" i="14"/>
  <c r="JE59" i="14" s="1"/>
  <c r="JE61" i="14" s="1"/>
  <c r="JF32" i="14"/>
  <c r="JF39" i="14"/>
  <c r="JF40" i="14" s="1"/>
  <c r="JF45" i="14"/>
  <c r="JE52" i="14"/>
  <c r="JE73" i="14" s="1"/>
  <c r="JE43" i="14"/>
  <c r="JE74" i="14" s="1"/>
  <c r="JH28" i="17"/>
  <c r="DI200" i="15"/>
  <c r="DI206" i="15" s="1"/>
  <c r="DI208" i="15"/>
  <c r="DI209" i="15" s="1"/>
  <c r="DJ205" i="15" s="1"/>
  <c r="DJ193" i="15"/>
  <c r="DJ194" i="15" s="1"/>
  <c r="JF38" i="14" l="1"/>
  <c r="JG31" i="14"/>
  <c r="JG33" i="14" s="1"/>
  <c r="JG34" i="14" s="1"/>
  <c r="JF42" i="14"/>
  <c r="JF47" i="14"/>
  <c r="JF46" i="14"/>
  <c r="JF48" i="14" s="1"/>
  <c r="JF51" i="14" s="1"/>
  <c r="JE53" i="14"/>
  <c r="JF50" i="14" s="1"/>
  <c r="JH29" i="17"/>
  <c r="DJ213" i="15"/>
  <c r="DJ220" i="15"/>
  <c r="DJ221" i="15" s="1"/>
  <c r="DJ187" i="15" s="1"/>
  <c r="JG36" i="14" l="1"/>
  <c r="JF52" i="14"/>
  <c r="JF73" i="14" s="1"/>
  <c r="JF43" i="14"/>
  <c r="JF74" i="14" s="1"/>
  <c r="JF55" i="14"/>
  <c r="JF59" i="14" s="1"/>
  <c r="JF61" i="14" s="1"/>
  <c r="JG32" i="14"/>
  <c r="JG39" i="14"/>
  <c r="JG40" i="14" s="1"/>
  <c r="JG45" i="14"/>
  <c r="JI28" i="17"/>
  <c r="DJ214" i="15"/>
  <c r="DJ207" i="15" s="1"/>
  <c r="JF53" i="14" l="1"/>
  <c r="JG50" i="14" s="1"/>
  <c r="JG55" i="14" s="1"/>
  <c r="JG46" i="14"/>
  <c r="JG48" i="14" s="1"/>
  <c r="JG51" i="14" s="1"/>
  <c r="JG47" i="14"/>
  <c r="JH31" i="14"/>
  <c r="JH33" i="14" s="1"/>
  <c r="JH34" i="14" s="1"/>
  <c r="JG42" i="14"/>
  <c r="JG38" i="14"/>
  <c r="JI29" i="17"/>
  <c r="DJ215" i="15"/>
  <c r="DJ186" i="15" s="1"/>
  <c r="DJ189" i="15" s="1"/>
  <c r="DJ197" i="15" s="1"/>
  <c r="DJ198" i="15" s="1"/>
  <c r="DK196" i="15" s="1"/>
  <c r="JH36" i="14" l="1"/>
  <c r="JG52" i="14"/>
  <c r="JG73" i="14" s="1"/>
  <c r="JG43" i="14"/>
  <c r="JG74" i="14" s="1"/>
  <c r="JH32" i="14"/>
  <c r="JH45" i="14"/>
  <c r="JH39" i="14"/>
  <c r="JH40" i="14" s="1"/>
  <c r="JG59" i="14"/>
  <c r="JG61" i="14" s="1"/>
  <c r="JJ28" i="17"/>
  <c r="DJ200" i="15"/>
  <c r="DJ206" i="15" s="1"/>
  <c r="DK193" i="15"/>
  <c r="DK194" i="15" s="1"/>
  <c r="JH47" i="14" l="1"/>
  <c r="JH46" i="14"/>
  <c r="JH48" i="14" s="1"/>
  <c r="JH51" i="14" s="1"/>
  <c r="JG53" i="14"/>
  <c r="JH50" i="14" s="1"/>
  <c r="JH38" i="14"/>
  <c r="JI31" i="14"/>
  <c r="JI33" i="14" s="1"/>
  <c r="JI34" i="14" s="1"/>
  <c r="JH42" i="14"/>
  <c r="JJ29" i="17"/>
  <c r="DJ208" i="15"/>
  <c r="DJ209" i="15" s="1"/>
  <c r="DK205" i="15" s="1"/>
  <c r="JI36" i="14" l="1"/>
  <c r="JH55" i="14"/>
  <c r="JH59" i="14" s="1"/>
  <c r="JH61" i="14" s="1"/>
  <c r="JH52" i="14"/>
  <c r="JH73" i="14" s="1"/>
  <c r="JH43" i="14"/>
  <c r="JH74" i="14" s="1"/>
  <c r="JI32" i="14"/>
  <c r="JI39" i="14"/>
  <c r="JI40" i="14" s="1"/>
  <c r="JI45" i="14"/>
  <c r="JK28" i="17"/>
  <c r="DK213" i="15"/>
  <c r="DK220" i="15"/>
  <c r="DK221" i="15" s="1"/>
  <c r="DK187" i="15" s="1"/>
  <c r="JI46" i="14" l="1"/>
  <c r="JI48" i="14" s="1"/>
  <c r="JI51" i="14" s="1"/>
  <c r="JI47" i="14"/>
  <c r="JH53" i="14"/>
  <c r="JI50" i="14" s="1"/>
  <c r="JJ31" i="14"/>
  <c r="JJ33" i="14" s="1"/>
  <c r="JJ34" i="14" s="1"/>
  <c r="JI42" i="14"/>
  <c r="JI38" i="14"/>
  <c r="JK29" i="17"/>
  <c r="DK214" i="15"/>
  <c r="DK207" i="15" s="1"/>
  <c r="JJ36" i="14" l="1"/>
  <c r="JI55" i="14"/>
  <c r="JI59" i="14" s="1"/>
  <c r="JI61" i="14" s="1"/>
  <c r="JJ32" i="14"/>
  <c r="JJ45" i="14"/>
  <c r="JJ39" i="14"/>
  <c r="JJ40" i="14" s="1"/>
  <c r="JI52" i="14"/>
  <c r="JI73" i="14" s="1"/>
  <c r="JI43" i="14"/>
  <c r="JI74" i="14" s="1"/>
  <c r="JL28" i="17"/>
  <c r="DK215" i="15"/>
  <c r="DK186" i="15" s="1"/>
  <c r="DK189" i="15" s="1"/>
  <c r="DK197" i="15" s="1"/>
  <c r="DK198" i="15" s="1"/>
  <c r="DL196" i="15" s="1"/>
  <c r="JJ42" i="14" l="1"/>
  <c r="JJ38" i="14"/>
  <c r="JK31" i="14"/>
  <c r="JK33" i="14" s="1"/>
  <c r="JK34" i="14" s="1"/>
  <c r="JI53" i="14"/>
  <c r="JJ50" i="14" s="1"/>
  <c r="JJ47" i="14"/>
  <c r="JJ46" i="14"/>
  <c r="JJ48" i="14" s="1"/>
  <c r="JJ51" i="14" s="1"/>
  <c r="JL29" i="17"/>
  <c r="DK200" i="15"/>
  <c r="DK206" i="15" s="1"/>
  <c r="DL193" i="15"/>
  <c r="DL194" i="15" s="1"/>
  <c r="JK36" i="14" l="1"/>
  <c r="JJ55" i="14"/>
  <c r="JJ59" i="14" s="1"/>
  <c r="JJ61" i="14" s="1"/>
  <c r="JK32" i="14"/>
  <c r="JK45" i="14"/>
  <c r="JK39" i="14"/>
  <c r="JK40" i="14" s="1"/>
  <c r="JJ52" i="14"/>
  <c r="JJ73" i="14" s="1"/>
  <c r="JJ43" i="14"/>
  <c r="JJ74" i="14" s="1"/>
  <c r="JM28" i="17"/>
  <c r="DK208" i="15"/>
  <c r="DK209" i="15" s="1"/>
  <c r="DL205" i="15" s="1"/>
  <c r="JK42" i="14" l="1"/>
  <c r="JL31" i="14"/>
  <c r="JL33" i="14" s="1"/>
  <c r="JL34" i="14" s="1"/>
  <c r="JK38" i="14"/>
  <c r="JJ53" i="14"/>
  <c r="JK50" i="14" s="1"/>
  <c r="JK46" i="14"/>
  <c r="JK48" i="14" s="1"/>
  <c r="JK51" i="14" s="1"/>
  <c r="JK47" i="14"/>
  <c r="JM29" i="17"/>
  <c r="DL213" i="15"/>
  <c r="DL220" i="15"/>
  <c r="DL221" i="15" s="1"/>
  <c r="DL187" i="15" s="1"/>
  <c r="JL36" i="14" l="1"/>
  <c r="JK55" i="14"/>
  <c r="JK59" i="14" s="1"/>
  <c r="JK61" i="14" s="1"/>
  <c r="JL32" i="14"/>
  <c r="JL39" i="14"/>
  <c r="JL40" i="14" s="1"/>
  <c r="JL45" i="14"/>
  <c r="JK52" i="14"/>
  <c r="JK73" i="14" s="1"/>
  <c r="JK43" i="14"/>
  <c r="JK74" i="14" s="1"/>
  <c r="JN28" i="17"/>
  <c r="DL214" i="15"/>
  <c r="DL207" i="15" s="1"/>
  <c r="JM31" i="14" l="1"/>
  <c r="JM33" i="14" s="1"/>
  <c r="JM34" i="14" s="1"/>
  <c r="JL38" i="14"/>
  <c r="JL42" i="14"/>
  <c r="JL47" i="14"/>
  <c r="JL46" i="14"/>
  <c r="JL48" i="14" s="1"/>
  <c r="JL51" i="14" s="1"/>
  <c r="JK53" i="14"/>
  <c r="JL50" i="14" s="1"/>
  <c r="JN29" i="17"/>
  <c r="DL215" i="15"/>
  <c r="DL186" i="15" s="1"/>
  <c r="DL189" i="15" s="1"/>
  <c r="JM36" i="14" l="1"/>
  <c r="JL52" i="14"/>
  <c r="JL73" i="14" s="1"/>
  <c r="JL43" i="14"/>
  <c r="JL74" i="14" s="1"/>
  <c r="JL55" i="14"/>
  <c r="JL59" i="14" s="1"/>
  <c r="JL61" i="14" s="1"/>
  <c r="JM32" i="14"/>
  <c r="JM39" i="14"/>
  <c r="JM40" i="14" s="1"/>
  <c r="JM45" i="14"/>
  <c r="JO28" i="17"/>
  <c r="DL197" i="15"/>
  <c r="DL198" i="15" s="1"/>
  <c r="DM196" i="15" s="1"/>
  <c r="JL53" i="14" l="1"/>
  <c r="JM50" i="14" s="1"/>
  <c r="JM55" i="14" s="1"/>
  <c r="JM46" i="14"/>
  <c r="JM48" i="14" s="1"/>
  <c r="JM51" i="14" s="1"/>
  <c r="JM47" i="14"/>
  <c r="JM42" i="14"/>
  <c r="JN31" i="14"/>
  <c r="JN33" i="14" s="1"/>
  <c r="JN34" i="14" s="1"/>
  <c r="JM38" i="14"/>
  <c r="JO29" i="17"/>
  <c r="DL200" i="15"/>
  <c r="DL206" i="15" s="1"/>
  <c r="DM193" i="15"/>
  <c r="DM194" i="15" s="1"/>
  <c r="JN36" i="14" l="1"/>
  <c r="JM59" i="14"/>
  <c r="JM61" i="14" s="1"/>
  <c r="JN32" i="14"/>
  <c r="JN39" i="14"/>
  <c r="JN40" i="14" s="1"/>
  <c r="JN45" i="14"/>
  <c r="JM52" i="14"/>
  <c r="JM43" i="14"/>
  <c r="JM74" i="14" s="1"/>
  <c r="JP28" i="17"/>
  <c r="DL208" i="15"/>
  <c r="DL209" i="15"/>
  <c r="DM205" i="15" s="1"/>
  <c r="JN47" i="14" l="1"/>
  <c r="JN46" i="14"/>
  <c r="JN48" i="14" s="1"/>
  <c r="JN51" i="14" s="1"/>
  <c r="JM73" i="14"/>
  <c r="JM53" i="14"/>
  <c r="JN50" i="14" s="1"/>
  <c r="JO31" i="14"/>
  <c r="JO33" i="14" s="1"/>
  <c r="JO34" i="14" s="1"/>
  <c r="JN38" i="14"/>
  <c r="JN42" i="14"/>
  <c r="JP29" i="17"/>
  <c r="DM213" i="15"/>
  <c r="DM220" i="15"/>
  <c r="DM221" i="15" s="1"/>
  <c r="DM187" i="15" s="1"/>
  <c r="JO36" i="14" l="1"/>
  <c r="JN55" i="14"/>
  <c r="JN59" i="14" s="1"/>
  <c r="JN61" i="14" s="1"/>
  <c r="JN52" i="14"/>
  <c r="JN73" i="14" s="1"/>
  <c r="JN43" i="14"/>
  <c r="JN74" i="14" s="1"/>
  <c r="JO32" i="14"/>
  <c r="JO45" i="14"/>
  <c r="JO39" i="14"/>
  <c r="JO40" i="14" s="1"/>
  <c r="JQ28" i="17"/>
  <c r="DM214" i="15"/>
  <c r="DM207" i="15" s="1"/>
  <c r="JN53" i="14" l="1"/>
  <c r="JO50" i="14" s="1"/>
  <c r="JO55" i="14" s="1"/>
  <c r="JO47" i="14"/>
  <c r="JO46" i="14"/>
  <c r="JO48" i="14" s="1"/>
  <c r="JO51" i="14" s="1"/>
  <c r="JP31" i="14"/>
  <c r="JP33" i="14" s="1"/>
  <c r="JP34" i="14" s="1"/>
  <c r="JO38" i="14"/>
  <c r="JO42" i="14"/>
  <c r="JQ29" i="17"/>
  <c r="DM215" i="15"/>
  <c r="DM186" i="15" s="1"/>
  <c r="DM189" i="15" s="1"/>
  <c r="JP36" i="14" l="1"/>
  <c r="JO59" i="14"/>
  <c r="JO61" i="14" s="1"/>
  <c r="JO52" i="14"/>
  <c r="JO73" i="14" s="1"/>
  <c r="JO43" i="14"/>
  <c r="JO74" i="14" s="1"/>
  <c r="JP32" i="14"/>
  <c r="JP39" i="14"/>
  <c r="JP40" i="14" s="1"/>
  <c r="JP45" i="14"/>
  <c r="JR28" i="17"/>
  <c r="DM197" i="15"/>
  <c r="DM198" i="15" s="1"/>
  <c r="DN196" i="15" s="1"/>
  <c r="JP42" i="14" l="1"/>
  <c r="JQ31" i="14"/>
  <c r="JQ33" i="14" s="1"/>
  <c r="JQ34" i="14" s="1"/>
  <c r="JP38" i="14"/>
  <c r="JP47" i="14"/>
  <c r="JP46" i="14"/>
  <c r="JP48" i="14" s="1"/>
  <c r="JP51" i="14" s="1"/>
  <c r="JO53" i="14"/>
  <c r="JP50" i="14" s="1"/>
  <c r="JR29" i="17"/>
  <c r="DM200" i="15"/>
  <c r="DM206" i="15" s="1"/>
  <c r="DN193" i="15"/>
  <c r="DN194" i="15" s="1"/>
  <c r="JQ36" i="14" l="1"/>
  <c r="JP55" i="14"/>
  <c r="JP59" i="14" s="1"/>
  <c r="JP61" i="14" s="1"/>
  <c r="JQ32" i="14"/>
  <c r="JQ45" i="14"/>
  <c r="JQ39" i="14"/>
  <c r="JQ40" i="14" s="1"/>
  <c r="JP52" i="14"/>
  <c r="JP73" i="14" s="1"/>
  <c r="JP43" i="14"/>
  <c r="JP74" i="14" s="1"/>
  <c r="JS28" i="17"/>
  <c r="DM208" i="15"/>
  <c r="DM209" i="15" s="1"/>
  <c r="DN205" i="15" s="1"/>
  <c r="JP53" i="14" l="1"/>
  <c r="JQ50" i="14" s="1"/>
  <c r="JQ38" i="14"/>
  <c r="JQ42" i="14"/>
  <c r="JR31" i="14"/>
  <c r="JR33" i="14" s="1"/>
  <c r="JR34" i="14" s="1"/>
  <c r="JQ47" i="14"/>
  <c r="JQ46" i="14"/>
  <c r="JQ48" i="14" s="1"/>
  <c r="JQ51" i="14" s="1"/>
  <c r="JS29" i="17"/>
  <c r="DN213" i="15"/>
  <c r="DN220" i="15"/>
  <c r="DN221" i="15" s="1"/>
  <c r="DN187" i="15" s="1"/>
  <c r="JR36" i="14" l="1"/>
  <c r="JR32" i="14"/>
  <c r="JR39" i="14"/>
  <c r="JR40" i="14" s="1"/>
  <c r="JR45" i="14"/>
  <c r="JQ52" i="14"/>
  <c r="JQ73" i="14" s="1"/>
  <c r="JQ43" i="14"/>
  <c r="JQ74" i="14" s="1"/>
  <c r="JQ55" i="14"/>
  <c r="JQ59" i="14" s="1"/>
  <c r="JQ61" i="14" s="1"/>
  <c r="JT28" i="17"/>
  <c r="DN214" i="15"/>
  <c r="DN207" i="15" s="1"/>
  <c r="DN215" i="15"/>
  <c r="DN186" i="15" s="1"/>
  <c r="DN189" i="15" s="1"/>
  <c r="JQ53" i="14" l="1"/>
  <c r="JR50" i="14" s="1"/>
  <c r="JR55" i="14" s="1"/>
  <c r="JR47" i="14"/>
  <c r="JR46" i="14"/>
  <c r="JR48" i="14" s="1"/>
  <c r="JR51" i="14" s="1"/>
  <c r="JR42" i="14"/>
  <c r="JS31" i="14"/>
  <c r="JS33" i="14" s="1"/>
  <c r="JS34" i="14" s="1"/>
  <c r="JR38" i="14"/>
  <c r="JT29" i="17"/>
  <c r="DN197" i="15"/>
  <c r="DN198" i="15" s="1"/>
  <c r="DO196" i="15" s="1"/>
  <c r="JS36" i="14" l="1"/>
  <c r="JS32" i="14"/>
  <c r="JS45" i="14"/>
  <c r="JS39" i="14"/>
  <c r="JS40" i="14" s="1"/>
  <c r="JR52" i="14"/>
  <c r="JR73" i="14" s="1"/>
  <c r="JR43" i="14"/>
  <c r="JR74" i="14" s="1"/>
  <c r="JR59" i="14"/>
  <c r="JR61" i="14" s="1"/>
  <c r="JU28" i="17"/>
  <c r="DN200" i="15"/>
  <c r="DN206" i="15" s="1"/>
  <c r="DO193" i="15"/>
  <c r="DO194" i="15" s="1"/>
  <c r="JS47" i="14" l="1"/>
  <c r="JS46" i="14"/>
  <c r="JS48" i="14" s="1"/>
  <c r="JS51" i="14" s="1"/>
  <c r="JS42" i="14"/>
  <c r="JS38" i="14"/>
  <c r="JT31" i="14"/>
  <c r="JT33" i="14" s="1"/>
  <c r="JT34" i="14" s="1"/>
  <c r="JR53" i="14"/>
  <c r="JS50" i="14" s="1"/>
  <c r="JU29" i="17"/>
  <c r="DN208" i="15"/>
  <c r="DN209" i="15" s="1"/>
  <c r="DO205" i="15" s="1"/>
  <c r="JT36" i="14" l="1"/>
  <c r="JS52" i="14"/>
  <c r="JS73" i="14" s="1"/>
  <c r="JS43" i="14"/>
  <c r="JS74" i="14" s="1"/>
  <c r="JS55" i="14"/>
  <c r="JS59" i="14" s="1"/>
  <c r="JS61" i="14" s="1"/>
  <c r="JT32" i="14"/>
  <c r="JT39" i="14"/>
  <c r="JT40" i="14" s="1"/>
  <c r="JT45" i="14"/>
  <c r="JV28" i="17"/>
  <c r="DO213" i="15"/>
  <c r="DO220" i="15"/>
  <c r="DO221" i="15" s="1"/>
  <c r="DO187" i="15" s="1"/>
  <c r="JS53" i="14" l="1"/>
  <c r="JT50" i="14" s="1"/>
  <c r="JU31" i="14"/>
  <c r="JU33" i="14" s="1"/>
  <c r="JU34" i="14" s="1"/>
  <c r="JT38" i="14"/>
  <c r="JT42" i="14"/>
  <c r="JT47" i="14"/>
  <c r="JT46" i="14"/>
  <c r="JT48" i="14" s="1"/>
  <c r="JT51" i="14" s="1"/>
  <c r="JV29" i="17"/>
  <c r="DO214" i="15"/>
  <c r="DO207" i="15" s="1"/>
  <c r="JU36" i="14" l="1"/>
  <c r="JT52" i="14"/>
  <c r="JT73" i="14" s="1"/>
  <c r="JT43" i="14"/>
  <c r="JT74" i="14" s="1"/>
  <c r="JU32" i="14"/>
  <c r="JU45" i="14"/>
  <c r="JU39" i="14"/>
  <c r="JU40" i="14" s="1"/>
  <c r="JT55" i="14"/>
  <c r="JT59" i="14" s="1"/>
  <c r="JT61" i="14" s="1"/>
  <c r="JW28" i="17"/>
  <c r="DO215" i="15"/>
  <c r="DO186" i="15" s="1"/>
  <c r="DO189" i="15" s="1"/>
  <c r="DO197" i="15" s="1"/>
  <c r="DO198" i="15" s="1"/>
  <c r="DP196" i="15" s="1"/>
  <c r="JT53" i="14" l="1"/>
  <c r="JU50" i="14" s="1"/>
  <c r="JU55" i="14" s="1"/>
  <c r="JU38" i="14"/>
  <c r="JV31" i="14"/>
  <c r="JV33" i="14" s="1"/>
  <c r="JV34" i="14" s="1"/>
  <c r="JU42" i="14"/>
  <c r="JU47" i="14"/>
  <c r="JU46" i="14"/>
  <c r="JU48" i="14" s="1"/>
  <c r="JU51" i="14" s="1"/>
  <c r="JW29" i="17"/>
  <c r="DO200" i="15"/>
  <c r="DO206" i="15" s="1"/>
  <c r="DO208" i="15" s="1"/>
  <c r="DO209" i="15" s="1"/>
  <c r="DP205" i="15" s="1"/>
  <c r="DP193" i="15"/>
  <c r="DP194" i="15" s="1"/>
  <c r="JV36" i="14" l="1"/>
  <c r="JU59" i="14"/>
  <c r="JU61" i="14" s="1"/>
  <c r="JU52" i="14"/>
  <c r="JU73" i="14" s="1"/>
  <c r="JU43" i="14"/>
  <c r="JU74" i="14" s="1"/>
  <c r="JV32" i="14"/>
  <c r="JV45" i="14"/>
  <c r="JV39" i="14"/>
  <c r="JV40" i="14" s="1"/>
  <c r="JX28" i="17"/>
  <c r="DP213" i="15"/>
  <c r="DP220" i="15"/>
  <c r="DP221" i="15" s="1"/>
  <c r="DP187" i="15" s="1"/>
  <c r="JU53" i="14" l="1"/>
  <c r="JV50" i="14" s="1"/>
  <c r="JV55" i="14" s="1"/>
  <c r="JW31" i="14"/>
  <c r="JW33" i="14" s="1"/>
  <c r="JW34" i="14" s="1"/>
  <c r="JV42" i="14"/>
  <c r="JV38" i="14"/>
  <c r="JV47" i="14"/>
  <c r="JV46" i="14"/>
  <c r="JV48" i="14" s="1"/>
  <c r="JV51" i="14" s="1"/>
  <c r="JX29" i="17"/>
  <c r="DP214" i="15"/>
  <c r="DP207" i="15" s="1"/>
  <c r="JW36" i="14" l="1"/>
  <c r="JV59" i="14"/>
  <c r="JV61" i="14" s="1"/>
  <c r="JV52" i="14"/>
  <c r="JV73" i="14" s="1"/>
  <c r="JV43" i="14"/>
  <c r="JV74" i="14" s="1"/>
  <c r="JW32" i="14"/>
  <c r="JW45" i="14"/>
  <c r="JW39" i="14"/>
  <c r="JW40" i="14" s="1"/>
  <c r="JY28" i="17"/>
  <c r="DP215" i="15"/>
  <c r="DP186" i="15" s="1"/>
  <c r="DP189" i="15" s="1"/>
  <c r="JW47" i="14" l="1"/>
  <c r="JW46" i="14"/>
  <c r="JW48" i="14" s="1"/>
  <c r="JW51" i="14" s="1"/>
  <c r="JX31" i="14"/>
  <c r="JX33" i="14" s="1"/>
  <c r="JX34" i="14" s="1"/>
  <c r="JW38" i="14"/>
  <c r="JW42" i="14"/>
  <c r="JV53" i="14"/>
  <c r="JW50" i="14" s="1"/>
  <c r="JY29" i="17"/>
  <c r="DP197" i="15"/>
  <c r="DP198" i="15" s="1"/>
  <c r="DQ196" i="15" s="1"/>
  <c r="JX36" i="14" l="1"/>
  <c r="JX32" i="14"/>
  <c r="JX39" i="14"/>
  <c r="JX40" i="14" s="1"/>
  <c r="JX45" i="14"/>
  <c r="JW55" i="14"/>
  <c r="JW59" i="14" s="1"/>
  <c r="JW61" i="14" s="1"/>
  <c r="JW52" i="14"/>
  <c r="JW73" i="14" s="1"/>
  <c r="JW43" i="14"/>
  <c r="JW74" i="14" s="1"/>
  <c r="JZ28" i="17"/>
  <c r="DP200" i="15"/>
  <c r="DP206" i="15" s="1"/>
  <c r="DP208" i="15"/>
  <c r="DP209" i="15" s="1"/>
  <c r="DQ205" i="15" s="1"/>
  <c r="DQ193" i="15"/>
  <c r="DQ194" i="15" s="1"/>
  <c r="JW53" i="14" l="1"/>
  <c r="JX50" i="14" s="1"/>
  <c r="JX55" i="14" s="1"/>
  <c r="JX46" i="14"/>
  <c r="JX48" i="14" s="1"/>
  <c r="JX51" i="14" s="1"/>
  <c r="JX47" i="14"/>
  <c r="JX42" i="14"/>
  <c r="JY31" i="14"/>
  <c r="JY33" i="14" s="1"/>
  <c r="JY34" i="14" s="1"/>
  <c r="JX38" i="14"/>
  <c r="JZ29" i="17"/>
  <c r="DQ213" i="15"/>
  <c r="DQ220" i="15"/>
  <c r="DQ221" i="15" s="1"/>
  <c r="DQ187" i="15" s="1"/>
  <c r="JY36" i="14" l="1"/>
  <c r="JX59" i="14"/>
  <c r="JX61" i="14" s="1"/>
  <c r="JY32" i="14"/>
  <c r="JY39" i="14"/>
  <c r="JY40" i="14" s="1"/>
  <c r="JY45" i="14"/>
  <c r="JX52" i="14"/>
  <c r="JX43" i="14"/>
  <c r="JX74" i="14" s="1"/>
  <c r="KA28" i="17"/>
  <c r="DQ214" i="15"/>
  <c r="DQ207" i="15" s="1"/>
  <c r="JX73" i="14" l="1"/>
  <c r="JX53" i="14"/>
  <c r="JY50" i="14" s="1"/>
  <c r="JY42" i="14"/>
  <c r="JZ31" i="14"/>
  <c r="JZ33" i="14" s="1"/>
  <c r="JZ34" i="14" s="1"/>
  <c r="JY38" i="14"/>
  <c r="JY46" i="14"/>
  <c r="JY48" i="14" s="1"/>
  <c r="JY51" i="14" s="1"/>
  <c r="JY47" i="14"/>
  <c r="KA29" i="17"/>
  <c r="DQ215" i="15"/>
  <c r="DQ186" i="15" s="1"/>
  <c r="DQ189" i="15" s="1"/>
  <c r="DQ197" i="15" s="1"/>
  <c r="DQ198" i="15" s="1"/>
  <c r="DR196" i="15" s="1"/>
  <c r="JZ36" i="14" l="1"/>
  <c r="JY55" i="14"/>
  <c r="JY59" i="14" s="1"/>
  <c r="JY61" i="14" s="1"/>
  <c r="JZ32" i="14"/>
  <c r="JZ45" i="14"/>
  <c r="JZ39" i="14"/>
  <c r="JZ40" i="14" s="1"/>
  <c r="JY52" i="14"/>
  <c r="JY73" i="14" s="1"/>
  <c r="JY43" i="14"/>
  <c r="JY74" i="14" s="1"/>
  <c r="KB28" i="17"/>
  <c r="DQ200" i="15"/>
  <c r="DQ206" i="15" s="1"/>
  <c r="DR193" i="15"/>
  <c r="DR194" i="15" s="1"/>
  <c r="KA31" i="14" l="1"/>
  <c r="KA33" i="14" s="1"/>
  <c r="KA34" i="14" s="1"/>
  <c r="JZ38" i="14"/>
  <c r="JZ42" i="14"/>
  <c r="JY53" i="14"/>
  <c r="JZ50" i="14" s="1"/>
  <c r="JZ46" i="14"/>
  <c r="JZ48" i="14" s="1"/>
  <c r="JZ51" i="14" s="1"/>
  <c r="JZ47" i="14"/>
  <c r="KB29" i="17"/>
  <c r="DQ208" i="15"/>
  <c r="DQ209" i="15" s="1"/>
  <c r="DR205" i="15" s="1"/>
  <c r="KA36" i="14" l="1"/>
  <c r="JZ52" i="14"/>
  <c r="JZ73" i="14" s="1"/>
  <c r="JZ43" i="14"/>
  <c r="JZ74" i="14" s="1"/>
  <c r="JZ55" i="14"/>
  <c r="JZ59" i="14" s="1"/>
  <c r="JZ61" i="14" s="1"/>
  <c r="KA32" i="14"/>
  <c r="KA45" i="14"/>
  <c r="KA39" i="14"/>
  <c r="KA40" i="14" s="1"/>
  <c r="KC28" i="17"/>
  <c r="DR213" i="15"/>
  <c r="DR220" i="15"/>
  <c r="DR221" i="15" s="1"/>
  <c r="DR187" i="15" s="1"/>
  <c r="JZ53" i="14" l="1"/>
  <c r="KA50" i="14" s="1"/>
  <c r="KA55" i="14" s="1"/>
  <c r="KA47" i="14"/>
  <c r="KA46" i="14"/>
  <c r="KA48" i="14" s="1"/>
  <c r="KA51" i="14" s="1"/>
  <c r="KA38" i="14"/>
  <c r="KB31" i="14"/>
  <c r="KB33" i="14" s="1"/>
  <c r="KB34" i="14" s="1"/>
  <c r="KA42" i="14"/>
  <c r="KC29" i="17"/>
  <c r="DR214" i="15"/>
  <c r="DR207" i="15" s="1"/>
  <c r="KB36" i="14" l="1"/>
  <c r="KA52" i="14"/>
  <c r="KA73" i="14" s="1"/>
  <c r="KA43" i="14"/>
  <c r="KA74" i="14" s="1"/>
  <c r="KA59" i="14"/>
  <c r="KA61" i="14" s="1"/>
  <c r="KB32" i="14"/>
  <c r="KB39" i="14"/>
  <c r="KB40" i="14" s="1"/>
  <c r="KB45" i="14"/>
  <c r="KD28" i="17"/>
  <c r="DR215" i="15"/>
  <c r="DR186" i="15" s="1"/>
  <c r="DR189" i="15" s="1"/>
  <c r="KB47" i="14" l="1"/>
  <c r="KB46" i="14"/>
  <c r="KB48" i="14" s="1"/>
  <c r="KB51" i="14" s="1"/>
  <c r="KB42" i="14"/>
  <c r="KB38" i="14"/>
  <c r="KC31" i="14"/>
  <c r="KC33" i="14" s="1"/>
  <c r="KC34" i="14" s="1"/>
  <c r="KA53" i="14"/>
  <c r="KB50" i="14" s="1"/>
  <c r="KD29" i="17"/>
  <c r="DR197" i="15"/>
  <c r="DR198" i="15" s="1"/>
  <c r="DS196" i="15" s="1"/>
  <c r="KC36" i="14" l="1"/>
  <c r="KB52" i="14"/>
  <c r="KB73" i="14" s="1"/>
  <c r="KB43" i="14"/>
  <c r="KB74" i="14" s="1"/>
  <c r="KB55" i="14"/>
  <c r="KB59" i="14" s="1"/>
  <c r="KB61" i="14" s="1"/>
  <c r="KC32" i="14"/>
  <c r="KC45" i="14"/>
  <c r="KC39" i="14"/>
  <c r="KC40" i="14" s="1"/>
  <c r="KE28" i="17"/>
  <c r="DR200" i="15"/>
  <c r="DR206" i="15" s="1"/>
  <c r="DS193" i="15"/>
  <c r="DS194" i="15" s="1"/>
  <c r="KB53" i="14" l="1"/>
  <c r="KC50" i="14" s="1"/>
  <c r="KC55" i="14" s="1"/>
  <c r="KC46" i="14"/>
  <c r="KC48" i="14" s="1"/>
  <c r="KC51" i="14" s="1"/>
  <c r="KC47" i="14"/>
  <c r="KC42" i="14"/>
  <c r="KD31" i="14"/>
  <c r="KD33" i="14" s="1"/>
  <c r="KD34" i="14" s="1"/>
  <c r="KC38" i="14"/>
  <c r="KE29" i="17"/>
  <c r="DR208" i="15"/>
  <c r="DR209" i="15" s="1"/>
  <c r="DS205" i="15" s="1"/>
  <c r="KD36" i="14" l="1"/>
  <c r="KC52" i="14"/>
  <c r="KC73" i="14" s="1"/>
  <c r="KC43" i="14"/>
  <c r="KC74" i="14" s="1"/>
  <c r="KD32" i="14"/>
  <c r="KD39" i="14"/>
  <c r="KD40" i="14" s="1"/>
  <c r="KD45" i="14"/>
  <c r="KC59" i="14"/>
  <c r="KC61" i="14" s="1"/>
  <c r="KF28" i="17"/>
  <c r="DS213" i="15"/>
  <c r="DS220" i="15"/>
  <c r="DS221" i="15" s="1"/>
  <c r="DS187" i="15" s="1"/>
  <c r="KD42" i="14" l="1"/>
  <c r="KD38" i="14"/>
  <c r="KE31" i="14"/>
  <c r="KE33" i="14" s="1"/>
  <c r="KE34" i="14" s="1"/>
  <c r="KD47" i="14"/>
  <c r="KD46" i="14"/>
  <c r="KD48" i="14" s="1"/>
  <c r="KD51" i="14" s="1"/>
  <c r="KC53" i="14"/>
  <c r="KD50" i="14" s="1"/>
  <c r="KF29" i="17"/>
  <c r="DS214" i="15"/>
  <c r="DS207" i="15" s="1"/>
  <c r="KE36" i="14" l="1"/>
  <c r="KE32" i="14"/>
  <c r="KE45" i="14"/>
  <c r="KE39" i="14"/>
  <c r="KE40" i="14" s="1"/>
  <c r="KD55" i="14"/>
  <c r="KD59" i="14" s="1"/>
  <c r="KD61" i="14" s="1"/>
  <c r="KD52" i="14"/>
  <c r="KD73" i="14" s="1"/>
  <c r="KD43" i="14"/>
  <c r="KD74" i="14" s="1"/>
  <c r="KG28" i="17"/>
  <c r="DS215" i="15"/>
  <c r="DS186" i="15" s="1"/>
  <c r="DS189" i="15" s="1"/>
  <c r="DS197" i="15" s="1"/>
  <c r="KE47" i="14" l="1"/>
  <c r="KE46" i="14"/>
  <c r="KE48" i="14" s="1"/>
  <c r="KE51" i="14" s="1"/>
  <c r="KD53" i="14"/>
  <c r="KE50" i="14" s="1"/>
  <c r="KE38" i="14"/>
  <c r="KF31" i="14"/>
  <c r="KF33" i="14" s="1"/>
  <c r="KF34" i="14" s="1"/>
  <c r="KE42" i="14"/>
  <c r="KG29" i="17"/>
  <c r="DS198" i="15"/>
  <c r="DT196" i="15" s="1"/>
  <c r="DS200" i="15"/>
  <c r="DS206" i="15" s="1"/>
  <c r="DS208" i="15" s="1"/>
  <c r="DS209" i="15" s="1"/>
  <c r="DT205" i="15" s="1"/>
  <c r="DT193" i="15"/>
  <c r="DT194" i="15" s="1"/>
  <c r="KF36" i="14" l="1"/>
  <c r="KE55" i="14"/>
  <c r="KE59" i="14" s="1"/>
  <c r="KE61" i="14" s="1"/>
  <c r="KE52" i="14"/>
  <c r="KE73" i="14" s="1"/>
  <c r="KE43" i="14"/>
  <c r="KE74" i="14" s="1"/>
  <c r="KF32" i="14"/>
  <c r="KF39" i="14"/>
  <c r="KF40" i="14" s="1"/>
  <c r="KF45" i="14"/>
  <c r="KH28" i="17"/>
  <c r="DT213" i="15"/>
  <c r="DT220" i="15"/>
  <c r="DT221" i="15" s="1"/>
  <c r="DT187" i="15" s="1"/>
  <c r="KF47" i="14" l="1"/>
  <c r="KF46" i="14"/>
  <c r="KF48" i="14" s="1"/>
  <c r="KF51" i="14" s="1"/>
  <c r="KE53" i="14"/>
  <c r="KF50" i="14" s="1"/>
  <c r="KF42" i="14"/>
  <c r="KF38" i="14"/>
  <c r="KG31" i="14"/>
  <c r="KG33" i="14" s="1"/>
  <c r="KG34" i="14" s="1"/>
  <c r="KH29" i="17"/>
  <c r="DT214" i="15"/>
  <c r="DT207" i="15" s="1"/>
  <c r="KG36" i="14" l="1"/>
  <c r="KF52" i="14"/>
  <c r="KF73" i="14" s="1"/>
  <c r="KF43" i="14"/>
  <c r="KF74" i="14" s="1"/>
  <c r="KF55" i="14"/>
  <c r="KF59" i="14" s="1"/>
  <c r="KF61" i="14" s="1"/>
  <c r="KG32" i="14"/>
  <c r="KG39" i="14"/>
  <c r="KG40" i="14" s="1"/>
  <c r="KG45" i="14"/>
  <c r="KI28" i="17"/>
  <c r="DT215" i="15"/>
  <c r="DT186" i="15" s="1"/>
  <c r="DT189" i="15" s="1"/>
  <c r="KF53" i="14" l="1"/>
  <c r="KG50" i="14" s="1"/>
  <c r="KG55" i="14" s="1"/>
  <c r="KG47" i="14"/>
  <c r="KG46" i="14"/>
  <c r="KG48" i="14" s="1"/>
  <c r="KG51" i="14" s="1"/>
  <c r="KG42" i="14"/>
  <c r="KG38" i="14"/>
  <c r="KH31" i="14"/>
  <c r="KH33" i="14" s="1"/>
  <c r="KH34" i="14" s="1"/>
  <c r="KI29" i="17"/>
  <c r="DT197" i="15"/>
  <c r="DT198" i="15" s="1"/>
  <c r="DU196" i="15" s="1"/>
  <c r="KH36" i="14" l="1"/>
  <c r="KH32" i="14"/>
  <c r="KH45" i="14"/>
  <c r="KH39" i="14"/>
  <c r="KH40" i="14" s="1"/>
  <c r="KG59" i="14"/>
  <c r="KG61" i="14" s="1"/>
  <c r="KG52" i="14"/>
  <c r="KG73" i="14" s="1"/>
  <c r="KG43" i="14"/>
  <c r="KG74" i="14" s="1"/>
  <c r="KJ28" i="17"/>
  <c r="DT200" i="15"/>
  <c r="DT206" i="15" s="1"/>
  <c r="DU193" i="15"/>
  <c r="DU194" i="15" s="1"/>
  <c r="KH47" i="14" l="1"/>
  <c r="KH46" i="14"/>
  <c r="KH48" i="14" s="1"/>
  <c r="KH51" i="14" s="1"/>
  <c r="KH38" i="14"/>
  <c r="KI31" i="14"/>
  <c r="KI33" i="14" s="1"/>
  <c r="KI34" i="14" s="1"/>
  <c r="KH42" i="14"/>
  <c r="KG53" i="14"/>
  <c r="KH50" i="14" s="1"/>
  <c r="KJ29" i="17"/>
  <c r="DT208" i="15"/>
  <c r="DT209" i="15" s="1"/>
  <c r="DU205" i="15" s="1"/>
  <c r="KI36" i="14" l="1"/>
  <c r="KI32" i="14"/>
  <c r="KI39" i="14"/>
  <c r="KI40" i="14" s="1"/>
  <c r="KI45" i="14"/>
  <c r="KH55" i="14"/>
  <c r="KH59" i="14" s="1"/>
  <c r="KH61" i="14" s="1"/>
  <c r="KH52" i="14"/>
  <c r="KH73" i="14" s="1"/>
  <c r="KH43" i="14"/>
  <c r="KH74" i="14" s="1"/>
  <c r="KK28" i="17"/>
  <c r="DU213" i="15"/>
  <c r="DU220" i="15"/>
  <c r="DU221" i="15" s="1"/>
  <c r="DU187" i="15" s="1"/>
  <c r="KI46" i="14" l="1"/>
  <c r="KI48" i="14" s="1"/>
  <c r="KI51" i="14" s="1"/>
  <c r="KI47" i="14"/>
  <c r="KH53" i="14"/>
  <c r="KI50" i="14" s="1"/>
  <c r="KJ31" i="14"/>
  <c r="KJ33" i="14" s="1"/>
  <c r="KJ34" i="14" s="1"/>
  <c r="KI38" i="14"/>
  <c r="KI42" i="14"/>
  <c r="KK29" i="17"/>
  <c r="DU214" i="15"/>
  <c r="DU207" i="15" s="1"/>
  <c r="KJ36" i="14" l="1"/>
  <c r="KJ32" i="14"/>
  <c r="KJ45" i="14"/>
  <c r="KJ39" i="14"/>
  <c r="KJ40" i="14" s="1"/>
  <c r="KI55" i="14"/>
  <c r="KI59" i="14" s="1"/>
  <c r="KI61" i="14" s="1"/>
  <c r="KI52" i="14"/>
  <c r="KI73" i="14" s="1"/>
  <c r="KI43" i="14"/>
  <c r="KI74" i="14" s="1"/>
  <c r="KL28" i="17"/>
  <c r="DU215" i="15"/>
  <c r="DU186" i="15" s="1"/>
  <c r="DU189" i="15" s="1"/>
  <c r="DU197" i="15" s="1"/>
  <c r="DU198" i="15" s="1"/>
  <c r="DV196" i="15" s="1"/>
  <c r="KJ42" i="14" l="1"/>
  <c r="KK31" i="14"/>
  <c r="KK33" i="14" s="1"/>
  <c r="KK34" i="14" s="1"/>
  <c r="KJ38" i="14"/>
  <c r="KJ47" i="14"/>
  <c r="KJ46" i="14"/>
  <c r="KJ48" i="14" s="1"/>
  <c r="KJ51" i="14" s="1"/>
  <c r="KI53" i="14"/>
  <c r="KJ50" i="14" s="1"/>
  <c r="KL29" i="17"/>
  <c r="DU200" i="15"/>
  <c r="DU206" i="15" s="1"/>
  <c r="DV193" i="15"/>
  <c r="DV194" i="15" s="1"/>
  <c r="KK36" i="14" l="1"/>
  <c r="KJ55" i="14"/>
  <c r="KJ59" i="14" s="1"/>
  <c r="KJ61" i="14" s="1"/>
  <c r="KK32" i="14"/>
  <c r="KK45" i="14"/>
  <c r="KK39" i="14"/>
  <c r="KK40" i="14" s="1"/>
  <c r="KJ52" i="14"/>
  <c r="KJ73" i="14" s="1"/>
  <c r="KJ43" i="14"/>
  <c r="KJ74" i="14" s="1"/>
  <c r="KM28" i="17"/>
  <c r="DU208" i="15"/>
  <c r="DU209" i="15" s="1"/>
  <c r="DV205" i="15" s="1"/>
  <c r="KK42" i="14" l="1"/>
  <c r="KK38" i="14"/>
  <c r="KL31" i="14"/>
  <c r="KL33" i="14" s="1"/>
  <c r="KL34" i="14" s="1"/>
  <c r="KJ53" i="14"/>
  <c r="KK50" i="14" s="1"/>
  <c r="KK46" i="14"/>
  <c r="KK48" i="14" s="1"/>
  <c r="KK51" i="14" s="1"/>
  <c r="KK47" i="14"/>
  <c r="KM29" i="17"/>
  <c r="DV213" i="15"/>
  <c r="DV220" i="15"/>
  <c r="DV221" i="15" s="1"/>
  <c r="DV187" i="15" s="1"/>
  <c r="KL36" i="14" l="1"/>
  <c r="KK55" i="14"/>
  <c r="KK59" i="14" s="1"/>
  <c r="KK61" i="14" s="1"/>
  <c r="KL32" i="14"/>
  <c r="KL39" i="14"/>
  <c r="KL40" i="14" s="1"/>
  <c r="KL45" i="14"/>
  <c r="KK52" i="14"/>
  <c r="KK73" i="14" s="1"/>
  <c r="KK43" i="14"/>
  <c r="KK74" i="14" s="1"/>
  <c r="KN28" i="17"/>
  <c r="DV214" i="15"/>
  <c r="DV207" i="15" s="1"/>
  <c r="KL38" i="14" l="1"/>
  <c r="KM31" i="14"/>
  <c r="KM33" i="14" s="1"/>
  <c r="KM34" i="14" s="1"/>
  <c r="KL42" i="14"/>
  <c r="KL47" i="14"/>
  <c r="KL46" i="14"/>
  <c r="KL48" i="14" s="1"/>
  <c r="KL51" i="14" s="1"/>
  <c r="KK53" i="14"/>
  <c r="KL50" i="14" s="1"/>
  <c r="KN29" i="17"/>
  <c r="DV215" i="15"/>
  <c r="DV186" i="15" s="1"/>
  <c r="DV189" i="15" s="1"/>
  <c r="DV197" i="15" s="1"/>
  <c r="DV198" i="15" s="1"/>
  <c r="DW196" i="15" s="1"/>
  <c r="KM36" i="14" l="1"/>
  <c r="KL52" i="14"/>
  <c r="KL73" i="14" s="1"/>
  <c r="KL43" i="14"/>
  <c r="KL74" i="14" s="1"/>
  <c r="KL55" i="14"/>
  <c r="KL59" i="14" s="1"/>
  <c r="KL61" i="14" s="1"/>
  <c r="KM32" i="14"/>
  <c r="KM45" i="14"/>
  <c r="KM39" i="14"/>
  <c r="KM40" i="14" s="1"/>
  <c r="KO28" i="17"/>
  <c r="DV200" i="15"/>
  <c r="DV206" i="15" s="1"/>
  <c r="DV208" i="15" s="1"/>
  <c r="DV209" i="15" s="1"/>
  <c r="DW205" i="15" s="1"/>
  <c r="DW193" i="15"/>
  <c r="DW194" i="15" s="1"/>
  <c r="KL53" i="14" l="1"/>
  <c r="KM50" i="14" s="1"/>
  <c r="KM55" i="14" s="1"/>
  <c r="KM47" i="14"/>
  <c r="KM46" i="14"/>
  <c r="KM48" i="14" s="1"/>
  <c r="KM51" i="14" s="1"/>
  <c r="KN31" i="14"/>
  <c r="KN33" i="14" s="1"/>
  <c r="KN34" i="14" s="1"/>
  <c r="KM38" i="14"/>
  <c r="KM42" i="14"/>
  <c r="KO29" i="17"/>
  <c r="DW213" i="15"/>
  <c r="DW220" i="15"/>
  <c r="DW221" i="15" s="1"/>
  <c r="DW187" i="15" s="1"/>
  <c r="KN36" i="14" l="1"/>
  <c r="KM52" i="14"/>
  <c r="KM73" i="14" s="1"/>
  <c r="KM43" i="14"/>
  <c r="KM74" i="14" s="1"/>
  <c r="KN32" i="14"/>
  <c r="KN39" i="14"/>
  <c r="KN40" i="14" s="1"/>
  <c r="KN45" i="14"/>
  <c r="KM59" i="14"/>
  <c r="KM61" i="14" s="1"/>
  <c r="KP28" i="17"/>
  <c r="DW214" i="15"/>
  <c r="DW207" i="15" s="1"/>
  <c r="KM53" i="14" l="1"/>
  <c r="KN50" i="14" s="1"/>
  <c r="KN55" i="14" s="1"/>
  <c r="KO31" i="14"/>
  <c r="KO33" i="14" s="1"/>
  <c r="KO34" i="14" s="1"/>
  <c r="KN42" i="14"/>
  <c r="KN38" i="14"/>
  <c r="KN47" i="14"/>
  <c r="KN46" i="14"/>
  <c r="KN48" i="14" s="1"/>
  <c r="KN51" i="14" s="1"/>
  <c r="KP29" i="17"/>
  <c r="DW215" i="15"/>
  <c r="DW186" i="15" s="1"/>
  <c r="DW189" i="15" s="1"/>
  <c r="KO36" i="14" l="1"/>
  <c r="KN59" i="14"/>
  <c r="KN61" i="14" s="1"/>
  <c r="KN52" i="14"/>
  <c r="KN73" i="14" s="1"/>
  <c r="KN43" i="14"/>
  <c r="KN74" i="14" s="1"/>
  <c r="KO32" i="14"/>
  <c r="KO45" i="14"/>
  <c r="KO39" i="14"/>
  <c r="KO40" i="14" s="1"/>
  <c r="KQ28" i="17"/>
  <c r="DW197" i="15"/>
  <c r="DW198" i="15" s="1"/>
  <c r="DX196" i="15" s="1"/>
  <c r="KO47" i="14" l="1"/>
  <c r="KO46" i="14"/>
  <c r="KO48" i="14" s="1"/>
  <c r="KO51" i="14" s="1"/>
  <c r="KP31" i="14"/>
  <c r="KP33" i="14" s="1"/>
  <c r="KP34" i="14" s="1"/>
  <c r="KO42" i="14"/>
  <c r="KO38" i="14"/>
  <c r="KN53" i="14"/>
  <c r="KO50" i="14" s="1"/>
  <c r="KQ29" i="17"/>
  <c r="DW200" i="15"/>
  <c r="DW206" i="15" s="1"/>
  <c r="DX193" i="15"/>
  <c r="DX194" i="15" s="1"/>
  <c r="KP36" i="14" l="1"/>
  <c r="KO52" i="14"/>
  <c r="KO73" i="14" s="1"/>
  <c r="KO43" i="14"/>
  <c r="KO74" i="14" s="1"/>
  <c r="KP32" i="14"/>
  <c r="KP39" i="14"/>
  <c r="KP40" i="14" s="1"/>
  <c r="KP45" i="14"/>
  <c r="KO55" i="14"/>
  <c r="KO59" i="14" s="1"/>
  <c r="KO61" i="14" s="1"/>
  <c r="KR28" i="17"/>
  <c r="DW208" i="15"/>
  <c r="DW209" i="15" s="1"/>
  <c r="DX205" i="15" s="1"/>
  <c r="KO53" i="14" l="1"/>
  <c r="KP50" i="14" s="1"/>
  <c r="KP55" i="14" s="1"/>
  <c r="KP42" i="14"/>
  <c r="KQ31" i="14"/>
  <c r="KQ33" i="14" s="1"/>
  <c r="KQ34" i="14" s="1"/>
  <c r="KP38" i="14"/>
  <c r="KP47" i="14"/>
  <c r="KP46" i="14"/>
  <c r="KP48" i="14" s="1"/>
  <c r="KP51" i="14" s="1"/>
  <c r="KR29" i="17"/>
  <c r="DX213" i="15"/>
  <c r="DX220" i="15"/>
  <c r="DX221" i="15" s="1"/>
  <c r="DX187" i="15" s="1"/>
  <c r="KQ36" i="14" l="1"/>
  <c r="KQ32" i="14"/>
  <c r="KQ45" i="14"/>
  <c r="KQ39" i="14"/>
  <c r="KQ40" i="14" s="1"/>
  <c r="KP52" i="14"/>
  <c r="KP73" i="14" s="1"/>
  <c r="KP43" i="14"/>
  <c r="KP74" i="14" s="1"/>
  <c r="KP59" i="14"/>
  <c r="KP61" i="14" s="1"/>
  <c r="KS28" i="17"/>
  <c r="DX214" i="15"/>
  <c r="DX207" i="15" s="1"/>
  <c r="KQ47" i="14" l="1"/>
  <c r="KQ46" i="14"/>
  <c r="KQ48" i="14" s="1"/>
  <c r="KQ51" i="14" s="1"/>
  <c r="KQ42" i="14"/>
  <c r="KQ38" i="14"/>
  <c r="KR31" i="14"/>
  <c r="KR33" i="14" s="1"/>
  <c r="KR34" i="14" s="1"/>
  <c r="KP53" i="14"/>
  <c r="KQ50" i="14" s="1"/>
  <c r="KS29" i="17"/>
  <c r="DX215" i="15"/>
  <c r="DX186" i="15" s="1"/>
  <c r="DX189" i="15" s="1"/>
  <c r="KR36" i="14" l="1"/>
  <c r="KQ52" i="14"/>
  <c r="KQ73" i="14" s="1"/>
  <c r="KQ43" i="14"/>
  <c r="KQ74" i="14" s="1"/>
  <c r="KQ55" i="14"/>
  <c r="KQ59" i="14" s="1"/>
  <c r="KQ61" i="14" s="1"/>
  <c r="KQ53" i="14"/>
  <c r="KR50" i="14" s="1"/>
  <c r="KR32" i="14"/>
  <c r="KR45" i="14"/>
  <c r="KR39" i="14"/>
  <c r="KR40" i="14" s="1"/>
  <c r="KT28" i="17"/>
  <c r="DX197" i="15"/>
  <c r="DX198" i="15" s="1"/>
  <c r="DY196" i="15" s="1"/>
  <c r="KR55" i="14" l="1"/>
  <c r="KR47" i="14"/>
  <c r="KR46" i="14"/>
  <c r="KR48" i="14" s="1"/>
  <c r="KR51" i="14" s="1"/>
  <c r="KS31" i="14"/>
  <c r="KS33" i="14" s="1"/>
  <c r="KS34" i="14" s="1"/>
  <c r="KR38" i="14"/>
  <c r="KR42" i="14"/>
  <c r="KT29" i="17"/>
  <c r="DX200" i="15"/>
  <c r="DX206" i="15" s="1"/>
  <c r="DX208" i="15" s="1"/>
  <c r="DX209" i="15" s="1"/>
  <c r="DY205" i="15" s="1"/>
  <c r="DY193" i="15"/>
  <c r="DY194" i="15" s="1"/>
  <c r="KS36" i="14" l="1"/>
  <c r="KR52" i="14"/>
  <c r="KR73" i="14" s="1"/>
  <c r="KR43" i="14"/>
  <c r="KR74" i="14" s="1"/>
  <c r="KS32" i="14"/>
  <c r="KS45" i="14"/>
  <c r="KS39" i="14"/>
  <c r="KS40" i="14" s="1"/>
  <c r="KR59" i="14"/>
  <c r="KR61" i="14" s="1"/>
  <c r="KU28" i="17"/>
  <c r="DY213" i="15"/>
  <c r="DY220" i="15"/>
  <c r="DY221" i="15" s="1"/>
  <c r="DY187" i="15" s="1"/>
  <c r="KS42" i="14" l="1"/>
  <c r="KT31" i="14"/>
  <c r="KT33" i="14" s="1"/>
  <c r="KT34" i="14" s="1"/>
  <c r="KS38" i="14"/>
  <c r="KS47" i="14"/>
  <c r="KS46" i="14"/>
  <c r="KS48" i="14" s="1"/>
  <c r="KS51" i="14" s="1"/>
  <c r="KR53" i="14"/>
  <c r="KS50" i="14" s="1"/>
  <c r="KU29" i="17"/>
  <c r="DY214" i="15"/>
  <c r="DY207" i="15" s="1"/>
  <c r="KT36" i="14" l="1"/>
  <c r="KS55" i="14"/>
  <c r="KS59" i="14" s="1"/>
  <c r="KS61" i="14" s="1"/>
  <c r="KT32" i="14"/>
  <c r="KT45" i="14"/>
  <c r="KT39" i="14"/>
  <c r="KT40" i="14" s="1"/>
  <c r="KS52" i="14"/>
  <c r="KS73" i="14" s="1"/>
  <c r="KS43" i="14"/>
  <c r="KS74" i="14" s="1"/>
  <c r="KV28" i="17"/>
  <c r="DY215" i="15"/>
  <c r="DY186" i="15" s="1"/>
  <c r="DY189" i="15" s="1"/>
  <c r="DY197" i="15" s="1"/>
  <c r="DY198" i="15" s="1"/>
  <c r="DZ196" i="15" s="1"/>
  <c r="KU31" i="14" l="1"/>
  <c r="KU33" i="14" s="1"/>
  <c r="KU34" i="14" s="1"/>
  <c r="KT38" i="14"/>
  <c r="KT42" i="14"/>
  <c r="KS53" i="14"/>
  <c r="KT50" i="14" s="1"/>
  <c r="KT47" i="14"/>
  <c r="KT46" i="14"/>
  <c r="KT48" i="14" s="1"/>
  <c r="KT51" i="14" s="1"/>
  <c r="KV29" i="17"/>
  <c r="DY200" i="15"/>
  <c r="DY206" i="15" s="1"/>
  <c r="DY208" i="15" s="1"/>
  <c r="DY209" i="15" s="1"/>
  <c r="DZ205" i="15" s="1"/>
  <c r="DZ193" i="15"/>
  <c r="DZ194" i="15" s="1"/>
  <c r="KU36" i="14" l="1"/>
  <c r="KT55" i="14"/>
  <c r="KT59" i="14" s="1"/>
  <c r="KT61" i="14" s="1"/>
  <c r="KT52" i="14"/>
  <c r="KT73" i="14" s="1"/>
  <c r="KT43" i="14"/>
  <c r="KT74" i="14" s="1"/>
  <c r="KU32" i="14"/>
  <c r="KU39" i="14"/>
  <c r="KU40" i="14" s="1"/>
  <c r="KU45" i="14"/>
  <c r="KW28" i="17"/>
  <c r="DZ213" i="15"/>
  <c r="DZ220" i="15"/>
  <c r="DZ221" i="15" s="1"/>
  <c r="DZ187" i="15" s="1"/>
  <c r="KU47" i="14" l="1"/>
  <c r="KU46" i="14"/>
  <c r="KU48" i="14" s="1"/>
  <c r="KU51" i="14" s="1"/>
  <c r="KT53" i="14"/>
  <c r="KU50" i="14" s="1"/>
  <c r="KV31" i="14"/>
  <c r="KV33" i="14" s="1"/>
  <c r="KV34" i="14" s="1"/>
  <c r="KU42" i="14"/>
  <c r="KU38" i="14"/>
  <c r="KW29" i="17"/>
  <c r="DZ214" i="15"/>
  <c r="DZ207" i="15" s="1"/>
  <c r="KV36" i="14" l="1"/>
  <c r="KU52" i="14"/>
  <c r="KU73" i="14" s="1"/>
  <c r="KU43" i="14"/>
  <c r="KU74" i="14" s="1"/>
  <c r="KV32" i="14"/>
  <c r="KV45" i="14"/>
  <c r="KV39" i="14"/>
  <c r="KV40" i="14" s="1"/>
  <c r="KU55" i="14"/>
  <c r="KU59" i="14" s="1"/>
  <c r="KU61" i="14" s="1"/>
  <c r="KX28" i="17"/>
  <c r="DZ215" i="15"/>
  <c r="DZ186" i="15" s="1"/>
  <c r="DZ189" i="15" s="1"/>
  <c r="DZ197" i="15" s="1"/>
  <c r="DZ198" i="15" s="1"/>
  <c r="EA196" i="15" s="1"/>
  <c r="KU53" i="14" l="1"/>
  <c r="KV50" i="14" s="1"/>
  <c r="KV55" i="14" s="1"/>
  <c r="KV42" i="14"/>
  <c r="KW31" i="14"/>
  <c r="KW33" i="14" s="1"/>
  <c r="KW34" i="14" s="1"/>
  <c r="KV38" i="14"/>
  <c r="KV46" i="14"/>
  <c r="KV48" i="14" s="1"/>
  <c r="KV51" i="14" s="1"/>
  <c r="KV47" i="14"/>
  <c r="KX29" i="17"/>
  <c r="EA193" i="15"/>
  <c r="EA194" i="15" s="1"/>
  <c r="DZ200" i="15"/>
  <c r="DZ206" i="15" s="1"/>
  <c r="KW36" i="14" l="1"/>
  <c r="KV59" i="14"/>
  <c r="KV61" i="14" s="1"/>
  <c r="KW32" i="14"/>
  <c r="KW39" i="14"/>
  <c r="KW40" i="14" s="1"/>
  <c r="KW45" i="14"/>
  <c r="KV52" i="14"/>
  <c r="KV73" i="14" s="1"/>
  <c r="KV43" i="14"/>
  <c r="KV74" i="14" s="1"/>
  <c r="KY28" i="17"/>
  <c r="DZ208" i="15"/>
  <c r="DZ209" i="15" s="1"/>
  <c r="EA205" i="15" s="1"/>
  <c r="KX31" i="14" l="1"/>
  <c r="KX33" i="14" s="1"/>
  <c r="KX34" i="14" s="1"/>
  <c r="KW38" i="14"/>
  <c r="KW42" i="14"/>
  <c r="KW47" i="14"/>
  <c r="KW46" i="14"/>
  <c r="KW48" i="14" s="1"/>
  <c r="KW51" i="14" s="1"/>
  <c r="KV53" i="14"/>
  <c r="KW50" i="14" s="1"/>
  <c r="KY29" i="17"/>
  <c r="EA213" i="15"/>
  <c r="EA220" i="15"/>
  <c r="EA221" i="15" s="1"/>
  <c r="EA187" i="15" s="1"/>
  <c r="KX36" i="14" l="1"/>
  <c r="KW52" i="14"/>
  <c r="KW73" i="14" s="1"/>
  <c r="KW43" i="14"/>
  <c r="KW74" i="14" s="1"/>
  <c r="KW55" i="14"/>
  <c r="KW59" i="14" s="1"/>
  <c r="KW61" i="14" s="1"/>
  <c r="KX32" i="14"/>
  <c r="KX45" i="14"/>
  <c r="KX39" i="14"/>
  <c r="KX40" i="14" s="1"/>
  <c r="KZ28" i="17"/>
  <c r="EA214" i="15"/>
  <c r="EA207" i="15" s="1"/>
  <c r="KW53" i="14" l="1"/>
  <c r="KX50" i="14" s="1"/>
  <c r="KX55" i="14" s="1"/>
  <c r="KX47" i="14"/>
  <c r="KX46" i="14"/>
  <c r="KX48" i="14" s="1"/>
  <c r="KX51" i="14" s="1"/>
  <c r="KX42" i="14"/>
  <c r="KX38" i="14"/>
  <c r="KY31" i="14"/>
  <c r="KY33" i="14" s="1"/>
  <c r="KY34" i="14" s="1"/>
  <c r="KZ29" i="17"/>
  <c r="EA215" i="15"/>
  <c r="EA186" i="15" s="1"/>
  <c r="EA189" i="15" s="1"/>
  <c r="KY36" i="14" l="1"/>
  <c r="KY32" i="14"/>
  <c r="KY45" i="14"/>
  <c r="KY39" i="14"/>
  <c r="KY40" i="14" s="1"/>
  <c r="KX52" i="14"/>
  <c r="KX73" i="14" s="1"/>
  <c r="KX43" i="14"/>
  <c r="KX74" i="14" s="1"/>
  <c r="KX59" i="14"/>
  <c r="KX61" i="14" s="1"/>
  <c r="LA28" i="17"/>
  <c r="EA197" i="15"/>
  <c r="EA198" i="15" s="1"/>
  <c r="EB196" i="15" s="1"/>
  <c r="KY47" i="14" l="1"/>
  <c r="KY46" i="14"/>
  <c r="KY48" i="14" s="1"/>
  <c r="KY51" i="14" s="1"/>
  <c r="KY42" i="14"/>
  <c r="KY38" i="14"/>
  <c r="KZ31" i="14"/>
  <c r="KZ33" i="14" s="1"/>
  <c r="KZ34" i="14" s="1"/>
  <c r="KX53" i="14"/>
  <c r="KY50" i="14" s="1"/>
  <c r="LA29" i="17"/>
  <c r="EA200" i="15"/>
  <c r="EA206" i="15" s="1"/>
  <c r="EB193" i="15"/>
  <c r="EB194" i="15" s="1"/>
  <c r="KZ36" i="14" l="1"/>
  <c r="KY55" i="14"/>
  <c r="KY59" i="14" s="1"/>
  <c r="KY61" i="14" s="1"/>
  <c r="KY52" i="14"/>
  <c r="KY73" i="14" s="1"/>
  <c r="KY43" i="14"/>
  <c r="KY74" i="14" s="1"/>
  <c r="KZ32" i="14"/>
  <c r="KZ39" i="14"/>
  <c r="KZ40" i="14" s="1"/>
  <c r="KZ45" i="14"/>
  <c r="LB28" i="17"/>
  <c r="EA208" i="15"/>
  <c r="EA209" i="15" s="1"/>
  <c r="EB205" i="15" s="1"/>
  <c r="KZ38" i="14" l="1"/>
  <c r="KZ42" i="14"/>
  <c r="LA31" i="14"/>
  <c r="LA33" i="14" s="1"/>
  <c r="LA34" i="14" s="1"/>
  <c r="KZ47" i="14"/>
  <c r="KZ46" i="14"/>
  <c r="KZ48" i="14" s="1"/>
  <c r="KZ51" i="14" s="1"/>
  <c r="KY53" i="14"/>
  <c r="KZ50" i="14" s="1"/>
  <c r="LB29" i="17"/>
  <c r="EB213" i="15"/>
  <c r="EB220" i="15"/>
  <c r="EB221" i="15" s="1"/>
  <c r="EB187" i="15" s="1"/>
  <c r="LA36" i="14" l="1"/>
  <c r="LA32" i="14"/>
  <c r="LA45" i="14"/>
  <c r="LA39" i="14"/>
  <c r="LA40" i="14" s="1"/>
  <c r="KZ55" i="14"/>
  <c r="KZ59" i="14" s="1"/>
  <c r="KZ61" i="14" s="1"/>
  <c r="KZ52" i="14"/>
  <c r="KZ73" i="14" s="1"/>
  <c r="KZ43" i="14"/>
  <c r="KZ74" i="14" s="1"/>
  <c r="LC28" i="17"/>
  <c r="EB214" i="15"/>
  <c r="EB207" i="15" s="1"/>
  <c r="KZ53" i="14" l="1"/>
  <c r="LA50" i="14" s="1"/>
  <c r="LA55" i="14" s="1"/>
  <c r="LA46" i="14"/>
  <c r="LA48" i="14" s="1"/>
  <c r="LA51" i="14" s="1"/>
  <c r="LA47" i="14"/>
  <c r="LA42" i="14"/>
  <c r="LA38" i="14"/>
  <c r="LB31" i="14"/>
  <c r="LB33" i="14" s="1"/>
  <c r="LB34" i="14" s="1"/>
  <c r="LC29" i="17"/>
  <c r="EB215" i="15"/>
  <c r="EB186" i="15" s="1"/>
  <c r="EB189" i="15" s="1"/>
  <c r="EB197" i="15" s="1"/>
  <c r="EB198" i="15" s="1"/>
  <c r="EC196" i="15" s="1"/>
  <c r="LB36" i="14" l="1"/>
  <c r="LB32" i="14"/>
  <c r="LB45" i="14"/>
  <c r="LB39" i="14"/>
  <c r="LB40" i="14" s="1"/>
  <c r="LA52" i="14"/>
  <c r="LA73" i="14" s="1"/>
  <c r="LA43" i="14"/>
  <c r="LA74" i="14" s="1"/>
  <c r="LA59" i="14"/>
  <c r="LA61" i="14" s="1"/>
  <c r="LD28" i="17"/>
  <c r="EB200" i="15"/>
  <c r="EB206" i="15" s="1"/>
  <c r="EC193" i="15"/>
  <c r="EC194" i="15" s="1"/>
  <c r="LB47" i="14" l="1"/>
  <c r="LB46" i="14"/>
  <c r="LB48" i="14" s="1"/>
  <c r="LB51" i="14" s="1"/>
  <c r="LB42" i="14"/>
  <c r="LB38" i="14"/>
  <c r="LC31" i="14"/>
  <c r="LC33" i="14" s="1"/>
  <c r="LC34" i="14" s="1"/>
  <c r="LA53" i="14"/>
  <c r="LB50" i="14" s="1"/>
  <c r="LD29" i="17"/>
  <c r="EB208" i="15"/>
  <c r="EB209" i="15" s="1"/>
  <c r="EC205" i="15" s="1"/>
  <c r="LC36" i="14" l="1"/>
  <c r="LB52" i="14"/>
  <c r="LB73" i="14" s="1"/>
  <c r="LB43" i="14"/>
  <c r="LB74" i="14" s="1"/>
  <c r="LB55" i="14"/>
  <c r="LB59" i="14" s="1"/>
  <c r="LB61" i="14" s="1"/>
  <c r="LC32" i="14"/>
  <c r="LC45" i="14"/>
  <c r="LC39" i="14"/>
  <c r="LC40" i="14" s="1"/>
  <c r="LE28" i="17"/>
  <c r="EC213" i="15"/>
  <c r="EC220" i="15"/>
  <c r="EC221" i="15" s="1"/>
  <c r="EC187" i="15" s="1"/>
  <c r="LB53" i="14" l="1"/>
  <c r="LC50" i="14" s="1"/>
  <c r="LC55" i="14" s="1"/>
  <c r="LC46" i="14"/>
  <c r="LC48" i="14" s="1"/>
  <c r="LC51" i="14" s="1"/>
  <c r="LC47" i="14"/>
  <c r="LD31" i="14"/>
  <c r="LD33" i="14" s="1"/>
  <c r="LD34" i="14" s="1"/>
  <c r="LC38" i="14"/>
  <c r="LC42" i="14"/>
  <c r="LE29" i="17"/>
  <c r="EC214" i="15"/>
  <c r="EC207" i="15" s="1"/>
  <c r="LD36" i="14" l="1"/>
  <c r="LC59" i="14"/>
  <c r="LC61" i="14" s="1"/>
  <c r="LD32" i="14"/>
  <c r="LD39" i="14"/>
  <c r="LD40" i="14" s="1"/>
  <c r="LD45" i="14"/>
  <c r="LC52" i="14"/>
  <c r="LC73" i="14" s="1"/>
  <c r="LC43" i="14"/>
  <c r="LC74" i="14" s="1"/>
  <c r="LF28" i="17"/>
  <c r="EC215" i="15"/>
  <c r="EC186" i="15" s="1"/>
  <c r="EC189" i="15" s="1"/>
  <c r="LE36" i="14" l="1"/>
  <c r="LE31" i="14"/>
  <c r="LE33" i="14" s="1"/>
  <c r="LE34" i="14" s="1"/>
  <c r="LD38" i="14"/>
  <c r="LD42" i="14"/>
  <c r="LD47" i="14"/>
  <c r="LD46" i="14"/>
  <c r="LD48" i="14" s="1"/>
  <c r="LD51" i="14" s="1"/>
  <c r="LC53" i="14"/>
  <c r="LD50" i="14" s="1"/>
  <c r="LF29" i="17"/>
  <c r="EC197" i="15"/>
  <c r="EC198" i="15" s="1"/>
  <c r="ED196" i="15" s="1"/>
  <c r="LD52" i="14" l="1"/>
  <c r="LD73" i="14" s="1"/>
  <c r="LD43" i="14"/>
  <c r="LD74" i="14" s="1"/>
  <c r="LD55" i="14"/>
  <c r="LD59" i="14" s="1"/>
  <c r="LD61" i="14" s="1"/>
  <c r="LE32" i="14"/>
  <c r="LE45" i="14"/>
  <c r="LE39" i="14"/>
  <c r="LE40" i="14" s="1"/>
  <c r="LG28" i="17"/>
  <c r="EC200" i="15"/>
  <c r="EC206" i="15" s="1"/>
  <c r="ED193" i="15"/>
  <c r="ED194" i="15" s="1"/>
  <c r="LD53" i="14" l="1"/>
  <c r="LE50" i="14" s="1"/>
  <c r="LE55" i="14" s="1"/>
  <c r="LE46" i="14"/>
  <c r="LE48" i="14" s="1"/>
  <c r="LE51" i="14" s="1"/>
  <c r="LE47" i="14"/>
  <c r="LE38" i="14"/>
  <c r="LE42" i="14"/>
  <c r="LF31" i="14"/>
  <c r="LF33" i="14" s="1"/>
  <c r="LG29" i="17"/>
  <c r="EC208" i="15"/>
  <c r="EC209" i="15" s="1"/>
  <c r="ED205" i="15" s="1"/>
  <c r="LF34" i="14" l="1"/>
  <c r="LF36" i="14"/>
  <c r="LF32" i="14"/>
  <c r="LF45" i="14"/>
  <c r="LF39" i="14"/>
  <c r="LF40" i="14" s="1"/>
  <c r="LE52" i="14"/>
  <c r="LE43" i="14"/>
  <c r="LE74" i="14" s="1"/>
  <c r="LE59" i="14"/>
  <c r="LE61" i="14" s="1"/>
  <c r="LH28" i="17"/>
  <c r="ED220" i="15"/>
  <c r="ED221" i="15" s="1"/>
  <c r="ED187" i="15" s="1"/>
  <c r="ED213" i="15"/>
  <c r="ED214" i="15"/>
  <c r="ED207" i="15" s="1"/>
  <c r="LF47" i="14" l="1"/>
  <c r="LF46" i="14"/>
  <c r="LF48" i="14" s="1"/>
  <c r="LF51" i="14" s="1"/>
  <c r="LE73" i="14"/>
  <c r="LE53" i="14"/>
  <c r="LF50" i="14" s="1"/>
  <c r="LG31" i="14"/>
  <c r="LG33" i="14" s="1"/>
  <c r="LG34" i="14" s="1"/>
  <c r="LF38" i="14"/>
  <c r="LF42" i="14"/>
  <c r="LH29" i="17"/>
  <c r="ED215" i="15"/>
  <c r="ED186" i="15" s="1"/>
  <c r="ED189" i="15" s="1"/>
  <c r="LG36" i="14" l="1"/>
  <c r="LF55" i="14"/>
  <c r="LF59" i="14" s="1"/>
  <c r="LF61" i="14" s="1"/>
  <c r="LF52" i="14"/>
  <c r="LF73" i="14" s="1"/>
  <c r="LF43" i="14"/>
  <c r="LF74" i="14" s="1"/>
  <c r="LG32" i="14"/>
  <c r="LG39" i="14"/>
  <c r="LG40" i="14" s="1"/>
  <c r="LG45" i="14"/>
  <c r="LI28" i="17"/>
  <c r="ED197" i="15"/>
  <c r="ED198" i="15" s="1"/>
  <c r="EE196" i="15" s="1"/>
  <c r="LF53" i="14" l="1"/>
  <c r="LG50" i="14" s="1"/>
  <c r="LG55" i="14" s="1"/>
  <c r="LG47" i="14"/>
  <c r="LG46" i="14"/>
  <c r="LG48" i="14" s="1"/>
  <c r="LG51" i="14" s="1"/>
  <c r="LH31" i="14"/>
  <c r="LH33" i="14" s="1"/>
  <c r="LH34" i="14" s="1"/>
  <c r="LG38" i="14"/>
  <c r="LG42" i="14"/>
  <c r="LI29" i="17"/>
  <c r="ED200" i="15"/>
  <c r="ED206" i="15" s="1"/>
  <c r="EE193" i="15"/>
  <c r="EE194" i="15" s="1"/>
  <c r="LH36" i="14" l="1"/>
  <c r="LG52" i="14"/>
  <c r="LG73" i="14" s="1"/>
  <c r="LG43" i="14"/>
  <c r="LG74" i="14" s="1"/>
  <c r="LG59" i="14"/>
  <c r="LG61" i="14" s="1"/>
  <c r="LH32" i="14"/>
  <c r="LH45" i="14"/>
  <c r="LH39" i="14"/>
  <c r="LH40" i="14" s="1"/>
  <c r="LJ28" i="17"/>
  <c r="ED208" i="15"/>
  <c r="ED209" i="15" s="1"/>
  <c r="EE205" i="15" s="1"/>
  <c r="LH47" i="14" l="1"/>
  <c r="LH46" i="14"/>
  <c r="LH48" i="14" s="1"/>
  <c r="LH51" i="14" s="1"/>
  <c r="LH42" i="14"/>
  <c r="LH38" i="14"/>
  <c r="LI31" i="14"/>
  <c r="LI33" i="14" s="1"/>
  <c r="LI34" i="14" s="1"/>
  <c r="LG53" i="14"/>
  <c r="LH50" i="14" s="1"/>
  <c r="LJ29" i="17"/>
  <c r="EE213" i="15"/>
  <c r="EE220" i="15"/>
  <c r="EE221" i="15" s="1"/>
  <c r="EE187" i="15" s="1"/>
  <c r="LI36" i="14" l="1"/>
  <c r="LH52" i="14"/>
  <c r="LH73" i="14" s="1"/>
  <c r="LH43" i="14"/>
  <c r="LH74" i="14" s="1"/>
  <c r="LH55" i="14"/>
  <c r="LH59" i="14" s="1"/>
  <c r="LH61" i="14" s="1"/>
  <c r="LI32" i="14"/>
  <c r="LI39" i="14"/>
  <c r="LI40" i="14" s="1"/>
  <c r="LI45" i="14"/>
  <c r="LK28" i="17"/>
  <c r="EE214" i="15"/>
  <c r="EE207" i="15" s="1"/>
  <c r="LH53" i="14" l="1"/>
  <c r="LI50" i="14" s="1"/>
  <c r="LI55" i="14" s="1"/>
  <c r="LI47" i="14"/>
  <c r="LI46" i="14"/>
  <c r="LI48" i="14" s="1"/>
  <c r="LI51" i="14" s="1"/>
  <c r="LI38" i="14"/>
  <c r="LI42" i="14"/>
  <c r="LJ31" i="14"/>
  <c r="LJ33" i="14" s="1"/>
  <c r="LJ34" i="14" s="1"/>
  <c r="LK29" i="17"/>
  <c r="EE215" i="15"/>
  <c r="EE186" i="15" s="1"/>
  <c r="EE189" i="15" s="1"/>
  <c r="LJ36" i="14" l="1"/>
  <c r="LJ32" i="14"/>
  <c r="LJ39" i="14"/>
  <c r="LJ40" i="14" s="1"/>
  <c r="LJ45" i="14"/>
  <c r="LI59" i="14"/>
  <c r="LI61" i="14" s="1"/>
  <c r="LI52" i="14"/>
  <c r="LI73" i="14" s="1"/>
  <c r="LI43" i="14"/>
  <c r="LI74" i="14" s="1"/>
  <c r="LL28" i="17"/>
  <c r="EE197" i="15"/>
  <c r="EE198" i="15" s="1"/>
  <c r="EF196" i="15" s="1"/>
  <c r="LJ38" i="14" l="1"/>
  <c r="LJ42" i="14"/>
  <c r="LK31" i="14"/>
  <c r="LK33" i="14" s="1"/>
  <c r="LK34" i="14" s="1"/>
  <c r="LJ47" i="14"/>
  <c r="LJ46" i="14"/>
  <c r="LJ48" i="14" s="1"/>
  <c r="LJ51" i="14" s="1"/>
  <c r="LI53" i="14"/>
  <c r="LJ50" i="14" s="1"/>
  <c r="LL29" i="17"/>
  <c r="EE200" i="15"/>
  <c r="EE206" i="15" s="1"/>
  <c r="EF193" i="15"/>
  <c r="EF194" i="15" s="1"/>
  <c r="LK36" i="14" l="1"/>
  <c r="LK32" i="14"/>
  <c r="LK39" i="14"/>
  <c r="LK40" i="14" s="1"/>
  <c r="LK45" i="14"/>
  <c r="LJ55" i="14"/>
  <c r="LJ59" i="14" s="1"/>
  <c r="LJ61" i="14" s="1"/>
  <c r="LJ52" i="14"/>
  <c r="LJ73" i="14" s="1"/>
  <c r="LJ43" i="14"/>
  <c r="LJ74" i="14" s="1"/>
  <c r="LM28" i="17"/>
  <c r="EE208" i="15"/>
  <c r="EE209" i="15" s="1"/>
  <c r="EF205" i="15" s="1"/>
  <c r="LK47" i="14" l="1"/>
  <c r="LK46" i="14"/>
  <c r="LK48" i="14" s="1"/>
  <c r="LK51" i="14" s="1"/>
  <c r="LJ53" i="14"/>
  <c r="LK50" i="14" s="1"/>
  <c r="LL31" i="14"/>
  <c r="LL33" i="14" s="1"/>
  <c r="LL34" i="14" s="1"/>
  <c r="LK38" i="14"/>
  <c r="LK42" i="14"/>
  <c r="LM29" i="17"/>
  <c r="EF213" i="15"/>
  <c r="EF220" i="15"/>
  <c r="EF221" i="15" s="1"/>
  <c r="EF187" i="15" s="1"/>
  <c r="LL36" i="14" l="1"/>
  <c r="LL32" i="14"/>
  <c r="LL45" i="14"/>
  <c r="LL39" i="14"/>
  <c r="LL40" i="14" s="1"/>
  <c r="LK55" i="14"/>
  <c r="LK59" i="14" s="1"/>
  <c r="LK61" i="14" s="1"/>
  <c r="LK52" i="14"/>
  <c r="LK73" i="14" s="1"/>
  <c r="LK43" i="14"/>
  <c r="LK74" i="14" s="1"/>
  <c r="LN28" i="17"/>
  <c r="EF214" i="15"/>
  <c r="EF207" i="15" s="1"/>
  <c r="LL47" i="14" l="1"/>
  <c r="LL46" i="14"/>
  <c r="LL48" i="14" s="1"/>
  <c r="LL51" i="14" s="1"/>
  <c r="LK53" i="14"/>
  <c r="LL50" i="14" s="1"/>
  <c r="LL42" i="14"/>
  <c r="LL38" i="14"/>
  <c r="LM31" i="14"/>
  <c r="LM33" i="14" s="1"/>
  <c r="LM34" i="14" s="1"/>
  <c r="LN29" i="17"/>
  <c r="EF215" i="15"/>
  <c r="EF186" i="15" s="1"/>
  <c r="EF189" i="15" s="1"/>
  <c r="LM36" i="14" l="1"/>
  <c r="LL52" i="14"/>
  <c r="LL73" i="14" s="1"/>
  <c r="LL43" i="14"/>
  <c r="LL74" i="14" s="1"/>
  <c r="LL55" i="14"/>
  <c r="LL59" i="14" s="1"/>
  <c r="LL61" i="14" s="1"/>
  <c r="LM32" i="14"/>
  <c r="LM39" i="14"/>
  <c r="LM40" i="14" s="1"/>
  <c r="LM45" i="14"/>
  <c r="LO28" i="17"/>
  <c r="EF197" i="15"/>
  <c r="EF198" i="15" s="1"/>
  <c r="EG196" i="15" s="1"/>
  <c r="LM38" i="14" l="1"/>
  <c r="LM42" i="14"/>
  <c r="LN31" i="14"/>
  <c r="LN33" i="14" s="1"/>
  <c r="LN34" i="14" s="1"/>
  <c r="LM47" i="14"/>
  <c r="LM46" i="14"/>
  <c r="LM48" i="14" s="1"/>
  <c r="LM51" i="14" s="1"/>
  <c r="LL53" i="14"/>
  <c r="LM50" i="14" s="1"/>
  <c r="LO29" i="17"/>
  <c r="EF200" i="15"/>
  <c r="EF206" i="15" s="1"/>
  <c r="EG193" i="15"/>
  <c r="EG194" i="15" s="1"/>
  <c r="LN36" i="14" l="1"/>
  <c r="LN32" i="14"/>
  <c r="LN45" i="14"/>
  <c r="LN39" i="14"/>
  <c r="LN40" i="14" s="1"/>
  <c r="LM55" i="14"/>
  <c r="LM59" i="14" s="1"/>
  <c r="LM61" i="14" s="1"/>
  <c r="LM52" i="14"/>
  <c r="LM73" i="14" s="1"/>
  <c r="LM43" i="14"/>
  <c r="LM74" i="14" s="1"/>
  <c r="LP28" i="17"/>
  <c r="EF208" i="15"/>
  <c r="EF209" i="15" s="1"/>
  <c r="EG205" i="15" s="1"/>
  <c r="LO36" i="14" l="1"/>
  <c r="LM53" i="14"/>
  <c r="LN50" i="14" s="1"/>
  <c r="LN55" i="14" s="1"/>
  <c r="LN46" i="14"/>
  <c r="LN48" i="14" s="1"/>
  <c r="LN51" i="14" s="1"/>
  <c r="LN47" i="14"/>
  <c r="LN38" i="14"/>
  <c r="LN42" i="14"/>
  <c r="LO31" i="14"/>
  <c r="LO33" i="14" s="1"/>
  <c r="LO34" i="14" s="1"/>
  <c r="LP29" i="17"/>
  <c r="EG213" i="15"/>
  <c r="EG220" i="15"/>
  <c r="EG221" i="15" s="1"/>
  <c r="EG187" i="15" s="1"/>
  <c r="LN59" i="14" l="1"/>
  <c r="LN61" i="14" s="1"/>
  <c r="LO32" i="14"/>
  <c r="LO45" i="14"/>
  <c r="LO39" i="14"/>
  <c r="LO40" i="14" s="1"/>
  <c r="LN52" i="14"/>
  <c r="LN43" i="14"/>
  <c r="LN74" i="14" s="1"/>
  <c r="LQ28" i="17"/>
  <c r="EG214" i="15"/>
  <c r="EG207" i="15" s="1"/>
  <c r="LN73" i="14" l="1"/>
  <c r="LN53" i="14"/>
  <c r="LO50" i="14" s="1"/>
  <c r="LO47" i="14"/>
  <c r="LO46" i="14"/>
  <c r="LO48" i="14" s="1"/>
  <c r="LO51" i="14" s="1"/>
  <c r="LO42" i="14"/>
  <c r="LP31" i="14"/>
  <c r="LP33" i="14" s="1"/>
  <c r="LO38" i="14"/>
  <c r="LQ29" i="17"/>
  <c r="EG215" i="15"/>
  <c r="EG186" i="15" s="1"/>
  <c r="EG189" i="15" s="1"/>
  <c r="LP34" i="14" l="1"/>
  <c r="LP36" i="14"/>
  <c r="LP32" i="14"/>
  <c r="LP45" i="14"/>
  <c r="LP39" i="14"/>
  <c r="LP40" i="14" s="1"/>
  <c r="LO55" i="14"/>
  <c r="LO59" i="14" s="1"/>
  <c r="LO61" i="14" s="1"/>
  <c r="LO52" i="14"/>
  <c r="LO73" i="14" s="1"/>
  <c r="LO43" i="14"/>
  <c r="LO74" i="14" s="1"/>
  <c r="LR28" i="17"/>
  <c r="EG197" i="15"/>
  <c r="EG198" i="15" s="1"/>
  <c r="EH196" i="15" s="1"/>
  <c r="LO53" i="14" l="1"/>
  <c r="LP50" i="14" s="1"/>
  <c r="LP55" i="14" s="1"/>
  <c r="LP46" i="14"/>
  <c r="LP48" i="14" s="1"/>
  <c r="LP51" i="14" s="1"/>
  <c r="LP47" i="14"/>
  <c r="LP38" i="14"/>
  <c r="LQ31" i="14"/>
  <c r="LQ33" i="14" s="1"/>
  <c r="LQ34" i="14" s="1"/>
  <c r="LP42" i="14"/>
  <c r="LR29" i="17"/>
  <c r="EG200" i="15"/>
  <c r="EG206" i="15" s="1"/>
  <c r="EH193" i="15"/>
  <c r="EH194" i="15" s="1"/>
  <c r="LQ36" i="14" l="1"/>
  <c r="LP59" i="14"/>
  <c r="LP61" i="14" s="1"/>
  <c r="LQ32" i="14"/>
  <c r="LQ45" i="14"/>
  <c r="LQ39" i="14"/>
  <c r="LQ40" i="14" s="1"/>
  <c r="LP52" i="14"/>
  <c r="LP43" i="14"/>
  <c r="LP74" i="14" s="1"/>
  <c r="LS28" i="17"/>
  <c r="EG208" i="15"/>
  <c r="EG209" i="15" s="1"/>
  <c r="EH205" i="15" s="1"/>
  <c r="LQ46" i="14" l="1"/>
  <c r="LQ48" i="14" s="1"/>
  <c r="LQ51" i="14" s="1"/>
  <c r="LQ47" i="14"/>
  <c r="LP73" i="14"/>
  <c r="LP53" i="14"/>
  <c r="LQ50" i="14" s="1"/>
  <c r="LQ42" i="14"/>
  <c r="LQ38" i="14"/>
  <c r="LR31" i="14"/>
  <c r="LR33" i="14" s="1"/>
  <c r="LR34" i="14" s="1"/>
  <c r="LS29" i="17"/>
  <c r="EH213" i="15"/>
  <c r="EH220" i="15"/>
  <c r="EH221" i="15" s="1"/>
  <c r="EH187" i="15" s="1"/>
  <c r="LR36" i="14" l="1"/>
  <c r="LQ52" i="14"/>
  <c r="LQ73" i="14" s="1"/>
  <c r="LQ43" i="14"/>
  <c r="LQ74" i="14" s="1"/>
  <c r="LQ55" i="14"/>
  <c r="LQ59" i="14" s="1"/>
  <c r="LQ61" i="14" s="1"/>
  <c r="LR32" i="14"/>
  <c r="LR45" i="14"/>
  <c r="LR39" i="14"/>
  <c r="LR40" i="14" s="1"/>
  <c r="LT28" i="17"/>
  <c r="EH214" i="15"/>
  <c r="EH207" i="15" s="1"/>
  <c r="LQ53" i="14" l="1"/>
  <c r="LR50" i="14" s="1"/>
  <c r="LR55" i="14" s="1"/>
  <c r="LR47" i="14"/>
  <c r="LR46" i="14"/>
  <c r="LR48" i="14" s="1"/>
  <c r="LR51" i="14" s="1"/>
  <c r="LR38" i="14"/>
  <c r="LS31" i="14"/>
  <c r="LS33" i="14" s="1"/>
  <c r="LS34" i="14" s="1"/>
  <c r="LR42" i="14"/>
  <c r="LT29" i="17"/>
  <c r="EH215" i="15"/>
  <c r="EH186" i="15" s="1"/>
  <c r="EH189" i="15" s="1"/>
  <c r="LS36" i="14" l="1"/>
  <c r="LR52" i="14"/>
  <c r="LR73" i="14" s="1"/>
  <c r="LR43" i="14"/>
  <c r="LR74" i="14" s="1"/>
  <c r="LS32" i="14"/>
  <c r="LS45" i="14"/>
  <c r="LS39" i="14"/>
  <c r="LS40" i="14" s="1"/>
  <c r="LR59" i="14"/>
  <c r="LR61" i="14" s="1"/>
  <c r="LU28" i="17"/>
  <c r="EH197" i="15"/>
  <c r="EH198" i="15" s="1"/>
  <c r="EI196" i="15" s="1"/>
  <c r="LR53" i="14" l="1"/>
  <c r="LS50" i="14" s="1"/>
  <c r="LS55" i="14" s="1"/>
  <c r="LS47" i="14"/>
  <c r="LS46" i="14"/>
  <c r="LS48" i="14" s="1"/>
  <c r="LS51" i="14" s="1"/>
  <c r="LT31" i="14"/>
  <c r="LT33" i="14" s="1"/>
  <c r="LT34" i="14" s="1"/>
  <c r="LS38" i="14"/>
  <c r="LS42" i="14"/>
  <c r="LU29" i="17"/>
  <c r="EI193" i="15"/>
  <c r="EI194" i="15" s="1"/>
  <c r="EH200" i="15"/>
  <c r="EH206" i="15" s="1"/>
  <c r="LT36" i="14" l="1"/>
  <c r="LS59" i="14"/>
  <c r="LS61" i="14" s="1"/>
  <c r="LT32" i="14"/>
  <c r="LT45" i="14"/>
  <c r="LT39" i="14"/>
  <c r="LT40" i="14" s="1"/>
  <c r="LS52" i="14"/>
  <c r="LS73" i="14" s="1"/>
  <c r="LS43" i="14"/>
  <c r="LS74" i="14" s="1"/>
  <c r="LV28" i="17"/>
  <c r="EH208" i="15"/>
  <c r="EH209" i="15" s="1"/>
  <c r="EI205" i="15" s="1"/>
  <c r="LU36" i="14" l="1"/>
  <c r="LT46" i="14"/>
  <c r="LT48" i="14" s="1"/>
  <c r="LT51" i="14" s="1"/>
  <c r="LT47" i="14"/>
  <c r="LU31" i="14"/>
  <c r="LU33" i="14" s="1"/>
  <c r="LU34" i="14" s="1"/>
  <c r="LT38" i="14"/>
  <c r="LT42" i="14"/>
  <c r="LS53" i="14"/>
  <c r="LT50" i="14" s="1"/>
  <c r="LV29" i="17"/>
  <c r="EI213" i="15"/>
  <c r="EI220" i="15"/>
  <c r="EI221" i="15" s="1"/>
  <c r="EI187" i="15" s="1"/>
  <c r="LT55" i="14" l="1"/>
  <c r="LT59" i="14" s="1"/>
  <c r="LT61" i="14" s="1"/>
  <c r="LU32" i="14"/>
  <c r="LU45" i="14"/>
  <c r="LU39" i="14"/>
  <c r="LU40" i="14" s="1"/>
  <c r="LT52" i="14"/>
  <c r="LT73" i="14" s="1"/>
  <c r="LT43" i="14"/>
  <c r="LT74" i="14" s="1"/>
  <c r="LW28" i="17"/>
  <c r="EI214" i="15"/>
  <c r="EI207" i="15" s="1"/>
  <c r="LT53" i="14" l="1"/>
  <c r="LU50" i="14" s="1"/>
  <c r="LU42" i="14"/>
  <c r="LU38" i="14"/>
  <c r="LV31" i="14"/>
  <c r="LV33" i="14" s="1"/>
  <c r="LU46" i="14"/>
  <c r="LU48" i="14" s="1"/>
  <c r="LU51" i="14" s="1"/>
  <c r="LU47" i="14"/>
  <c r="LW29" i="17"/>
  <c r="EI215" i="15"/>
  <c r="EI186" i="15" s="1"/>
  <c r="EI189" i="15" s="1"/>
  <c r="LV34" i="14" l="1"/>
  <c r="LV36" i="14"/>
  <c r="LV32" i="14"/>
  <c r="LV39" i="14"/>
  <c r="LV40" i="14" s="1"/>
  <c r="LV45" i="14"/>
  <c r="LU52" i="14"/>
  <c r="LU73" i="14" s="1"/>
  <c r="LU43" i="14"/>
  <c r="LU74" i="14" s="1"/>
  <c r="LU55" i="14"/>
  <c r="LU59" i="14" s="1"/>
  <c r="LU61" i="14" s="1"/>
  <c r="LX28" i="17"/>
  <c r="EI197" i="15"/>
  <c r="EI198" i="15" s="1"/>
  <c r="EJ196" i="15" s="1"/>
  <c r="LU53" i="14" l="1"/>
  <c r="LV50" i="14" s="1"/>
  <c r="LV47" i="14"/>
  <c r="LV46" i="14"/>
  <c r="LV48" i="14" s="1"/>
  <c r="LV51" i="14" s="1"/>
  <c r="LV42" i="14"/>
  <c r="LW31" i="14"/>
  <c r="LW33" i="14" s="1"/>
  <c r="LW34" i="14" s="1"/>
  <c r="LV38" i="14"/>
  <c r="LX29" i="17"/>
  <c r="EJ193" i="15"/>
  <c r="EJ194" i="15" s="1"/>
  <c r="EI200" i="15"/>
  <c r="EI206" i="15" s="1"/>
  <c r="LW36" i="14" l="1"/>
  <c r="LV52" i="14"/>
  <c r="LV73" i="14" s="1"/>
  <c r="LV43" i="14"/>
  <c r="LV74" i="14" s="1"/>
  <c r="LW32" i="14"/>
  <c r="LW45" i="14"/>
  <c r="LW39" i="14"/>
  <c r="LW40" i="14" s="1"/>
  <c r="LV55" i="14"/>
  <c r="LV59" i="14" s="1"/>
  <c r="LV61" i="14" s="1"/>
  <c r="LY28" i="17"/>
  <c r="EI208" i="15"/>
  <c r="EI209" i="15" s="1"/>
  <c r="EJ205" i="15" s="1"/>
  <c r="LV53" i="14" l="1"/>
  <c r="LW50" i="14" s="1"/>
  <c r="LW55" i="14" s="1"/>
  <c r="LW38" i="14"/>
  <c r="LW42" i="14"/>
  <c r="LX31" i="14"/>
  <c r="LX33" i="14" s="1"/>
  <c r="LX34" i="14" s="1"/>
  <c r="LW47" i="14"/>
  <c r="LW46" i="14"/>
  <c r="LW48" i="14" s="1"/>
  <c r="LW51" i="14" s="1"/>
  <c r="LY29" i="17"/>
  <c r="EJ213" i="15"/>
  <c r="EJ220" i="15"/>
  <c r="EJ221" i="15" s="1"/>
  <c r="EJ187" i="15" s="1"/>
  <c r="LX36" i="14" l="1"/>
  <c r="LW59" i="14"/>
  <c r="LW61" i="14" s="1"/>
  <c r="LX32" i="14"/>
  <c r="LX45" i="14"/>
  <c r="LX39" i="14"/>
  <c r="LX40" i="14" s="1"/>
  <c r="LW52" i="14"/>
  <c r="LW73" i="14" s="1"/>
  <c r="LW43" i="14"/>
  <c r="LW74" i="14" s="1"/>
  <c r="LZ28" i="17"/>
  <c r="EJ214" i="15"/>
  <c r="EJ207" i="15" s="1"/>
  <c r="LX47" i="14" l="1"/>
  <c r="LX46" i="14"/>
  <c r="LX48" i="14" s="1"/>
  <c r="LX51" i="14" s="1"/>
  <c r="LY31" i="14"/>
  <c r="LY33" i="14" s="1"/>
  <c r="LY34" i="14" s="1"/>
  <c r="LX38" i="14"/>
  <c r="LX42" i="14"/>
  <c r="LW53" i="14"/>
  <c r="LX50" i="14" s="1"/>
  <c r="LZ29" i="17"/>
  <c r="EJ215" i="15"/>
  <c r="EJ186" i="15" s="1"/>
  <c r="EJ189" i="15" s="1"/>
  <c r="LY36" i="14" l="1"/>
  <c r="LY32" i="14"/>
  <c r="LY45" i="14"/>
  <c r="LY39" i="14"/>
  <c r="LY40" i="14" s="1"/>
  <c r="LX55" i="14"/>
  <c r="LX59" i="14" s="1"/>
  <c r="LX61" i="14" s="1"/>
  <c r="LX52" i="14"/>
  <c r="LX73" i="14" s="1"/>
  <c r="LX43" i="14"/>
  <c r="LX74" i="14" s="1"/>
  <c r="MA28" i="17"/>
  <c r="EJ197" i="15"/>
  <c r="EJ198" i="15" s="1"/>
  <c r="EK196" i="15" s="1"/>
  <c r="LX53" i="14" l="1"/>
  <c r="LY50" i="14" s="1"/>
  <c r="LY55" i="14" s="1"/>
  <c r="LY46" i="14"/>
  <c r="LY48" i="14" s="1"/>
  <c r="LY51" i="14" s="1"/>
  <c r="LY47" i="14"/>
  <c r="LY42" i="14"/>
  <c r="LY38" i="14"/>
  <c r="LZ31" i="14"/>
  <c r="LZ33" i="14" s="1"/>
  <c r="LZ34" i="14" s="1"/>
  <c r="MA29" i="17"/>
  <c r="EJ200" i="15"/>
  <c r="EJ206" i="15" s="1"/>
  <c r="EK193" i="15"/>
  <c r="EK194" i="15" s="1"/>
  <c r="LZ36" i="14" l="1"/>
  <c r="LY59" i="14"/>
  <c r="LY61" i="14" s="1"/>
  <c r="LZ32" i="14"/>
  <c r="LZ39" i="14"/>
  <c r="LZ40" i="14" s="1"/>
  <c r="LZ45" i="14"/>
  <c r="LY52" i="14"/>
  <c r="LY43" i="14"/>
  <c r="LY74" i="14" s="1"/>
  <c r="MB28" i="17"/>
  <c r="EJ208" i="15"/>
  <c r="EJ209" i="15" s="1"/>
  <c r="EK205" i="15" s="1"/>
  <c r="LY73" i="14" l="1"/>
  <c r="LY53" i="14"/>
  <c r="LZ50" i="14" s="1"/>
  <c r="LZ47" i="14"/>
  <c r="LZ46" i="14"/>
  <c r="LZ48" i="14" s="1"/>
  <c r="LZ51" i="14" s="1"/>
  <c r="LZ42" i="14"/>
  <c r="LZ38" i="14"/>
  <c r="MA31" i="14"/>
  <c r="MA33" i="14" s="1"/>
  <c r="MA34" i="14" s="1"/>
  <c r="MB29" i="17"/>
  <c r="EK213" i="15"/>
  <c r="EK220" i="15"/>
  <c r="EK221" i="15" s="1"/>
  <c r="EK187" i="15" s="1"/>
  <c r="MA36" i="14" l="1"/>
  <c r="LZ55" i="14"/>
  <c r="LZ59" i="14" s="1"/>
  <c r="LZ61" i="14" s="1"/>
  <c r="MA32" i="14"/>
  <c r="MA45" i="14"/>
  <c r="MA39" i="14"/>
  <c r="MA40" i="14" s="1"/>
  <c r="LZ52" i="14"/>
  <c r="LZ73" i="14" s="1"/>
  <c r="LZ43" i="14"/>
  <c r="LZ74" i="14" s="1"/>
  <c r="MC28" i="17"/>
  <c r="EK214" i="15"/>
  <c r="EK207" i="15" s="1"/>
  <c r="MB31" i="14" l="1"/>
  <c r="MB33" i="14" s="1"/>
  <c r="MB34" i="14" s="1"/>
  <c r="MA38" i="14"/>
  <c r="MA42" i="14"/>
  <c r="LZ53" i="14"/>
  <c r="MA50" i="14" s="1"/>
  <c r="MA47" i="14"/>
  <c r="MA46" i="14"/>
  <c r="MA48" i="14" s="1"/>
  <c r="MA51" i="14" s="1"/>
  <c r="MC29" i="17"/>
  <c r="EK215" i="15"/>
  <c r="EK186" i="15" s="1"/>
  <c r="EK189" i="15" s="1"/>
  <c r="MB36" i="14" l="1"/>
  <c r="MA55" i="14"/>
  <c r="MA59" i="14" s="1"/>
  <c r="MA61" i="14" s="1"/>
  <c r="MA52" i="14"/>
  <c r="MA73" i="14" s="1"/>
  <c r="MA43" i="14"/>
  <c r="MA74" i="14" s="1"/>
  <c r="MB32" i="14"/>
  <c r="MB39" i="14"/>
  <c r="MB40" i="14" s="1"/>
  <c r="MB45" i="14"/>
  <c r="MD28" i="17"/>
  <c r="EK197" i="15"/>
  <c r="EK198" i="15" s="1"/>
  <c r="EL196" i="15" s="1"/>
  <c r="MB47" i="14" l="1"/>
  <c r="MB46" i="14"/>
  <c r="MB48" i="14" s="1"/>
  <c r="MB51" i="14" s="1"/>
  <c r="MA53" i="14"/>
  <c r="MB50" i="14" s="1"/>
  <c r="MB42" i="14"/>
  <c r="MC31" i="14"/>
  <c r="MC33" i="14" s="1"/>
  <c r="MC34" i="14" s="1"/>
  <c r="MB38" i="14"/>
  <c r="MD29" i="17"/>
  <c r="EK200" i="15"/>
  <c r="EK206" i="15" s="1"/>
  <c r="EL193" i="15"/>
  <c r="EL194" i="15" s="1"/>
  <c r="MC36" i="14" l="1"/>
  <c r="MB55" i="14"/>
  <c r="MB59" i="14" s="1"/>
  <c r="MB61" i="14" s="1"/>
  <c r="MB52" i="14"/>
  <c r="MB73" i="14" s="1"/>
  <c r="MB43" i="14"/>
  <c r="MB74" i="14" s="1"/>
  <c r="MC32" i="14"/>
  <c r="MC45" i="14"/>
  <c r="MC39" i="14"/>
  <c r="MC40" i="14" s="1"/>
  <c r="ME28" i="17"/>
  <c r="EK208" i="15"/>
  <c r="EK209" i="15" s="1"/>
  <c r="EL205" i="15" s="1"/>
  <c r="MC47" i="14" l="1"/>
  <c r="MC46" i="14"/>
  <c r="MC48" i="14" s="1"/>
  <c r="MC51" i="14" s="1"/>
  <c r="MB53" i="14"/>
  <c r="MC50" i="14" s="1"/>
  <c r="MC42" i="14"/>
  <c r="MD31" i="14"/>
  <c r="MD33" i="14" s="1"/>
  <c r="MD34" i="14" s="1"/>
  <c r="MC38" i="14"/>
  <c r="ME29" i="17"/>
  <c r="EL213" i="15"/>
  <c r="EL220" i="15"/>
  <c r="EL221" i="15" s="1"/>
  <c r="EL187" i="15" s="1"/>
  <c r="MD36" i="14" l="1"/>
  <c r="MC55" i="14"/>
  <c r="MC59" i="14" s="1"/>
  <c r="MC61" i="14" s="1"/>
  <c r="MC52" i="14"/>
  <c r="MC73" i="14" s="1"/>
  <c r="MC43" i="14"/>
  <c r="MC74" i="14" s="1"/>
  <c r="MD32" i="14"/>
  <c r="MD45" i="14"/>
  <c r="MD39" i="14"/>
  <c r="MD40" i="14" s="1"/>
  <c r="MF28" i="17"/>
  <c r="EL214" i="15"/>
  <c r="EL207" i="15" s="1"/>
  <c r="MD47" i="14" l="1"/>
  <c r="MD46" i="14"/>
  <c r="MD48" i="14" s="1"/>
  <c r="MD51" i="14" s="1"/>
  <c r="MC53" i="14"/>
  <c r="MD50" i="14" s="1"/>
  <c r="ME31" i="14"/>
  <c r="ME33" i="14" s="1"/>
  <c r="ME34" i="14" s="1"/>
  <c r="MD38" i="14"/>
  <c r="MD42" i="14"/>
  <c r="MF29" i="17"/>
  <c r="EL215" i="15"/>
  <c r="EL186" i="15" s="1"/>
  <c r="EL189" i="15" s="1"/>
  <c r="ME36" i="14" l="1"/>
  <c r="ME32" i="14"/>
  <c r="ME39" i="14"/>
  <c r="ME40" i="14" s="1"/>
  <c r="ME45" i="14"/>
  <c r="MD55" i="14"/>
  <c r="MD59" i="14" s="1"/>
  <c r="MD61" i="14" s="1"/>
  <c r="MD52" i="14"/>
  <c r="MD73" i="14" s="1"/>
  <c r="MD43" i="14"/>
  <c r="MD74" i="14" s="1"/>
  <c r="MG28" i="17"/>
  <c r="EL197" i="15"/>
  <c r="EL198" i="15" s="1"/>
  <c r="EM196" i="15" s="1"/>
  <c r="ME47" i="14" l="1"/>
  <c r="ME46" i="14"/>
  <c r="ME48" i="14" s="1"/>
  <c r="ME51" i="14" s="1"/>
  <c r="MD53" i="14"/>
  <c r="ME50" i="14" s="1"/>
  <c r="MF31" i="14"/>
  <c r="MF33" i="14" s="1"/>
  <c r="MF34" i="14" s="1"/>
  <c r="ME38" i="14"/>
  <c r="ME42" i="14"/>
  <c r="MG29" i="17"/>
  <c r="EL200" i="15"/>
  <c r="EL206" i="15" s="1"/>
  <c r="EM193" i="15"/>
  <c r="EM194" i="15" s="1"/>
  <c r="MF36" i="14" l="1"/>
  <c r="MF32" i="14"/>
  <c r="MF39" i="14"/>
  <c r="MF40" i="14" s="1"/>
  <c r="MF45" i="14"/>
  <c r="ME55" i="14"/>
  <c r="ME59" i="14" s="1"/>
  <c r="ME61" i="14" s="1"/>
  <c r="ME52" i="14"/>
  <c r="ME73" i="14" s="1"/>
  <c r="ME43" i="14"/>
  <c r="ME74" i="14" s="1"/>
  <c r="MH28" i="17"/>
  <c r="EL208" i="15"/>
  <c r="EL209" i="15" s="1"/>
  <c r="EM205" i="15" s="1"/>
  <c r="MF47" i="14" l="1"/>
  <c r="MF46" i="14"/>
  <c r="MF48" i="14" s="1"/>
  <c r="MF51" i="14" s="1"/>
  <c r="ME53" i="14"/>
  <c r="MF50" i="14" s="1"/>
  <c r="MG31" i="14"/>
  <c r="MG33" i="14" s="1"/>
  <c r="MG34" i="14" s="1"/>
  <c r="MF38" i="14"/>
  <c r="MF42" i="14"/>
  <c r="MH29" i="17"/>
  <c r="EM213" i="15"/>
  <c r="EM220" i="15"/>
  <c r="EM221" i="15" s="1"/>
  <c r="EM187" i="15" s="1"/>
  <c r="MG36" i="14" l="1"/>
  <c r="MF55" i="14"/>
  <c r="MF59" i="14" s="1"/>
  <c r="MF61" i="14" s="1"/>
  <c r="MF52" i="14"/>
  <c r="MF73" i="14" s="1"/>
  <c r="MF43" i="14"/>
  <c r="MF74" i="14" s="1"/>
  <c r="MG32" i="14"/>
  <c r="MG39" i="14"/>
  <c r="MG40" i="14" s="1"/>
  <c r="MG45" i="14"/>
  <c r="MI28" i="17"/>
  <c r="EM214" i="15"/>
  <c r="EM207" i="15" s="1"/>
  <c r="MH36" i="14" l="1"/>
  <c r="MG47" i="14"/>
  <c r="MG46" i="14"/>
  <c r="MG48" i="14" s="1"/>
  <c r="MG51" i="14" s="1"/>
  <c r="MF53" i="14"/>
  <c r="MG50" i="14" s="1"/>
  <c r="MG38" i="14"/>
  <c r="MH31" i="14"/>
  <c r="MH33" i="14" s="1"/>
  <c r="MH34" i="14" s="1"/>
  <c r="MG42" i="14"/>
  <c r="MI29" i="17"/>
  <c r="EM215" i="15"/>
  <c r="EM186" i="15" s="1"/>
  <c r="EM189" i="15" s="1"/>
  <c r="MG55" i="14" l="1"/>
  <c r="MG59" i="14" s="1"/>
  <c r="MG61" i="14" s="1"/>
  <c r="MG52" i="14"/>
  <c r="MG73" i="14" s="1"/>
  <c r="MG43" i="14"/>
  <c r="MG74" i="14" s="1"/>
  <c r="MH32" i="14"/>
  <c r="MH45" i="14"/>
  <c r="MH39" i="14"/>
  <c r="MH40" i="14" s="1"/>
  <c r="MJ28" i="17"/>
  <c r="EM197" i="15"/>
  <c r="EM198" i="15" s="1"/>
  <c r="EN196" i="15" s="1"/>
  <c r="MH46" i="14" l="1"/>
  <c r="MH48" i="14" s="1"/>
  <c r="MH51" i="14" s="1"/>
  <c r="MH47" i="14"/>
  <c r="MG53" i="14"/>
  <c r="MH50" i="14" s="1"/>
  <c r="MH38" i="14"/>
  <c r="MH42" i="14"/>
  <c r="MI31" i="14"/>
  <c r="MI33" i="14" s="1"/>
  <c r="MJ29" i="17"/>
  <c r="EM200" i="15"/>
  <c r="EM206" i="15" s="1"/>
  <c r="EN193" i="15"/>
  <c r="EN194" i="15" s="1"/>
  <c r="MI34" i="14" l="1"/>
  <c r="MI36" i="14"/>
  <c r="MH55" i="14"/>
  <c r="MH59" i="14" s="1"/>
  <c r="MH61" i="14" s="1"/>
  <c r="MI32" i="14"/>
  <c r="MI45" i="14"/>
  <c r="MI39" i="14"/>
  <c r="MI40" i="14" s="1"/>
  <c r="MH52" i="14"/>
  <c r="MH73" i="14" s="1"/>
  <c r="MH43" i="14"/>
  <c r="MH74" i="14" s="1"/>
  <c r="MK28" i="17"/>
  <c r="EM208" i="15"/>
  <c r="EM209" i="15" s="1"/>
  <c r="EN205" i="15" s="1"/>
  <c r="MJ31" i="14" l="1"/>
  <c r="MJ33" i="14" s="1"/>
  <c r="MJ34" i="14" s="1"/>
  <c r="MI38" i="14"/>
  <c r="MI42" i="14"/>
  <c r="MI47" i="14"/>
  <c r="MI46" i="14"/>
  <c r="MI48" i="14" s="1"/>
  <c r="MI51" i="14" s="1"/>
  <c r="MH53" i="14"/>
  <c r="MI50" i="14" s="1"/>
  <c r="MK29" i="17"/>
  <c r="EN213" i="15"/>
  <c r="EN220" i="15"/>
  <c r="EN221" i="15" s="1"/>
  <c r="EN187" i="15" s="1"/>
  <c r="MJ36" i="14" l="1"/>
  <c r="MI52" i="14"/>
  <c r="MI73" i="14" s="1"/>
  <c r="MI43" i="14"/>
  <c r="MI74" i="14" s="1"/>
  <c r="MI55" i="14"/>
  <c r="MI59" i="14" s="1"/>
  <c r="MI61" i="14" s="1"/>
  <c r="MJ32" i="14"/>
  <c r="MJ45" i="14"/>
  <c r="MJ39" i="14"/>
  <c r="MJ40" i="14" s="1"/>
  <c r="ML28" i="17"/>
  <c r="EN214" i="15"/>
  <c r="EN207" i="15" s="1"/>
  <c r="MI53" i="14" l="1"/>
  <c r="MJ50" i="14" s="1"/>
  <c r="MJ55" i="14" s="1"/>
  <c r="MJ47" i="14"/>
  <c r="MJ46" i="14"/>
  <c r="MJ48" i="14" s="1"/>
  <c r="MJ51" i="14" s="1"/>
  <c r="MK31" i="14"/>
  <c r="MK33" i="14" s="1"/>
  <c r="MK34" i="14" s="1"/>
  <c r="MJ38" i="14"/>
  <c r="MJ42" i="14"/>
  <c r="ML29" i="17"/>
  <c r="EN215" i="15"/>
  <c r="EN186" i="15" s="1"/>
  <c r="EN189" i="15" s="1"/>
  <c r="MK36" i="14" l="1"/>
  <c r="MJ52" i="14"/>
  <c r="MJ73" i="14" s="1"/>
  <c r="MJ43" i="14"/>
  <c r="MJ74" i="14" s="1"/>
  <c r="MK32" i="14"/>
  <c r="MK45" i="14"/>
  <c r="MK39" i="14"/>
  <c r="MK40" i="14" s="1"/>
  <c r="MJ59" i="14"/>
  <c r="MJ61" i="14" s="1"/>
  <c r="MM28" i="17"/>
  <c r="EN197" i="15"/>
  <c r="EN198" i="15" s="1"/>
  <c r="EO196" i="15" s="1"/>
  <c r="MK47" i="14" l="1"/>
  <c r="MK46" i="14"/>
  <c r="MK48" i="14" s="1"/>
  <c r="MK51" i="14" s="1"/>
  <c r="ML31" i="14"/>
  <c r="ML33" i="14" s="1"/>
  <c r="ML34" i="14" s="1"/>
  <c r="MK42" i="14"/>
  <c r="MK38" i="14"/>
  <c r="MJ53" i="14"/>
  <c r="MK50" i="14" s="1"/>
  <c r="MM29" i="17"/>
  <c r="EN200" i="15"/>
  <c r="EN206" i="15" s="1"/>
  <c r="EO193" i="15"/>
  <c r="EO194" i="15" s="1"/>
  <c r="ML36" i="14" l="1"/>
  <c r="MK52" i="14"/>
  <c r="MK73" i="14" s="1"/>
  <c r="MK43" i="14"/>
  <c r="MK74" i="14" s="1"/>
  <c r="ML32" i="14"/>
  <c r="ML45" i="14"/>
  <c r="ML39" i="14"/>
  <c r="ML40" i="14" s="1"/>
  <c r="MK55" i="14"/>
  <c r="MK59" i="14" s="1"/>
  <c r="MK61" i="14" s="1"/>
  <c r="MN28" i="17"/>
  <c r="EN208" i="15"/>
  <c r="EN209" i="15" s="1"/>
  <c r="EO205" i="15" s="1"/>
  <c r="MM36" i="14" l="1"/>
  <c r="MK53" i="14"/>
  <c r="ML50" i="14" s="1"/>
  <c r="ML38" i="14"/>
  <c r="MM31" i="14"/>
  <c r="MM33" i="14" s="1"/>
  <c r="MM34" i="14" s="1"/>
  <c r="ML42" i="14"/>
  <c r="ML55" i="14"/>
  <c r="ML46" i="14"/>
  <c r="ML48" i="14" s="1"/>
  <c r="ML51" i="14" s="1"/>
  <c r="ML47" i="14"/>
  <c r="MN29" i="17"/>
  <c r="EO213" i="15"/>
  <c r="EO220" i="15"/>
  <c r="EO221" i="15" s="1"/>
  <c r="EO187" i="15" s="1"/>
  <c r="ML59" i="14" l="1"/>
  <c r="ML61" i="14" s="1"/>
  <c r="ML52" i="14"/>
  <c r="ML43" i="14"/>
  <c r="ML74" i="14" s="1"/>
  <c r="MM32" i="14"/>
  <c r="MM45" i="14"/>
  <c r="MM39" i="14"/>
  <c r="MM40" i="14" s="1"/>
  <c r="MO28" i="17"/>
  <c r="EO214" i="15"/>
  <c r="EO207" i="15" s="1"/>
  <c r="MM42" i="14" l="1"/>
  <c r="MN31" i="14"/>
  <c r="MN33" i="14" s="1"/>
  <c r="MM38" i="14"/>
  <c r="MM47" i="14"/>
  <c r="MM46" i="14"/>
  <c r="MM48" i="14" s="1"/>
  <c r="MM51" i="14" s="1"/>
  <c r="ML73" i="14"/>
  <c r="ML53" i="14"/>
  <c r="MM50" i="14" s="1"/>
  <c r="MO29" i="17"/>
  <c r="EO215" i="15"/>
  <c r="EO186" i="15" s="1"/>
  <c r="EO189" i="15" s="1"/>
  <c r="MN34" i="14" l="1"/>
  <c r="MN36" i="14"/>
  <c r="MM55" i="14"/>
  <c r="MM59" i="14" s="1"/>
  <c r="MM61" i="14" s="1"/>
  <c r="MN32" i="14"/>
  <c r="MN39" i="14"/>
  <c r="MN40" i="14" s="1"/>
  <c r="MN45" i="14"/>
  <c r="MM52" i="14"/>
  <c r="MM73" i="14" s="1"/>
  <c r="MM43" i="14"/>
  <c r="MM74" i="14" s="1"/>
  <c r="MP28" i="17"/>
  <c r="EO197" i="15"/>
  <c r="EO198" i="15" s="1"/>
  <c r="EP196" i="15" s="1"/>
  <c r="MO31" i="14" l="1"/>
  <c r="MO33" i="14" s="1"/>
  <c r="MO34" i="14" s="1"/>
  <c r="MN38" i="14"/>
  <c r="MN42" i="14"/>
  <c r="MN47" i="14"/>
  <c r="MN46" i="14"/>
  <c r="MN48" i="14" s="1"/>
  <c r="MN51" i="14" s="1"/>
  <c r="MM53" i="14"/>
  <c r="MN50" i="14" s="1"/>
  <c r="MP29" i="17"/>
  <c r="EO200" i="15"/>
  <c r="EO206" i="15" s="1"/>
  <c r="EP193" i="15"/>
  <c r="EP194" i="15" s="1"/>
  <c r="MO36" i="14" l="1"/>
  <c r="MN52" i="14"/>
  <c r="MN73" i="14" s="1"/>
  <c r="MN43" i="14"/>
  <c r="MN74" i="14" s="1"/>
  <c r="MN55" i="14"/>
  <c r="MN59" i="14" s="1"/>
  <c r="MN61" i="14" s="1"/>
  <c r="MO32" i="14"/>
  <c r="MO45" i="14"/>
  <c r="MO39" i="14"/>
  <c r="MO40" i="14" s="1"/>
  <c r="MQ28" i="17"/>
  <c r="EO208" i="15"/>
  <c r="EO209" i="15" s="1"/>
  <c r="EP205" i="15" s="1"/>
  <c r="MN53" i="14" l="1"/>
  <c r="MO50" i="14" s="1"/>
  <c r="MO55" i="14"/>
  <c r="MO47" i="14"/>
  <c r="MO46" i="14"/>
  <c r="MO48" i="14" s="1"/>
  <c r="MO51" i="14" s="1"/>
  <c r="MO42" i="14"/>
  <c r="MP31" i="14"/>
  <c r="MP33" i="14" s="1"/>
  <c r="MP34" i="14" s="1"/>
  <c r="MO38" i="14"/>
  <c r="MQ29" i="17"/>
  <c r="EP213" i="15"/>
  <c r="EP220" i="15"/>
  <c r="EP221" i="15" s="1"/>
  <c r="EP187" i="15" s="1"/>
  <c r="MP36" i="14" l="1"/>
  <c r="MP32" i="14"/>
  <c r="MP39" i="14"/>
  <c r="MP40" i="14" s="1"/>
  <c r="MP45" i="14"/>
  <c r="MO52" i="14"/>
  <c r="MO73" i="14" s="1"/>
  <c r="MO43" i="14"/>
  <c r="MO74" i="14" s="1"/>
  <c r="MO59" i="14"/>
  <c r="MO61" i="14" s="1"/>
  <c r="MR28" i="17"/>
  <c r="EP214" i="15"/>
  <c r="EP207" i="15" s="1"/>
  <c r="MP38" i="14" l="1"/>
  <c r="MP42" i="14"/>
  <c r="MQ31" i="14"/>
  <c r="MQ33" i="14" s="1"/>
  <c r="MQ34" i="14" s="1"/>
  <c r="MP47" i="14"/>
  <c r="MP46" i="14"/>
  <c r="MP48" i="14" s="1"/>
  <c r="MP51" i="14" s="1"/>
  <c r="MO53" i="14"/>
  <c r="MP50" i="14" s="1"/>
  <c r="MR29" i="17"/>
  <c r="EP215" i="15"/>
  <c r="EP186" i="15" s="1"/>
  <c r="EP189" i="15" s="1"/>
  <c r="MQ36" i="14" l="1"/>
  <c r="MP52" i="14"/>
  <c r="MP73" i="14" s="1"/>
  <c r="MP43" i="14"/>
  <c r="MP74" i="14" s="1"/>
  <c r="MQ32" i="14"/>
  <c r="MQ39" i="14"/>
  <c r="MQ40" i="14" s="1"/>
  <c r="MQ45" i="14"/>
  <c r="MP55" i="14"/>
  <c r="MP59" i="14" s="1"/>
  <c r="MP61" i="14" s="1"/>
  <c r="MS28" i="17"/>
  <c r="EP197" i="15"/>
  <c r="EP198" i="15" s="1"/>
  <c r="EQ196" i="15" s="1"/>
  <c r="MP53" i="14" l="1"/>
  <c r="MQ50" i="14" s="1"/>
  <c r="MQ55" i="14" s="1"/>
  <c r="MR31" i="14"/>
  <c r="MR33" i="14" s="1"/>
  <c r="MR34" i="14" s="1"/>
  <c r="MQ38" i="14"/>
  <c r="MQ42" i="14"/>
  <c r="MQ47" i="14"/>
  <c r="MQ46" i="14"/>
  <c r="MQ48" i="14" s="1"/>
  <c r="MQ51" i="14" s="1"/>
  <c r="MS29" i="17"/>
  <c r="EP200" i="15"/>
  <c r="EP206" i="15" s="1"/>
  <c r="EQ193" i="15"/>
  <c r="EQ194" i="15" s="1"/>
  <c r="MR36" i="14" l="1"/>
  <c r="MQ59" i="14"/>
  <c r="MQ61" i="14" s="1"/>
  <c r="MQ52" i="14"/>
  <c r="MQ43" i="14"/>
  <c r="MQ74" i="14" s="1"/>
  <c r="MR32" i="14"/>
  <c r="MR39" i="14"/>
  <c r="MR40" i="14" s="1"/>
  <c r="MR45" i="14"/>
  <c r="MT28" i="17"/>
  <c r="EP208" i="15"/>
  <c r="EP209" i="15" s="1"/>
  <c r="EQ205" i="15" s="1"/>
  <c r="MR42" i="14" l="1"/>
  <c r="MS31" i="14"/>
  <c r="MS33" i="14" s="1"/>
  <c r="MS34" i="14" s="1"/>
  <c r="MR38" i="14"/>
  <c r="MR47" i="14"/>
  <c r="MR46" i="14"/>
  <c r="MR48" i="14" s="1"/>
  <c r="MR51" i="14" s="1"/>
  <c r="MQ73" i="14"/>
  <c r="MQ53" i="14"/>
  <c r="MR50" i="14" s="1"/>
  <c r="MT29" i="17"/>
  <c r="EQ213" i="15"/>
  <c r="EQ220" i="15"/>
  <c r="EQ221" i="15" s="1"/>
  <c r="EQ187" i="15" s="1"/>
  <c r="MS36" i="14" l="1"/>
  <c r="MS32" i="14"/>
  <c r="MS39" i="14"/>
  <c r="MS40" i="14" s="1"/>
  <c r="MS45" i="14"/>
  <c r="MR55" i="14"/>
  <c r="MR59" i="14" s="1"/>
  <c r="MR61" i="14" s="1"/>
  <c r="MR52" i="14"/>
  <c r="MR73" i="14" s="1"/>
  <c r="MR43" i="14"/>
  <c r="MR74" i="14" s="1"/>
  <c r="MU28" i="17"/>
  <c r="EQ214" i="15"/>
  <c r="EQ207" i="15" s="1"/>
  <c r="MS46" i="14" l="1"/>
  <c r="MS48" i="14" s="1"/>
  <c r="MS51" i="14" s="1"/>
  <c r="MS47" i="14"/>
  <c r="MR53" i="14"/>
  <c r="MS50" i="14" s="1"/>
  <c r="MT31" i="14"/>
  <c r="MT33" i="14" s="1"/>
  <c r="MT34" i="14" s="1"/>
  <c r="MS38" i="14"/>
  <c r="MS42" i="14"/>
  <c r="MU29" i="17"/>
  <c r="EQ215" i="15"/>
  <c r="EQ186" i="15" s="1"/>
  <c r="EQ189" i="15" s="1"/>
  <c r="MT36" i="14" l="1"/>
  <c r="MT32" i="14"/>
  <c r="MT45" i="14"/>
  <c r="MT39" i="14"/>
  <c r="MT40" i="14" s="1"/>
  <c r="MS55" i="14"/>
  <c r="MS59" i="14" s="1"/>
  <c r="MS61" i="14" s="1"/>
  <c r="MS52" i="14"/>
  <c r="MS73" i="14" s="1"/>
  <c r="MS43" i="14"/>
  <c r="MS74" i="14" s="1"/>
  <c r="MV28" i="17"/>
  <c r="EQ197" i="15"/>
  <c r="EQ198" i="15" s="1"/>
  <c r="ER196" i="15" s="1"/>
  <c r="MT47" i="14" l="1"/>
  <c r="MT46" i="14"/>
  <c r="MT48" i="14" s="1"/>
  <c r="MT51" i="14" s="1"/>
  <c r="MS53" i="14"/>
  <c r="MT50" i="14" s="1"/>
  <c r="MT42" i="14"/>
  <c r="MU31" i="14"/>
  <c r="MU33" i="14" s="1"/>
  <c r="MU34" i="14" s="1"/>
  <c r="MT38" i="14"/>
  <c r="MV29" i="17"/>
  <c r="EQ200" i="15"/>
  <c r="EQ206" i="15" s="1"/>
  <c r="EQ208" i="15" s="1"/>
  <c r="EQ209" i="15" s="1"/>
  <c r="ER205" i="15" s="1"/>
  <c r="ER193" i="15"/>
  <c r="ER194" i="15" s="1"/>
  <c r="MU36" i="14" l="1"/>
  <c r="MT52" i="14"/>
  <c r="MT73" i="14" s="1"/>
  <c r="MT43" i="14"/>
  <c r="MT74" i="14" s="1"/>
  <c r="MT55" i="14"/>
  <c r="MT59" i="14" s="1"/>
  <c r="MT61" i="14" s="1"/>
  <c r="MU32" i="14"/>
  <c r="MU39" i="14"/>
  <c r="MU40" i="14" s="1"/>
  <c r="MU45" i="14"/>
  <c r="MW28" i="17"/>
  <c r="ER213" i="15"/>
  <c r="ER220" i="15"/>
  <c r="ER221" i="15" s="1"/>
  <c r="ER187" i="15" s="1"/>
  <c r="MT53" i="14" l="1"/>
  <c r="MU50" i="14" s="1"/>
  <c r="MU55" i="14" s="1"/>
  <c r="MU47" i="14"/>
  <c r="MU46" i="14"/>
  <c r="MU48" i="14" s="1"/>
  <c r="MU51" i="14" s="1"/>
  <c r="MU42" i="14"/>
  <c r="MV31" i="14"/>
  <c r="MV33" i="14" s="1"/>
  <c r="MV34" i="14" s="1"/>
  <c r="MU38" i="14"/>
  <c r="MW29" i="17"/>
  <c r="ER214" i="15"/>
  <c r="ER207" i="15" s="1"/>
  <c r="MV36" i="14" l="1"/>
  <c r="MU59" i="14"/>
  <c r="MU61" i="14" s="1"/>
  <c r="MV32" i="14"/>
  <c r="MV45" i="14"/>
  <c r="MV39" i="14"/>
  <c r="MV40" i="14" s="1"/>
  <c r="MU52" i="14"/>
  <c r="MU73" i="14" s="1"/>
  <c r="MU43" i="14"/>
  <c r="MU74" i="14" s="1"/>
  <c r="MX28" i="17"/>
  <c r="ER215" i="15"/>
  <c r="ER186" i="15" s="1"/>
  <c r="ER189" i="15" s="1"/>
  <c r="MV47" i="14" l="1"/>
  <c r="MV46" i="14"/>
  <c r="MV48" i="14" s="1"/>
  <c r="MV51" i="14" s="1"/>
  <c r="MW31" i="14"/>
  <c r="MW33" i="14" s="1"/>
  <c r="MW34" i="14" s="1"/>
  <c r="MV38" i="14"/>
  <c r="MV42" i="14"/>
  <c r="MU53" i="14"/>
  <c r="MV50" i="14" s="1"/>
  <c r="MX29" i="17"/>
  <c r="ER197" i="15"/>
  <c r="ER198" i="15" s="1"/>
  <c r="ES196" i="15" s="1"/>
  <c r="MW36" i="14" l="1"/>
  <c r="MW32" i="14"/>
  <c r="MW39" i="14"/>
  <c r="MW40" i="14" s="1"/>
  <c r="MW45" i="14"/>
  <c r="MV55" i="14"/>
  <c r="MV59" i="14" s="1"/>
  <c r="MV61" i="14" s="1"/>
  <c r="MV52" i="14"/>
  <c r="MV73" i="14" s="1"/>
  <c r="MV43" i="14"/>
  <c r="MV74" i="14" s="1"/>
  <c r="MY28" i="17"/>
  <c r="ER200" i="15"/>
  <c r="ER206" i="15" s="1"/>
  <c r="ES193" i="15"/>
  <c r="ES194" i="15" s="1"/>
  <c r="MV53" i="14" l="1"/>
  <c r="MW50" i="14" s="1"/>
  <c r="MW47" i="14"/>
  <c r="MW46" i="14"/>
  <c r="MW48" i="14" s="1"/>
  <c r="MW51" i="14" s="1"/>
  <c r="MX31" i="14"/>
  <c r="MX33" i="14" s="1"/>
  <c r="MX34" i="14" s="1"/>
  <c r="MW38" i="14"/>
  <c r="MW42" i="14"/>
  <c r="MY29" i="17"/>
  <c r="ER208" i="15"/>
  <c r="ER209" i="15" s="1"/>
  <c r="ES205" i="15" s="1"/>
  <c r="MX36" i="14" l="1"/>
  <c r="MW52" i="14"/>
  <c r="MW73" i="14" s="1"/>
  <c r="MW43" i="14"/>
  <c r="MW74" i="14" s="1"/>
  <c r="MX32" i="14"/>
  <c r="MX39" i="14"/>
  <c r="MX40" i="14" s="1"/>
  <c r="MX45" i="14"/>
  <c r="MW55" i="14"/>
  <c r="MW59" i="14" s="1"/>
  <c r="MW61" i="14" s="1"/>
  <c r="MZ28" i="17"/>
  <c r="ES213" i="15"/>
  <c r="ES220" i="15"/>
  <c r="ES221" i="15" s="1"/>
  <c r="ES187" i="15" s="1"/>
  <c r="MW53" i="14" l="1"/>
  <c r="MX50" i="14" s="1"/>
  <c r="MX55" i="14" s="1"/>
  <c r="MX42" i="14"/>
  <c r="MX38" i="14"/>
  <c r="MY31" i="14"/>
  <c r="MY33" i="14" s="1"/>
  <c r="MY34" i="14" s="1"/>
  <c r="MX46" i="14"/>
  <c r="MX48" i="14" s="1"/>
  <c r="MX51" i="14" s="1"/>
  <c r="MX47" i="14"/>
  <c r="MZ29" i="17"/>
  <c r="ES214" i="15"/>
  <c r="ES207" i="15" s="1"/>
  <c r="MY36" i="14" l="1"/>
  <c r="MY32" i="14"/>
  <c r="MY45" i="14"/>
  <c r="MY39" i="14"/>
  <c r="MY40" i="14" s="1"/>
  <c r="MX59" i="14"/>
  <c r="MX61" i="14" s="1"/>
  <c r="MX52" i="14"/>
  <c r="MX73" i="14" s="1"/>
  <c r="MX43" i="14"/>
  <c r="MX74" i="14" s="1"/>
  <c r="NA28" i="17"/>
  <c r="ES215" i="15"/>
  <c r="ES186" i="15" s="1"/>
  <c r="ES189" i="15" s="1"/>
  <c r="MY47" i="14" l="1"/>
  <c r="MY46" i="14"/>
  <c r="MY48" i="14" s="1"/>
  <c r="MY51" i="14" s="1"/>
  <c r="MZ31" i="14"/>
  <c r="MZ33" i="14" s="1"/>
  <c r="MZ34" i="14" s="1"/>
  <c r="MY38" i="14"/>
  <c r="MY42" i="14"/>
  <c r="MX53" i="14"/>
  <c r="MY50" i="14" s="1"/>
  <c r="NA29" i="17"/>
  <c r="ES197" i="15"/>
  <c r="ES198" i="15" s="1"/>
  <c r="ET196" i="15" s="1"/>
  <c r="MZ36" i="14" l="1"/>
  <c r="MZ32" i="14"/>
  <c r="MZ39" i="14"/>
  <c r="MZ40" i="14" s="1"/>
  <c r="MZ45" i="14"/>
  <c r="MY55" i="14"/>
  <c r="MY59" i="14" s="1"/>
  <c r="MY61" i="14" s="1"/>
  <c r="MY52" i="14"/>
  <c r="MY73" i="14" s="1"/>
  <c r="MY43" i="14"/>
  <c r="MY74" i="14" s="1"/>
  <c r="NB28" i="17"/>
  <c r="ES200" i="15"/>
  <c r="ES206" i="15" s="1"/>
  <c r="ET193" i="15"/>
  <c r="ET194" i="15" s="1"/>
  <c r="NA31" i="14" l="1"/>
  <c r="NA33" i="14" s="1"/>
  <c r="NA34" i="14" s="1"/>
  <c r="MZ42" i="14"/>
  <c r="MZ38" i="14"/>
  <c r="MZ47" i="14"/>
  <c r="MZ46" i="14"/>
  <c r="MZ48" i="14" s="1"/>
  <c r="MZ51" i="14" s="1"/>
  <c r="MY53" i="14"/>
  <c r="MZ50" i="14" s="1"/>
  <c r="NB29" i="17"/>
  <c r="ES208" i="15"/>
  <c r="ES209" i="15" s="1"/>
  <c r="ET205" i="15" s="1"/>
  <c r="NA36" i="14" l="1"/>
  <c r="MZ55" i="14"/>
  <c r="MZ59" i="14" s="1"/>
  <c r="MZ61" i="14" s="1"/>
  <c r="MZ52" i="14"/>
  <c r="MZ73" i="14" s="1"/>
  <c r="MZ43" i="14"/>
  <c r="MZ74" i="14" s="1"/>
  <c r="NA32" i="14"/>
  <c r="NA45" i="14"/>
  <c r="NA39" i="14"/>
  <c r="NA40" i="14" s="1"/>
  <c r="NC28" i="17"/>
  <c r="ET213" i="15"/>
  <c r="ET220" i="15"/>
  <c r="ET221" i="15" s="1"/>
  <c r="ET187" i="15" s="1"/>
  <c r="MZ53" i="14" l="1"/>
  <c r="NA50" i="14" s="1"/>
  <c r="NA55" i="14" s="1"/>
  <c r="NA47" i="14"/>
  <c r="NA46" i="14"/>
  <c r="NA48" i="14" s="1"/>
  <c r="NA51" i="14" s="1"/>
  <c r="NB31" i="14"/>
  <c r="NB33" i="14" s="1"/>
  <c r="NB34" i="14" s="1"/>
  <c r="NA38" i="14"/>
  <c r="NA42" i="14"/>
  <c r="NC29" i="17"/>
  <c r="ET214" i="15"/>
  <c r="ET207" i="15" s="1"/>
  <c r="ET215" i="15"/>
  <c r="ET186" i="15" s="1"/>
  <c r="ET189" i="15" s="1"/>
  <c r="NB36" i="14" l="1"/>
  <c r="NA59" i="14"/>
  <c r="NA61" i="14" s="1"/>
  <c r="NA52" i="14"/>
  <c r="NA43" i="14"/>
  <c r="NA74" i="14" s="1"/>
  <c r="NB32" i="14"/>
  <c r="NB45" i="14"/>
  <c r="NB39" i="14"/>
  <c r="NB40" i="14" s="1"/>
  <c r="ND28" i="17"/>
  <c r="ET197" i="15"/>
  <c r="ET198" i="15" s="1"/>
  <c r="EU196" i="15" s="1"/>
  <c r="NC31" i="14" l="1"/>
  <c r="NC33" i="14" s="1"/>
  <c r="NC34" i="14" s="1"/>
  <c r="NB38" i="14"/>
  <c r="NB42" i="14"/>
  <c r="NB47" i="14"/>
  <c r="NB46" i="14"/>
  <c r="NB48" i="14" s="1"/>
  <c r="NB51" i="14" s="1"/>
  <c r="NA73" i="14"/>
  <c r="NA53" i="14"/>
  <c r="NB50" i="14" s="1"/>
  <c r="ND29" i="17"/>
  <c r="ET200" i="15"/>
  <c r="ET206" i="15" s="1"/>
  <c r="ET208" i="15" s="1"/>
  <c r="ET209" i="15" s="1"/>
  <c r="EU205" i="15" s="1"/>
  <c r="EU193" i="15"/>
  <c r="EU194" i="15" s="1"/>
  <c r="NC36" i="14" l="1"/>
  <c r="NB52" i="14"/>
  <c r="NB73" i="14" s="1"/>
  <c r="NB43" i="14"/>
  <c r="NB74" i="14" s="1"/>
  <c r="NB55" i="14"/>
  <c r="NB59" i="14" s="1"/>
  <c r="NB61" i="14" s="1"/>
  <c r="NC32" i="14"/>
  <c r="NC39" i="14"/>
  <c r="NC40" i="14" s="1"/>
  <c r="NC45" i="14"/>
  <c r="NE28" i="17"/>
  <c r="EU213" i="15"/>
  <c r="EU220" i="15"/>
  <c r="EU221" i="15" s="1"/>
  <c r="EU187" i="15" s="1"/>
  <c r="NB53" i="14" l="1"/>
  <c r="NC50" i="14" s="1"/>
  <c r="NC55" i="14" s="1"/>
  <c r="NC46" i="14"/>
  <c r="NC48" i="14" s="1"/>
  <c r="NC51" i="14" s="1"/>
  <c r="NC47" i="14"/>
  <c r="NC42" i="14"/>
  <c r="NC38" i="14"/>
  <c r="ND31" i="14"/>
  <c r="ND33" i="14" s="1"/>
  <c r="ND34" i="14" s="1"/>
  <c r="NE29" i="17"/>
  <c r="EU214" i="15"/>
  <c r="EU207" i="15" s="1"/>
  <c r="ND36" i="14" l="1"/>
  <c r="ND32" i="14"/>
  <c r="ND39" i="14"/>
  <c r="ND40" i="14" s="1"/>
  <c r="ND45" i="14"/>
  <c r="NC52" i="14"/>
  <c r="NC73" i="14" s="1"/>
  <c r="NC43" i="14"/>
  <c r="NC74" i="14" s="1"/>
  <c r="NC59" i="14"/>
  <c r="NC61" i="14" s="1"/>
  <c r="NF28" i="17"/>
  <c r="EU215" i="15"/>
  <c r="EU186" i="15" s="1"/>
  <c r="EU189" i="15" s="1"/>
  <c r="ND42" i="14" l="1"/>
  <c r="NE31" i="14"/>
  <c r="NE33" i="14" s="1"/>
  <c r="NE34" i="14" s="1"/>
  <c r="ND38" i="14"/>
  <c r="ND47" i="14"/>
  <c r="ND46" i="14"/>
  <c r="ND48" i="14" s="1"/>
  <c r="ND51" i="14" s="1"/>
  <c r="NC53" i="14"/>
  <c r="ND50" i="14" s="1"/>
  <c r="NF29" i="17"/>
  <c r="EU197" i="15"/>
  <c r="EU198" i="15" s="1"/>
  <c r="EV196" i="15" s="1"/>
  <c r="NE36" i="14" l="1"/>
  <c r="ND55" i="14"/>
  <c r="ND59" i="14" s="1"/>
  <c r="ND61" i="14" s="1"/>
  <c r="NE32" i="14"/>
  <c r="NE45" i="14"/>
  <c r="NE39" i="14"/>
  <c r="NE40" i="14" s="1"/>
  <c r="ND52" i="14"/>
  <c r="ND73" i="14" s="1"/>
  <c r="ND43" i="14"/>
  <c r="ND74" i="14" s="1"/>
  <c r="NG28" i="17"/>
  <c r="EU200" i="15"/>
  <c r="EU206" i="15" s="1"/>
  <c r="EV193" i="15"/>
  <c r="EV194" i="15" s="1"/>
  <c r="NE42" i="14" l="1"/>
  <c r="NE38" i="14"/>
  <c r="NF31" i="14"/>
  <c r="NF33" i="14" s="1"/>
  <c r="NF34" i="14" s="1"/>
  <c r="ND53" i="14"/>
  <c r="NE50" i="14" s="1"/>
  <c r="NE47" i="14"/>
  <c r="NE46" i="14"/>
  <c r="NE48" i="14" s="1"/>
  <c r="NE51" i="14" s="1"/>
  <c r="NG29" i="17"/>
  <c r="EU208" i="15"/>
  <c r="EU209" i="15" s="1"/>
  <c r="EV205" i="15" s="1"/>
  <c r="NF36" i="14" l="1"/>
  <c r="NE55" i="14"/>
  <c r="NE59" i="14" s="1"/>
  <c r="NE61" i="14" s="1"/>
  <c r="NF32" i="14"/>
  <c r="NF45" i="14"/>
  <c r="NF39" i="14"/>
  <c r="NF40" i="14" s="1"/>
  <c r="NE52" i="14"/>
  <c r="NE73" i="14" s="1"/>
  <c r="NE43" i="14"/>
  <c r="NE74" i="14" s="1"/>
  <c r="NH28" i="17"/>
  <c r="EV213" i="15"/>
  <c r="EV220" i="15"/>
  <c r="EV221" i="15" s="1"/>
  <c r="EV187" i="15" s="1"/>
  <c r="NF38" i="14" l="1"/>
  <c r="NF42" i="14"/>
  <c r="NG31" i="14"/>
  <c r="NG33" i="14" s="1"/>
  <c r="NG34" i="14" s="1"/>
  <c r="NE53" i="14"/>
  <c r="NF50" i="14" s="1"/>
  <c r="NF47" i="14"/>
  <c r="NF46" i="14"/>
  <c r="NF48" i="14" s="1"/>
  <c r="NF51" i="14" s="1"/>
  <c r="NH29" i="17"/>
  <c r="EV214" i="15"/>
  <c r="EV207" i="15" s="1"/>
  <c r="NG36" i="14" l="1"/>
  <c r="NF55" i="14"/>
  <c r="NF59" i="14" s="1"/>
  <c r="NF61" i="14" s="1"/>
  <c r="NG32" i="14"/>
  <c r="NG45" i="14"/>
  <c r="NG39" i="14"/>
  <c r="NG40" i="14" s="1"/>
  <c r="NF52" i="14"/>
  <c r="NF73" i="14" s="1"/>
  <c r="NF43" i="14"/>
  <c r="NF74" i="14" s="1"/>
  <c r="NI28" i="17"/>
  <c r="EV215" i="15"/>
  <c r="EV186" i="15" s="1"/>
  <c r="EV189" i="15" s="1"/>
  <c r="NG38" i="14" l="1"/>
  <c r="NH31" i="14"/>
  <c r="NH33" i="14" s="1"/>
  <c r="NH34" i="14" s="1"/>
  <c r="NG42" i="14"/>
  <c r="NF53" i="14"/>
  <c r="NG50" i="14" s="1"/>
  <c r="NG47" i="14"/>
  <c r="NG46" i="14"/>
  <c r="NG48" i="14" s="1"/>
  <c r="NG51" i="14" s="1"/>
  <c r="NI29" i="17"/>
  <c r="EV197" i="15"/>
  <c r="EV198" i="15" s="1"/>
  <c r="EW196" i="15" s="1"/>
  <c r="NH36" i="14" l="1"/>
  <c r="NG55" i="14"/>
  <c r="NG59" i="14" s="1"/>
  <c r="NG61" i="14" s="1"/>
  <c r="NG52" i="14"/>
  <c r="NG73" i="14" s="1"/>
  <c r="NG43" i="14"/>
  <c r="NG74" i="14" s="1"/>
  <c r="NH32" i="14"/>
  <c r="NH45" i="14"/>
  <c r="NH39" i="14"/>
  <c r="NH40" i="14" s="1"/>
  <c r="NJ28" i="17"/>
  <c r="EW193" i="15"/>
  <c r="EW194" i="15" s="1"/>
  <c r="EV200" i="15"/>
  <c r="EV206" i="15" s="1"/>
  <c r="NG53" i="14" l="1"/>
  <c r="NH50" i="14" s="1"/>
  <c r="NH55" i="14" s="1"/>
  <c r="NH47" i="14"/>
  <c r="NH46" i="14"/>
  <c r="NH48" i="14" s="1"/>
  <c r="NH51" i="14" s="1"/>
  <c r="NH38" i="14"/>
  <c r="NI31" i="14"/>
  <c r="NI33" i="14" s="1"/>
  <c r="NI34" i="14" s="1"/>
  <c r="NH42" i="14"/>
  <c r="NJ29" i="17"/>
  <c r="EV208" i="15"/>
  <c r="EV209" i="15" s="1"/>
  <c r="EW205" i="15" s="1"/>
  <c r="NI36" i="14" l="1"/>
  <c r="NH52" i="14"/>
  <c r="NH43" i="14"/>
  <c r="NH74" i="14" s="1"/>
  <c r="NH59" i="14"/>
  <c r="NH61" i="14" s="1"/>
  <c r="NI32" i="14"/>
  <c r="NI45" i="14"/>
  <c r="NI39" i="14"/>
  <c r="NI40" i="14" s="1"/>
  <c r="NK28" i="17"/>
  <c r="EW213" i="15"/>
  <c r="EW220" i="15"/>
  <c r="EW221" i="15" s="1"/>
  <c r="EW187" i="15" s="1"/>
  <c r="NI38" i="14" l="1"/>
  <c r="NJ31" i="14"/>
  <c r="NJ33" i="14" s="1"/>
  <c r="NJ34" i="14" s="1"/>
  <c r="NI42" i="14"/>
  <c r="NI47" i="14"/>
  <c r="NI46" i="14"/>
  <c r="NI48" i="14" s="1"/>
  <c r="NI51" i="14" s="1"/>
  <c r="NH73" i="14"/>
  <c r="NH53" i="14"/>
  <c r="NI50" i="14" s="1"/>
  <c r="NK29" i="17"/>
  <c r="EW214" i="15"/>
  <c r="EW207" i="15" s="1"/>
  <c r="NJ36" i="14" l="1"/>
  <c r="NI55" i="14"/>
  <c r="NI59" i="14" s="1"/>
  <c r="NI61" i="14" s="1"/>
  <c r="NI52" i="14"/>
  <c r="NI73" i="14" s="1"/>
  <c r="NI43" i="14"/>
  <c r="NI74" i="14" s="1"/>
  <c r="NJ32" i="14"/>
  <c r="NJ45" i="14"/>
  <c r="NJ39" i="14"/>
  <c r="NJ40" i="14" s="1"/>
  <c r="NL28" i="17"/>
  <c r="EW215" i="15"/>
  <c r="EW186" i="15" s="1"/>
  <c r="EW189" i="15" s="1"/>
  <c r="NJ46" i="14" l="1"/>
  <c r="NJ48" i="14" s="1"/>
  <c r="NJ51" i="14" s="1"/>
  <c r="NJ47" i="14"/>
  <c r="NI53" i="14"/>
  <c r="NJ50" i="14" s="1"/>
  <c r="NJ38" i="14"/>
  <c r="NJ42" i="14"/>
  <c r="NK31" i="14"/>
  <c r="NK33" i="14" s="1"/>
  <c r="NK34" i="14" s="1"/>
  <c r="NL29" i="17"/>
  <c r="EW197" i="15"/>
  <c r="EW198" i="15" s="1"/>
  <c r="EX196" i="15" s="1"/>
  <c r="NK36" i="14" l="1"/>
  <c r="NJ55" i="14"/>
  <c r="NJ59" i="14" s="1"/>
  <c r="NJ61" i="14" s="1"/>
  <c r="NK32" i="14"/>
  <c r="NK45" i="14"/>
  <c r="NK39" i="14"/>
  <c r="NK40" i="14" s="1"/>
  <c r="NJ52" i="14"/>
  <c r="NJ73" i="14" s="1"/>
  <c r="NJ43" i="14"/>
  <c r="NJ74" i="14" s="1"/>
  <c r="NM28" i="17"/>
  <c r="EX193" i="15"/>
  <c r="EX194" i="15" s="1"/>
  <c r="EW200" i="15"/>
  <c r="EW206" i="15" s="1"/>
  <c r="NK38" i="14" l="1"/>
  <c r="NL31" i="14"/>
  <c r="NL33" i="14" s="1"/>
  <c r="NL34" i="14" s="1"/>
  <c r="NK42" i="14"/>
  <c r="NJ53" i="14"/>
  <c r="NK50" i="14" s="1"/>
  <c r="NK47" i="14"/>
  <c r="NK46" i="14"/>
  <c r="NK48" i="14" s="1"/>
  <c r="NK51" i="14" s="1"/>
  <c r="NM29" i="17"/>
  <c r="EW208" i="15"/>
  <c r="EW209" i="15" s="1"/>
  <c r="EX205" i="15" s="1"/>
  <c r="NL36" i="14" l="1"/>
  <c r="NK55" i="14"/>
  <c r="NK59" i="14" s="1"/>
  <c r="NK61" i="14" s="1"/>
  <c r="NK52" i="14"/>
  <c r="NK73" i="14" s="1"/>
  <c r="NK43" i="14"/>
  <c r="NK74" i="14" s="1"/>
  <c r="NL32" i="14"/>
  <c r="NL45" i="14"/>
  <c r="NL39" i="14"/>
  <c r="NL40" i="14" s="1"/>
  <c r="NN28" i="17"/>
  <c r="EX213" i="15"/>
  <c r="EX220" i="15"/>
  <c r="EX221" i="15" s="1"/>
  <c r="EX187" i="15" s="1"/>
  <c r="NL47" i="14" l="1"/>
  <c r="NL46" i="14"/>
  <c r="NL48" i="14" s="1"/>
  <c r="NL51" i="14" s="1"/>
  <c r="NK53" i="14"/>
  <c r="NL50" i="14" s="1"/>
  <c r="NL42" i="14"/>
  <c r="NM31" i="14"/>
  <c r="NM33" i="14" s="1"/>
  <c r="NM34" i="14" s="1"/>
  <c r="NL38" i="14"/>
  <c r="NN29" i="17"/>
  <c r="EX214" i="15"/>
  <c r="EX207" i="15" s="1"/>
  <c r="NM36" i="14" l="1"/>
  <c r="NL52" i="14"/>
  <c r="NL73" i="14" s="1"/>
  <c r="NL43" i="14"/>
  <c r="NL74" i="14" s="1"/>
  <c r="NL55" i="14"/>
  <c r="NL59" i="14" s="1"/>
  <c r="NL61" i="14" s="1"/>
  <c r="NM32" i="14"/>
  <c r="NM45" i="14"/>
  <c r="NM39" i="14"/>
  <c r="NM40" i="14" s="1"/>
  <c r="NO28" i="17"/>
  <c r="EX215" i="15"/>
  <c r="EX186" i="15" s="1"/>
  <c r="EX189" i="15" s="1"/>
  <c r="EX197" i="15" s="1"/>
  <c r="EX198" i="15" s="1"/>
  <c r="EY196" i="15" s="1"/>
  <c r="NL53" i="14" l="1"/>
  <c r="NM50" i="14" s="1"/>
  <c r="NM55" i="14" s="1"/>
  <c r="NM47" i="14"/>
  <c r="NM46" i="14"/>
  <c r="NM48" i="14" s="1"/>
  <c r="NM51" i="14" s="1"/>
  <c r="NN31" i="14"/>
  <c r="NN33" i="14" s="1"/>
  <c r="NN34" i="14" s="1"/>
  <c r="NM38" i="14"/>
  <c r="NM42" i="14"/>
  <c r="NO29" i="17"/>
  <c r="EX200" i="15"/>
  <c r="EX206" i="15" s="1"/>
  <c r="EY193" i="15"/>
  <c r="EY194" i="15" s="1"/>
  <c r="NN36" i="14" l="1"/>
  <c r="NM52" i="14"/>
  <c r="NM73" i="14" s="1"/>
  <c r="NM43" i="14"/>
  <c r="NM74" i="14" s="1"/>
  <c r="NN32" i="14"/>
  <c r="NN39" i="14"/>
  <c r="NN40" i="14" s="1"/>
  <c r="NN45" i="14"/>
  <c r="NM59" i="14"/>
  <c r="NM61" i="14" s="1"/>
  <c r="NP28" i="17"/>
  <c r="EX208" i="15"/>
  <c r="EX209" i="15" s="1"/>
  <c r="EY205" i="15" s="1"/>
  <c r="NN38" i="14" l="1"/>
  <c r="NO31" i="14"/>
  <c r="NO33" i="14" s="1"/>
  <c r="NO34" i="14" s="1"/>
  <c r="NN42" i="14"/>
  <c r="NN47" i="14"/>
  <c r="NN46" i="14"/>
  <c r="NN48" i="14" s="1"/>
  <c r="NN51" i="14" s="1"/>
  <c r="NM53" i="14"/>
  <c r="NN50" i="14" s="1"/>
  <c r="NP29" i="17"/>
  <c r="EY213" i="15"/>
  <c r="EY220" i="15"/>
  <c r="EY221" i="15" s="1"/>
  <c r="NO36" i="14" l="1"/>
  <c r="NN52" i="14"/>
  <c r="NN73" i="14" s="1"/>
  <c r="NN43" i="14"/>
  <c r="NN74" i="14" s="1"/>
  <c r="NN55" i="14"/>
  <c r="NN59" i="14" s="1"/>
  <c r="NN61" i="14" s="1"/>
  <c r="NO32" i="14"/>
  <c r="NO39" i="14"/>
  <c r="NO40" i="14" s="1"/>
  <c r="NO45" i="14"/>
  <c r="NQ28" i="17"/>
  <c r="E102" i="15"/>
  <c r="F102" i="15" s="1"/>
  <c r="EY187" i="15"/>
  <c r="EY214" i="15"/>
  <c r="EY207" i="15" s="1"/>
  <c r="E100" i="15"/>
  <c r="NN53" i="14" l="1"/>
  <c r="NO50" i="14" s="1"/>
  <c r="NO55" i="14" s="1"/>
  <c r="NO47" i="14"/>
  <c r="NO46" i="14"/>
  <c r="NO48" i="14" s="1"/>
  <c r="NO51" i="14" s="1"/>
  <c r="NO38" i="14"/>
  <c r="NO42" i="14"/>
  <c r="NP31" i="14"/>
  <c r="NP33" i="14" s="1"/>
  <c r="NP34" i="14" s="1"/>
  <c r="NQ29" i="17"/>
  <c r="EY215" i="15"/>
  <c r="EY186" i="15" s="1"/>
  <c r="EY189" i="15" s="1"/>
  <c r="EY197" i="15" s="1"/>
  <c r="EY198" i="15" s="1"/>
  <c r="F100" i="15"/>
  <c r="E104" i="15"/>
  <c r="NP36" i="14" l="1"/>
  <c r="NP32" i="14"/>
  <c r="NP39" i="14"/>
  <c r="NP40" i="14" s="1"/>
  <c r="NP45" i="14"/>
  <c r="NO59" i="14"/>
  <c r="NO61" i="14" s="1"/>
  <c r="NO52" i="14"/>
  <c r="NO73" i="14" s="1"/>
  <c r="NO43" i="14"/>
  <c r="NO74" i="14" s="1"/>
  <c r="NR28" i="17"/>
  <c r="EY200" i="15"/>
  <c r="EY206" i="15" s="1"/>
  <c r="G104" i="15"/>
  <c r="E105" i="15"/>
  <c r="NP38" i="14" l="1"/>
  <c r="NQ31" i="14"/>
  <c r="NQ33" i="14" s="1"/>
  <c r="NQ34" i="14" s="1"/>
  <c r="NP42" i="14"/>
  <c r="NP47" i="14"/>
  <c r="NP46" i="14"/>
  <c r="NP48" i="14" s="1"/>
  <c r="NP51" i="14" s="1"/>
  <c r="NO53" i="14"/>
  <c r="NP50" i="14" s="1"/>
  <c r="NR29" i="17"/>
  <c r="E108" i="15"/>
  <c r="E109" i="15" s="1"/>
  <c r="EY208" i="15"/>
  <c r="EY209" i="15" s="1"/>
  <c r="NQ36" i="14" l="1"/>
  <c r="NP52" i="14"/>
  <c r="NP73" i="14" s="1"/>
  <c r="NP43" i="14"/>
  <c r="NP74" i="14" s="1"/>
  <c r="NP55" i="14"/>
  <c r="NP59" i="14" s="1"/>
  <c r="NP61" i="14" s="1"/>
  <c r="NQ32" i="14"/>
  <c r="NQ45" i="14"/>
  <c r="NQ39" i="14"/>
  <c r="NQ40" i="14" s="1"/>
  <c r="NS28" i="17"/>
  <c r="E110" i="15"/>
  <c r="F110" i="15" s="1"/>
  <c r="NP53" i="14" l="1"/>
  <c r="NQ50" i="14" s="1"/>
  <c r="NQ55" i="14" s="1"/>
  <c r="NQ47" i="14"/>
  <c r="NQ46" i="14"/>
  <c r="NQ48" i="14" s="1"/>
  <c r="NQ51" i="14" s="1"/>
  <c r="NR31" i="14"/>
  <c r="NR33" i="14" s="1"/>
  <c r="NR34" i="14" s="1"/>
  <c r="NQ38" i="14"/>
  <c r="NQ42" i="14"/>
  <c r="NS29" i="17"/>
  <c r="NR36" i="14" l="1"/>
  <c r="NQ52" i="14"/>
  <c r="NQ73" i="14" s="1"/>
  <c r="NQ43" i="14"/>
  <c r="NQ74" i="14" s="1"/>
  <c r="NR32" i="14"/>
  <c r="NR39" i="14"/>
  <c r="NR40" i="14" s="1"/>
  <c r="NR45" i="14"/>
  <c r="NQ59" i="14"/>
  <c r="NQ61" i="14" s="1"/>
  <c r="NT28" i="17"/>
  <c r="NR47" i="14" l="1"/>
  <c r="NR46" i="14"/>
  <c r="NR48" i="14" s="1"/>
  <c r="NR51" i="14" s="1"/>
  <c r="NR42" i="14"/>
  <c r="NR38" i="14"/>
  <c r="NS31" i="14"/>
  <c r="NS33" i="14" s="1"/>
  <c r="NS34" i="14" s="1"/>
  <c r="NQ53" i="14"/>
  <c r="NR50" i="14" s="1"/>
  <c r="NT29" i="17"/>
  <c r="NS36" i="14" l="1"/>
  <c r="NR52" i="14"/>
  <c r="NR73" i="14" s="1"/>
  <c r="NR43" i="14"/>
  <c r="NR74" i="14" s="1"/>
  <c r="NR55" i="14"/>
  <c r="NR59" i="14" s="1"/>
  <c r="NR61" i="14" s="1"/>
  <c r="NS32" i="14"/>
  <c r="NS45" i="14"/>
  <c r="NS39" i="14"/>
  <c r="NS40" i="14" s="1"/>
  <c r="NU28" i="17"/>
  <c r="NR53" i="14" l="1"/>
  <c r="NS50" i="14" s="1"/>
  <c r="NS55" i="14" s="1"/>
  <c r="NS47" i="14"/>
  <c r="NS46" i="14"/>
  <c r="NS48" i="14" s="1"/>
  <c r="NS51" i="14" s="1"/>
  <c r="NT31" i="14"/>
  <c r="NT33" i="14" s="1"/>
  <c r="NT34" i="14" s="1"/>
  <c r="NS42" i="14"/>
  <c r="NS38" i="14"/>
  <c r="NU29" i="17"/>
  <c r="NT36" i="14" l="1"/>
  <c r="NS52" i="14"/>
  <c r="NS73" i="14" s="1"/>
  <c r="NS43" i="14"/>
  <c r="NS74" i="14" s="1"/>
  <c r="NT32" i="14"/>
  <c r="NT39" i="14"/>
  <c r="NT40" i="14" s="1"/>
  <c r="NT45" i="14"/>
  <c r="NS59" i="14"/>
  <c r="NS61" i="14" s="1"/>
  <c r="NV28" i="17"/>
  <c r="NT42" i="14" l="1"/>
  <c r="NT38" i="14"/>
  <c r="NU31" i="14"/>
  <c r="NU33" i="14" s="1"/>
  <c r="NU34" i="14" s="1"/>
  <c r="NT46" i="14"/>
  <c r="NT48" i="14" s="1"/>
  <c r="NT51" i="14" s="1"/>
  <c r="NT47" i="14"/>
  <c r="NS53" i="14"/>
  <c r="NT50" i="14" s="1"/>
  <c r="NV29" i="17"/>
  <c r="NU36" i="14" l="1"/>
  <c r="NT55" i="14"/>
  <c r="NT59" i="14" s="1"/>
  <c r="NT61" i="14" s="1"/>
  <c r="NU32" i="14"/>
  <c r="NU39" i="14"/>
  <c r="NU40" i="14" s="1"/>
  <c r="NU45" i="14"/>
  <c r="NT52" i="14"/>
  <c r="NT73" i="14" s="1"/>
  <c r="NT43" i="14"/>
  <c r="NT74" i="14" s="1"/>
  <c r="NW28" i="17"/>
  <c r="NU38" i="14" l="1"/>
  <c r="NU42" i="14"/>
  <c r="NV31" i="14"/>
  <c r="NV33" i="14" s="1"/>
  <c r="NV34" i="14" s="1"/>
  <c r="NU46" i="14"/>
  <c r="NU48" i="14" s="1"/>
  <c r="NU51" i="14" s="1"/>
  <c r="NU47" i="14"/>
  <c r="NT53" i="14"/>
  <c r="NU50" i="14" s="1"/>
  <c r="NW29" i="17"/>
  <c r="NV36" i="14" l="1"/>
  <c r="NV32" i="14"/>
  <c r="NV39" i="14"/>
  <c r="NV40" i="14" s="1"/>
  <c r="NV45" i="14"/>
  <c r="NU55" i="14"/>
  <c r="NU59" i="14" s="1"/>
  <c r="NU61" i="14" s="1"/>
  <c r="NU52" i="14"/>
  <c r="NU73" i="14" s="1"/>
  <c r="NU43" i="14"/>
  <c r="NU74" i="14" s="1"/>
  <c r="NX28" i="17"/>
  <c r="NU53" i="14" l="1"/>
  <c r="NV50" i="14" s="1"/>
  <c r="NV55" i="14" s="1"/>
  <c r="NV47" i="14"/>
  <c r="NV46" i="14"/>
  <c r="NV48" i="14" s="1"/>
  <c r="NV51" i="14" s="1"/>
  <c r="NW31" i="14"/>
  <c r="NW33" i="14" s="1"/>
  <c r="NW34" i="14" s="1"/>
  <c r="NV38" i="14"/>
  <c r="NV42" i="14"/>
  <c r="NX29" i="17"/>
  <c r="NW36" i="14" l="1"/>
  <c r="NV52" i="14"/>
  <c r="NV43" i="14"/>
  <c r="NV74" i="14" s="1"/>
  <c r="NV59" i="14"/>
  <c r="NV61" i="14" s="1"/>
  <c r="NW32" i="14"/>
  <c r="NW45" i="14"/>
  <c r="NW39" i="14"/>
  <c r="NW40" i="14" s="1"/>
  <c r="NY28" i="17"/>
  <c r="NX31" i="14" l="1"/>
  <c r="NX33" i="14" s="1"/>
  <c r="NX34" i="14" s="1"/>
  <c r="NW38" i="14"/>
  <c r="NW42" i="14"/>
  <c r="NW47" i="14"/>
  <c r="NW46" i="14"/>
  <c r="NW48" i="14" s="1"/>
  <c r="NW51" i="14" s="1"/>
  <c r="NV73" i="14"/>
  <c r="NV53" i="14"/>
  <c r="NW50" i="14" s="1"/>
  <c r="NY29" i="17"/>
  <c r="NX36" i="14" l="1"/>
  <c r="NW55" i="14"/>
  <c r="NW59" i="14" s="1"/>
  <c r="NW61" i="14" s="1"/>
  <c r="NW52" i="14"/>
  <c r="NW73" i="14" s="1"/>
  <c r="NW43" i="14"/>
  <c r="NW74" i="14" s="1"/>
  <c r="NX32" i="14"/>
  <c r="NX45" i="14"/>
  <c r="NX39" i="14"/>
  <c r="NX40" i="14" s="1"/>
  <c r="NZ28" i="17"/>
  <c r="NW53" i="14" l="1"/>
  <c r="NX50" i="14" s="1"/>
  <c r="NX55" i="14" s="1"/>
  <c r="NX47" i="14"/>
  <c r="NX46" i="14"/>
  <c r="NX48" i="14" s="1"/>
  <c r="NX51" i="14" s="1"/>
  <c r="NY31" i="14"/>
  <c r="NY33" i="14" s="1"/>
  <c r="NY34" i="14" s="1"/>
  <c r="NX38" i="14"/>
  <c r="NX42" i="14"/>
  <c r="NZ29" i="17"/>
  <c r="NY36" i="14" l="1"/>
  <c r="NX59" i="14"/>
  <c r="NX61" i="14" s="1"/>
  <c r="NX52" i="14"/>
  <c r="NX43" i="14"/>
  <c r="NX74" i="14" s="1"/>
  <c r="NY32" i="14"/>
  <c r="NY39" i="14"/>
  <c r="NY40" i="14" s="1"/>
  <c r="NY45" i="14"/>
  <c r="OA28" i="17"/>
  <c r="NY42" i="14" l="1"/>
  <c r="NY38" i="14"/>
  <c r="NZ31" i="14"/>
  <c r="NZ33" i="14" s="1"/>
  <c r="NZ34" i="14" s="1"/>
  <c r="NY46" i="14"/>
  <c r="NY48" i="14" s="1"/>
  <c r="NY51" i="14" s="1"/>
  <c r="NY47" i="14"/>
  <c r="NX73" i="14"/>
  <c r="NX53" i="14"/>
  <c r="NY50" i="14" s="1"/>
  <c r="OA29" i="17"/>
  <c r="NZ36" i="14" l="1"/>
  <c r="NZ32" i="14"/>
  <c r="NZ45" i="14"/>
  <c r="NZ39" i="14"/>
  <c r="NZ40" i="14" s="1"/>
  <c r="NY55" i="14"/>
  <c r="NY59" i="14" s="1"/>
  <c r="NY61" i="14" s="1"/>
  <c r="NY52" i="14"/>
  <c r="NY73" i="14" s="1"/>
  <c r="NY43" i="14"/>
  <c r="NY74" i="14" s="1"/>
  <c r="OB28" i="17"/>
  <c r="NZ47" i="14" l="1"/>
  <c r="NZ46" i="14"/>
  <c r="NZ48" i="14" s="1"/>
  <c r="NZ51" i="14" s="1"/>
  <c r="NY53" i="14"/>
  <c r="NZ50" i="14" s="1"/>
  <c r="NZ42" i="14"/>
  <c r="NZ38" i="14"/>
  <c r="OA31" i="14"/>
  <c r="OA33" i="14" s="1"/>
  <c r="OA34" i="14" s="1"/>
  <c r="OB29" i="17"/>
  <c r="OA36" i="14" l="1"/>
  <c r="NZ52" i="14"/>
  <c r="NZ73" i="14" s="1"/>
  <c r="NZ43" i="14"/>
  <c r="NZ74" i="14" s="1"/>
  <c r="NZ55" i="14"/>
  <c r="NZ59" i="14" s="1"/>
  <c r="NZ61" i="14" s="1"/>
  <c r="OA32" i="14"/>
  <c r="OA39" i="14"/>
  <c r="OA40" i="14" s="1"/>
  <c r="OA45" i="14"/>
  <c r="OC28" i="17"/>
  <c r="NZ53" i="14" l="1"/>
  <c r="OA50" i="14" s="1"/>
  <c r="OA55" i="14" s="1"/>
  <c r="OA47" i="14"/>
  <c r="OA46" i="14"/>
  <c r="OA48" i="14" s="1"/>
  <c r="OA51" i="14" s="1"/>
  <c r="OA42" i="14"/>
  <c r="OA38" i="14"/>
  <c r="OB31" i="14"/>
  <c r="OB33" i="14" s="1"/>
  <c r="OB34" i="14" s="1"/>
  <c r="OC29" i="17"/>
  <c r="OB36" i="14" l="1"/>
  <c r="OB32" i="14"/>
  <c r="OB45" i="14"/>
  <c r="OB39" i="14"/>
  <c r="OB40" i="14" s="1"/>
  <c r="OA52" i="14"/>
  <c r="OA73" i="14" s="1"/>
  <c r="OA43" i="14"/>
  <c r="OA74" i="14" s="1"/>
  <c r="OA59" i="14"/>
  <c r="OA61" i="14" s="1"/>
  <c r="OD28" i="17"/>
  <c r="OB47" i="14" l="1"/>
  <c r="OB46" i="14"/>
  <c r="OB48" i="14" s="1"/>
  <c r="OB51" i="14" s="1"/>
  <c r="OC31" i="14"/>
  <c r="OC33" i="14" s="1"/>
  <c r="OC34" i="14" s="1"/>
  <c r="OB38" i="14"/>
  <c r="OB42" i="14"/>
  <c r="OA53" i="14"/>
  <c r="OB50" i="14" s="1"/>
  <c r="OD29" i="17"/>
  <c r="OC36" i="14" l="1"/>
  <c r="OC32" i="14"/>
  <c r="OC39" i="14"/>
  <c r="OC40" i="14" s="1"/>
  <c r="OC45" i="14"/>
  <c r="OB55" i="14"/>
  <c r="OB59" i="14" s="1"/>
  <c r="OB61" i="14" s="1"/>
  <c r="OB52" i="14"/>
  <c r="OB73" i="14" s="1"/>
  <c r="OB43" i="14"/>
  <c r="OB74" i="14" s="1"/>
  <c r="OE28" i="17"/>
  <c r="OC47" i="14" l="1"/>
  <c r="OC46" i="14"/>
  <c r="OC48" i="14" s="1"/>
  <c r="OC51" i="14" s="1"/>
  <c r="OB53" i="14"/>
  <c r="OC50" i="14" s="1"/>
  <c r="OD31" i="14"/>
  <c r="OD33" i="14" s="1"/>
  <c r="OD34" i="14" s="1"/>
  <c r="OC42" i="14"/>
  <c r="OC38" i="14"/>
  <c r="OE29" i="17"/>
  <c r="OD36" i="14" l="1"/>
  <c r="OD32" i="14"/>
  <c r="OD45" i="14"/>
  <c r="OD39" i="14"/>
  <c r="OD40" i="14" s="1"/>
  <c r="OC55" i="14"/>
  <c r="OC59" i="14" s="1"/>
  <c r="OC61" i="14" s="1"/>
  <c r="OC52" i="14"/>
  <c r="OC73" i="14" s="1"/>
  <c r="OC43" i="14"/>
  <c r="OC74" i="14" s="1"/>
  <c r="OF28" i="17"/>
  <c r="OD47" i="14" l="1"/>
  <c r="OD46" i="14"/>
  <c r="OD48" i="14" s="1"/>
  <c r="OD51" i="14" s="1"/>
  <c r="OC53" i="14"/>
  <c r="OD50" i="14" s="1"/>
  <c r="OD38" i="14"/>
  <c r="OE31" i="14"/>
  <c r="OE33" i="14" s="1"/>
  <c r="OE34" i="14" s="1"/>
  <c r="OD42" i="14"/>
  <c r="OF29" i="17"/>
  <c r="OE36" i="14" l="1"/>
  <c r="OD55" i="14"/>
  <c r="OD59" i="14" s="1"/>
  <c r="OD61" i="14" s="1"/>
  <c r="OD52" i="14"/>
  <c r="OD73" i="14" s="1"/>
  <c r="OD43" i="14"/>
  <c r="OD74" i="14" s="1"/>
  <c r="OE32" i="14"/>
  <c r="OE39" i="14"/>
  <c r="OE40" i="14" s="1"/>
  <c r="OE45" i="14"/>
  <c r="OG28" i="17"/>
  <c r="OE47" i="14" l="1"/>
  <c r="OE46" i="14"/>
  <c r="OE48" i="14" s="1"/>
  <c r="OE51" i="14" s="1"/>
  <c r="OF31" i="14"/>
  <c r="OF33" i="14" s="1"/>
  <c r="OF34" i="14" s="1"/>
  <c r="OE38" i="14"/>
  <c r="OE42" i="14"/>
  <c r="OD53" i="14"/>
  <c r="OE50" i="14" s="1"/>
  <c r="OG29" i="17"/>
  <c r="OF36" i="14" l="1"/>
  <c r="OF32" i="14"/>
  <c r="OF39" i="14"/>
  <c r="OF40" i="14" s="1"/>
  <c r="OF45" i="14"/>
  <c r="OE55" i="14"/>
  <c r="OE59" i="14" s="1"/>
  <c r="OE61" i="14" s="1"/>
  <c r="OE52" i="14"/>
  <c r="OE73" i="14" s="1"/>
  <c r="OE43" i="14"/>
  <c r="OE74" i="14" s="1"/>
  <c r="OH28" i="17"/>
  <c r="OG31" i="14" l="1"/>
  <c r="OG33" i="14" s="1"/>
  <c r="OG34" i="14" s="1"/>
  <c r="OF38" i="14"/>
  <c r="OF42" i="14"/>
  <c r="OF46" i="14"/>
  <c r="OF48" i="14" s="1"/>
  <c r="OF51" i="14" s="1"/>
  <c r="OF47" i="14"/>
  <c r="OE53" i="14"/>
  <c r="OF50" i="14" s="1"/>
  <c r="OH29" i="17"/>
  <c r="OG36" i="14" l="1"/>
  <c r="OF52" i="14"/>
  <c r="OF73" i="14" s="1"/>
  <c r="OF43" i="14"/>
  <c r="OF74" i="14" s="1"/>
  <c r="OF55" i="14"/>
  <c r="OF59" i="14" s="1"/>
  <c r="OF61" i="14" s="1"/>
  <c r="OG32" i="14"/>
  <c r="OG45" i="14"/>
  <c r="OG39" i="14"/>
  <c r="OG40" i="14" s="1"/>
  <c r="OI28" i="17"/>
  <c r="OF53" i="14" l="1"/>
  <c r="OG50" i="14" s="1"/>
  <c r="OG55" i="14" s="1"/>
  <c r="OG47" i="14"/>
  <c r="OG46" i="14"/>
  <c r="OG48" i="14" s="1"/>
  <c r="OG51" i="14" s="1"/>
  <c r="OG42" i="14"/>
  <c r="OG38" i="14"/>
  <c r="OH31" i="14"/>
  <c r="OH33" i="14" s="1"/>
  <c r="OH34" i="14" s="1"/>
  <c r="OI29" i="17"/>
  <c r="OH36" i="14" l="1"/>
  <c r="OH32" i="14"/>
  <c r="OH39" i="14"/>
  <c r="OH40" i="14" s="1"/>
  <c r="OH45" i="14"/>
  <c r="OG52" i="14"/>
  <c r="OG73" i="14" s="1"/>
  <c r="OG43" i="14"/>
  <c r="OG74" i="14" s="1"/>
  <c r="OG59" i="14"/>
  <c r="OG61" i="14" s="1"/>
  <c r="OH38" i="14" l="1"/>
  <c r="OI31" i="14"/>
  <c r="OI33" i="14" s="1"/>
  <c r="OI34" i="14" s="1"/>
  <c r="OH42" i="14"/>
  <c r="OH47" i="14"/>
  <c r="OH46" i="14"/>
  <c r="OH48" i="14" s="1"/>
  <c r="OH51" i="14" s="1"/>
  <c r="OG53" i="14"/>
  <c r="OH50" i="14" s="1"/>
  <c r="OI36" i="14" l="1"/>
  <c r="OH52" i="14"/>
  <c r="OH73" i="14" s="1"/>
  <c r="OH43" i="14"/>
  <c r="OH74" i="14" s="1"/>
  <c r="OH55" i="14"/>
  <c r="OH59" i="14" s="1"/>
  <c r="OH61" i="14" s="1"/>
  <c r="OI32" i="14"/>
  <c r="OJ31" i="14" s="1"/>
  <c r="OI39" i="14"/>
  <c r="OI40" i="14" s="1"/>
  <c r="OI45" i="14"/>
  <c r="OJ32" i="14" l="1"/>
  <c r="OJ33" i="14"/>
  <c r="OJ34" i="14" s="1"/>
  <c r="OJ39" i="14"/>
  <c r="OJ40" i="14" s="1"/>
  <c r="OJ45" i="14"/>
  <c r="OJ36" i="14"/>
  <c r="OH53" i="14"/>
  <c r="OI50" i="14" s="1"/>
  <c r="OI55" i="14" s="1"/>
  <c r="OI47" i="14"/>
  <c r="OI46" i="14"/>
  <c r="OI48" i="14" s="1"/>
  <c r="OI51" i="14" s="1"/>
  <c r="OI38" i="14"/>
  <c r="OI42" i="14"/>
  <c r="OJ46" i="14" l="1"/>
  <c r="OJ48" i="14" s="1"/>
  <c r="OJ51" i="14" s="1"/>
  <c r="OJ47" i="14"/>
  <c r="OK31" i="14"/>
  <c r="OJ42" i="14"/>
  <c r="OJ38" i="14"/>
  <c r="OI52" i="14"/>
  <c r="OI43" i="14"/>
  <c r="OI59" i="14"/>
  <c r="OI61" i="14" s="1"/>
  <c r="OK32" i="14" l="1"/>
  <c r="OK33" i="14"/>
  <c r="OK45" i="14"/>
  <c r="OK39" i="14"/>
  <c r="OK40" i="14" s="1"/>
  <c r="OJ52" i="14"/>
  <c r="OJ73" i="14" s="1"/>
  <c r="OJ43" i="14"/>
  <c r="OJ74" i="14" s="1"/>
  <c r="OI73" i="14"/>
  <c r="OI74" i="14"/>
  <c r="E76" i="14" s="1"/>
  <c r="K3" i="14" s="1"/>
  <c r="E78" i="14"/>
  <c r="F77" i="14"/>
  <c r="OI53" i="14"/>
  <c r="OK47" i="14" l="1"/>
  <c r="OK46" i="14"/>
  <c r="OK48" i="14" s="1"/>
  <c r="OK51" i="14" s="1"/>
  <c r="OK34" i="14"/>
  <c r="OK36" i="14"/>
  <c r="OL31" i="14"/>
  <c r="OK42" i="14"/>
  <c r="OK38" i="14"/>
  <c r="OJ50" i="14"/>
  <c r="OK43" i="14" l="1"/>
  <c r="OK52" i="14"/>
  <c r="OK73" i="14" s="1"/>
  <c r="OL33" i="14"/>
  <c r="OL34" i="14" s="1"/>
  <c r="OL32" i="14"/>
  <c r="OL39" i="14"/>
  <c r="OL40" i="14" s="1"/>
  <c r="OL45" i="14"/>
  <c r="OJ55" i="14"/>
  <c r="OJ59" i="14" s="1"/>
  <c r="OJ61" i="14" s="1"/>
  <c r="OJ53" i="14"/>
  <c r="OL47" i="14" l="1"/>
  <c r="OL46" i="14"/>
  <c r="OL48" i="14" s="1"/>
  <c r="OL51" i="14" s="1"/>
  <c r="OK74" i="14"/>
  <c r="OM31" i="14"/>
  <c r="OL42" i="14"/>
  <c r="OL38" i="14"/>
  <c r="OL36" i="14"/>
  <c r="OK50" i="14"/>
  <c r="OL52" i="14" l="1"/>
  <c r="OL73" i="14" s="1"/>
  <c r="OL43" i="14"/>
  <c r="OM32" i="14"/>
  <c r="OM33" i="14"/>
  <c r="OM34" i="14" s="1"/>
  <c r="OM39" i="14"/>
  <c r="OM40" i="14" s="1"/>
  <c r="OM45" i="14"/>
  <c r="OK53" i="14"/>
  <c r="OK55" i="14"/>
  <c r="OK59" i="14" s="1"/>
  <c r="OK61" i="14" s="1"/>
  <c r="ON31" i="14" l="1"/>
  <c r="OM42" i="14"/>
  <c r="OM38" i="14"/>
  <c r="OM47" i="14"/>
  <c r="OM46" i="14"/>
  <c r="OM48" i="14" s="1"/>
  <c r="OM51" i="14" s="1"/>
  <c r="OM36" i="14"/>
  <c r="OL74" i="14"/>
  <c r="OL50" i="14"/>
  <c r="OM43" i="14" l="1"/>
  <c r="OM52" i="14"/>
  <c r="OM73" i="14" s="1"/>
  <c r="ON32" i="14"/>
  <c r="ON33" i="14"/>
  <c r="ON34" i="14" s="1"/>
  <c r="ON39" i="14"/>
  <c r="ON40" i="14" s="1"/>
  <c r="ON45" i="14"/>
  <c r="OL55" i="14"/>
  <c r="OL59" i="14" s="1"/>
  <c r="OL61" i="14" s="1"/>
  <c r="OL53" i="14"/>
  <c r="ON47" i="14" l="1"/>
  <c r="ON46" i="14"/>
  <c r="ON48" i="14" s="1"/>
  <c r="ON51" i="14" s="1"/>
  <c r="OM74" i="14"/>
  <c r="ON42" i="14"/>
  <c r="OO31" i="14"/>
  <c r="ON38" i="14"/>
  <c r="ON36" i="14"/>
  <c r="OM50" i="14"/>
  <c r="OO32" i="14" l="1"/>
  <c r="OO33" i="14"/>
  <c r="OO34" i="14" s="1"/>
  <c r="OO45" i="14"/>
  <c r="OO39" i="14"/>
  <c r="OO40" i="14" s="1"/>
  <c r="OO36" i="14"/>
  <c r="ON43" i="14"/>
  <c r="ON52" i="14"/>
  <c r="ON73" i="14" s="1"/>
  <c r="OM53" i="14"/>
  <c r="OM55" i="14"/>
  <c r="OM59" i="14" s="1"/>
  <c r="OM61" i="14" s="1"/>
  <c r="OO47" i="14" l="1"/>
  <c r="OO46" i="14"/>
  <c r="OO48" i="14" s="1"/>
  <c r="OO51" i="14" s="1"/>
  <c r="ON74" i="14"/>
  <c r="OO42" i="14"/>
  <c r="OO43" i="14" s="1"/>
  <c r="OO74" i="14" s="1"/>
  <c r="OO38" i="14"/>
  <c r="OP31" i="14"/>
  <c r="ON50" i="14"/>
  <c r="OP32" i="14" l="1"/>
  <c r="OP33" i="14"/>
  <c r="OP45" i="14"/>
  <c r="OP39" i="14"/>
  <c r="OP40" i="14" s="1"/>
  <c r="OO52" i="14"/>
  <c r="OO73" i="14" s="1"/>
  <c r="ON55" i="14"/>
  <c r="ON59" i="14" s="1"/>
  <c r="ON61" i="14" s="1"/>
  <c r="ON53" i="14"/>
  <c r="OP47" i="14" l="1"/>
  <c r="OP46" i="14"/>
  <c r="OP48" i="14" s="1"/>
  <c r="OP51" i="14" s="1"/>
  <c r="OP34" i="14"/>
  <c r="OP36" i="14"/>
  <c r="OP42" i="14"/>
  <c r="OQ31" i="14"/>
  <c r="OP38" i="14"/>
  <c r="OO50" i="14"/>
  <c r="OQ32" i="14" l="1"/>
  <c r="OQ45" i="14"/>
  <c r="OQ33" i="14"/>
  <c r="OQ34" i="14" s="1"/>
  <c r="OQ39" i="14"/>
  <c r="OQ40" i="14" s="1"/>
  <c r="OP43" i="14"/>
  <c r="OP74" i="14" s="1"/>
  <c r="OP52" i="14"/>
  <c r="OP73" i="14" s="1"/>
  <c r="OO55" i="14"/>
  <c r="OO59" i="14" s="1"/>
  <c r="OO61" i="14" s="1"/>
  <c r="OO53" i="14"/>
  <c r="OP50" i="14" s="1"/>
  <c r="OQ46" i="14" l="1"/>
  <c r="OQ48" i="14" s="1"/>
  <c r="OQ51" i="14" s="1"/>
  <c r="OQ47" i="14"/>
  <c r="OR31" i="14"/>
  <c r="OQ38" i="14"/>
  <c r="OQ42" i="14"/>
  <c r="OQ36" i="14"/>
  <c r="OP55" i="14"/>
  <c r="OP59" i="14" s="1"/>
  <c r="OP61" i="14" s="1"/>
  <c r="OP53" i="14"/>
  <c r="OQ50" i="14" s="1"/>
  <c r="OR39" i="14" l="1"/>
  <c r="OR40" i="14" s="1"/>
  <c r="OR45" i="14"/>
  <c r="OR32" i="14"/>
  <c r="OR33" i="14"/>
  <c r="OR34" i="14" s="1"/>
  <c r="OR36" i="14"/>
  <c r="OQ52" i="14"/>
  <c r="OQ73" i="14" s="1"/>
  <c r="OQ43" i="14"/>
  <c r="OQ74" i="14" s="1"/>
  <c r="OQ55" i="14"/>
  <c r="OQ59" i="14" s="1"/>
  <c r="OQ61" i="14" s="1"/>
  <c r="OQ53" i="14"/>
  <c r="OR50" i="14" s="1"/>
  <c r="OR38" i="14" l="1"/>
  <c r="OR42" i="14"/>
  <c r="OS31" i="14"/>
  <c r="OR46" i="14"/>
  <c r="OR48" i="14" s="1"/>
  <c r="OR51" i="14" s="1"/>
  <c r="OR47" i="14"/>
  <c r="OR55" i="14"/>
  <c r="OR59" i="14" l="1"/>
  <c r="OR61" i="14" s="1"/>
  <c r="OS33" i="14"/>
  <c r="OS39" i="14"/>
  <c r="OS40" i="14" s="1"/>
  <c r="OS45" i="14"/>
  <c r="OS32" i="14"/>
  <c r="OR43" i="14"/>
  <c r="OR74" i="14" s="1"/>
  <c r="OR52" i="14"/>
  <c r="OR73" i="14" s="1"/>
  <c r="OS34" i="14" l="1"/>
  <c r="OS36" i="14"/>
  <c r="OS42" i="14"/>
  <c r="OS38" i="14"/>
  <c r="OT31" i="14"/>
  <c r="OS47" i="14"/>
  <c r="OS46" i="14"/>
  <c r="OS48" i="14" s="1"/>
  <c r="OS51" i="14" s="1"/>
  <c r="OR53" i="14"/>
  <c r="OS50" i="14" s="1"/>
  <c r="OS55" i="14" l="1"/>
  <c r="OS59" i="14" s="1"/>
  <c r="OS61" i="14" s="1"/>
  <c r="OS52" i="14"/>
  <c r="OS73" i="14" s="1"/>
  <c r="OS43" i="14"/>
  <c r="OS74" i="14" s="1"/>
  <c r="OT39" i="14"/>
  <c r="OT40" i="14" s="1"/>
  <c r="OT45" i="14"/>
  <c r="OT32" i="14"/>
  <c r="OT33" i="14"/>
  <c r="OT34" i="14" s="1"/>
  <c r="OT42" i="14" l="1"/>
  <c r="OT38" i="14"/>
  <c r="OU31" i="14"/>
  <c r="OT46" i="14"/>
  <c r="OT48" i="14" s="1"/>
  <c r="OT51" i="14" s="1"/>
  <c r="OT47" i="14"/>
  <c r="OS53" i="14"/>
  <c r="OT50" i="14" s="1"/>
  <c r="OT36" i="14"/>
  <c r="OU45" i="14" l="1"/>
  <c r="OU32" i="14"/>
  <c r="OU33" i="14"/>
  <c r="OU34" i="14" s="1"/>
  <c r="OU39" i="14"/>
  <c r="OU40" i="14" s="1"/>
  <c r="OT55" i="14"/>
  <c r="OT59" i="14" s="1"/>
  <c r="OT61" i="14" s="1"/>
  <c r="OT53" i="14"/>
  <c r="OU50" i="14" s="1"/>
  <c r="OT43" i="14"/>
  <c r="OT74" i="14" s="1"/>
  <c r="OT52" i="14"/>
  <c r="OT73" i="14" s="1"/>
  <c r="OV31" i="14" l="1"/>
  <c r="OU38" i="14"/>
  <c r="OU42" i="14"/>
  <c r="OU47" i="14"/>
  <c r="OU46" i="14"/>
  <c r="OU48" i="14" s="1"/>
  <c r="OU51" i="14" s="1"/>
  <c r="OU55" i="14"/>
  <c r="OU36" i="14"/>
  <c r="OU59" i="14" l="1"/>
  <c r="OU61" i="14" s="1"/>
  <c r="OU43" i="14"/>
  <c r="OU74" i="14" s="1"/>
  <c r="OU52" i="14"/>
  <c r="OU73" i="14" s="1"/>
  <c r="OV45" i="14"/>
  <c r="OV33" i="14"/>
  <c r="OV34" i="14" s="1"/>
  <c r="OV32" i="14"/>
  <c r="OV39" i="14"/>
  <c r="OV40" i="14" s="1"/>
  <c r="OW31" i="14" l="1"/>
  <c r="OV42" i="14"/>
  <c r="OV38" i="14"/>
  <c r="OV36" i="14"/>
  <c r="OV46" i="14"/>
  <c r="OV48" i="14" s="1"/>
  <c r="OV51" i="14" s="1"/>
  <c r="OV47" i="14"/>
  <c r="OU53" i="14"/>
  <c r="OV50" i="14" s="1"/>
  <c r="OV53" i="14" l="1"/>
  <c r="OW50" i="14" s="1"/>
  <c r="OV55" i="14"/>
  <c r="OV59" i="14" s="1"/>
  <c r="OV61" i="14" s="1"/>
  <c r="OV52" i="14"/>
  <c r="OV73" i="14" s="1"/>
  <c r="OV43" i="14"/>
  <c r="OV74" i="14" s="1"/>
  <c r="OW45" i="14"/>
  <c r="OW32" i="14"/>
  <c r="OW33" i="14"/>
  <c r="OW34" i="14" s="1"/>
  <c r="OW39" i="14"/>
  <c r="OW40" i="14" s="1"/>
  <c r="OW38" i="14" l="1"/>
  <c r="OW42" i="14"/>
  <c r="OX31" i="14"/>
  <c r="OW46" i="14"/>
  <c r="OW48" i="14" s="1"/>
  <c r="OW51" i="14" s="1"/>
  <c r="OW47" i="14"/>
  <c r="OW55" i="14"/>
  <c r="OW59" i="14" s="1"/>
  <c r="OW61" i="14" s="1"/>
  <c r="OW36" i="14"/>
  <c r="OX39" i="14" l="1"/>
  <c r="OX40" i="14" s="1"/>
  <c r="OX45" i="14"/>
  <c r="OX32" i="14"/>
  <c r="OX33" i="14"/>
  <c r="OX34" i="14" s="1"/>
  <c r="OW43" i="14"/>
  <c r="OW74" i="14" s="1"/>
  <c r="OW52" i="14"/>
  <c r="OW73" i="14" s="1"/>
  <c r="OX47" i="14" l="1"/>
  <c r="OX46" i="14"/>
  <c r="OX48" i="14" s="1"/>
  <c r="OX51" i="14" s="1"/>
  <c r="OX36" i="14"/>
  <c r="OX42" i="14"/>
  <c r="OY31" i="14"/>
  <c r="OX38" i="14"/>
  <c r="OW53" i="14"/>
  <c r="OX50" i="14" s="1"/>
  <c r="OX52" i="14" l="1"/>
  <c r="OX73" i="14" s="1"/>
  <c r="OX43" i="14"/>
  <c r="OX74" i="14" s="1"/>
  <c r="OX55" i="14"/>
  <c r="OX59" i="14" s="1"/>
  <c r="OX61" i="14" s="1"/>
  <c r="OY45" i="14"/>
  <c r="OY32" i="14"/>
  <c r="OY33" i="14"/>
  <c r="OY34" i="14" s="1"/>
  <c r="OY39" i="14"/>
  <c r="OY40" i="14" s="1"/>
  <c r="OY42" i="14" l="1"/>
  <c r="OZ31" i="14"/>
  <c r="OY38" i="14"/>
  <c r="OX53" i="14"/>
  <c r="OY50" i="14" s="1"/>
  <c r="OY46" i="14"/>
  <c r="OY48" i="14" s="1"/>
  <c r="OY51" i="14" s="1"/>
  <c r="OY47" i="14"/>
  <c r="OY36" i="14"/>
  <c r="OY55" i="14" l="1"/>
  <c r="OY59" i="14" s="1"/>
  <c r="OY61" i="14" s="1"/>
  <c r="OZ39" i="14"/>
  <c r="OZ40" i="14" s="1"/>
  <c r="OZ45" i="14"/>
  <c r="OZ32" i="14"/>
  <c r="OZ33" i="14"/>
  <c r="OZ34" i="14" s="1"/>
  <c r="OY43" i="14"/>
  <c r="OY74" i="14" s="1"/>
  <c r="OY52" i="14"/>
  <c r="OY73" i="14" s="1"/>
  <c r="OZ36" i="14" l="1"/>
  <c r="OZ38" i="14"/>
  <c r="PA31" i="14"/>
  <c r="OZ42" i="14"/>
  <c r="OZ46" i="14"/>
  <c r="OZ48" i="14" s="1"/>
  <c r="OZ51" i="14" s="1"/>
  <c r="OZ47" i="14"/>
  <c r="OY53" i="14"/>
  <c r="OZ50" i="14" s="1"/>
  <c r="OZ55" i="14" l="1"/>
  <c r="OZ59" i="14" s="1"/>
  <c r="OZ61" i="14" s="1"/>
  <c r="PA33" i="14"/>
  <c r="PA34" i="14" s="1"/>
  <c r="PA39" i="14"/>
  <c r="PA40" i="14" s="1"/>
  <c r="PA45" i="14"/>
  <c r="PA32" i="14"/>
  <c r="PA36" i="14"/>
  <c r="OZ52" i="14"/>
  <c r="OZ73" i="14" s="1"/>
  <c r="OZ43" i="14"/>
  <c r="OZ74" i="14" s="1"/>
  <c r="PA38" i="14" l="1"/>
  <c r="PA42" i="14"/>
  <c r="PB31" i="14"/>
  <c r="OZ53" i="14"/>
  <c r="PA50" i="14" s="1"/>
  <c r="PA47" i="14"/>
  <c r="PA46" i="14"/>
  <c r="PA48" i="14" s="1"/>
  <c r="PA51" i="14" s="1"/>
  <c r="PA43" i="14" l="1"/>
  <c r="PA74" i="14" s="1"/>
  <c r="PA52" i="14"/>
  <c r="PA73" i="14" s="1"/>
  <c r="PB33" i="14"/>
  <c r="PB39" i="14"/>
  <c r="PB40" i="14" s="1"/>
  <c r="PB45" i="14"/>
  <c r="PB32" i="14"/>
  <c r="PA55" i="14"/>
  <c r="PA59" i="14" s="1"/>
  <c r="PA61" i="14" s="1"/>
  <c r="PA53" i="14"/>
  <c r="PB50" i="14" s="1"/>
  <c r="PB34" i="14" l="1"/>
  <c r="PB36" i="14"/>
  <c r="PB42" i="14"/>
  <c r="PC31" i="14"/>
  <c r="PB38" i="14"/>
  <c r="PB55" i="14"/>
  <c r="PB47" i="14"/>
  <c r="PB46" i="14"/>
  <c r="PB48" i="14" s="1"/>
  <c r="PB51" i="14" s="1"/>
  <c r="PB59" i="14" l="1"/>
  <c r="PB61" i="14" s="1"/>
  <c r="PB52" i="14"/>
  <c r="PB73" i="14" s="1"/>
  <c r="PB43" i="14"/>
  <c r="PB74" i="14" s="1"/>
  <c r="PC33" i="14"/>
  <c r="PC34" i="14" s="1"/>
  <c r="PC39" i="14"/>
  <c r="PC40" i="14" s="1"/>
  <c r="PC45" i="14"/>
  <c r="PC32" i="14"/>
  <c r="PC36" i="14"/>
  <c r="PC46" i="14" l="1"/>
  <c r="PC48" i="14" s="1"/>
  <c r="PC51" i="14" s="1"/>
  <c r="PC47" i="14"/>
  <c r="PC38" i="14"/>
  <c r="PC42" i="14"/>
  <c r="PD31" i="14"/>
  <c r="PB53" i="14"/>
  <c r="PC50" i="14" s="1"/>
  <c r="PC55" i="14" l="1"/>
  <c r="PC59" i="14" s="1"/>
  <c r="PC61" i="14" s="1"/>
  <c r="PC52" i="14"/>
  <c r="PC73" i="14" s="1"/>
  <c r="PC43" i="14"/>
  <c r="PC74" i="14" s="1"/>
  <c r="PD39" i="14"/>
  <c r="PD40" i="14" s="1"/>
  <c r="PD32" i="14"/>
  <c r="PD33" i="14"/>
  <c r="PD45" i="14"/>
  <c r="PD34" i="14" l="1"/>
  <c r="PD36" i="14"/>
  <c r="PE31" i="14"/>
  <c r="PD38" i="14"/>
  <c r="PD42" i="14"/>
  <c r="PD46" i="14"/>
  <c r="PD48" i="14" s="1"/>
  <c r="PD51" i="14" s="1"/>
  <c r="PD47" i="14"/>
  <c r="PC53" i="14"/>
  <c r="PD50" i="14" s="1"/>
  <c r="PD55" i="14" l="1"/>
  <c r="PD59" i="14" s="1"/>
  <c r="PD61" i="14" s="1"/>
  <c r="PE45" i="14"/>
  <c r="PE32" i="14"/>
  <c r="PE33" i="14"/>
  <c r="PE34" i="14" s="1"/>
  <c r="PE39" i="14"/>
  <c r="PE40" i="14" s="1"/>
  <c r="PD43" i="14"/>
  <c r="PD74" i="14" s="1"/>
  <c r="PD52" i="14"/>
  <c r="PD73" i="14" s="1"/>
  <c r="PE42" i="14" l="1"/>
  <c r="PF31" i="14"/>
  <c r="PE38" i="14"/>
  <c r="PE36" i="14"/>
  <c r="PE47" i="14"/>
  <c r="PE46" i="14"/>
  <c r="PE48" i="14" s="1"/>
  <c r="PE51" i="14" s="1"/>
  <c r="PD53" i="14"/>
  <c r="PE50" i="14" s="1"/>
  <c r="PE55" i="14" l="1"/>
  <c r="PE59" i="14" s="1"/>
  <c r="PE61" i="14" s="1"/>
  <c r="PF33" i="14"/>
  <c r="PF34" i="14" s="1"/>
  <c r="PF39" i="14"/>
  <c r="PF40" i="14" s="1"/>
  <c r="PF45" i="14"/>
  <c r="PF32" i="14"/>
  <c r="PE52" i="14"/>
  <c r="PE73" i="14" s="1"/>
  <c r="PE43" i="14"/>
  <c r="PE74" i="14" s="1"/>
  <c r="PF38" i="14" l="1"/>
  <c r="PG31" i="14"/>
  <c r="PF42" i="14"/>
  <c r="PF47" i="14"/>
  <c r="PF46" i="14"/>
  <c r="PF48" i="14" s="1"/>
  <c r="PF51" i="14" s="1"/>
  <c r="PE53" i="14"/>
  <c r="PF50" i="14" s="1"/>
  <c r="PF36" i="14"/>
  <c r="PF43" i="14" l="1"/>
  <c r="PF74" i="14" s="1"/>
  <c r="PF52" i="14"/>
  <c r="PF73" i="14" s="1"/>
  <c r="PF55" i="14"/>
  <c r="PF59" i="14" s="1"/>
  <c r="PF61" i="14" s="1"/>
  <c r="PG45" i="14"/>
  <c r="PG32" i="14"/>
  <c r="PG33" i="14"/>
  <c r="PG34" i="14" s="1"/>
  <c r="PG39" i="14"/>
  <c r="PG40" i="14" s="1"/>
  <c r="PG38" i="14" l="1"/>
  <c r="PG42" i="14"/>
  <c r="PH31" i="14"/>
  <c r="PG47" i="14"/>
  <c r="PG46" i="14"/>
  <c r="PG48" i="14" s="1"/>
  <c r="PG51" i="14" s="1"/>
  <c r="PF53" i="14"/>
  <c r="PG50" i="14" s="1"/>
  <c r="PG36" i="14"/>
  <c r="PH36" i="14" l="1"/>
  <c r="PH33" i="14"/>
  <c r="PH34" i="14" s="1"/>
  <c r="PH39" i="14"/>
  <c r="PH40" i="14" s="1"/>
  <c r="PH45" i="14"/>
  <c r="PH32" i="14"/>
  <c r="PG55" i="14"/>
  <c r="PG59" i="14" s="1"/>
  <c r="PG61" i="14" s="1"/>
  <c r="PG52" i="14"/>
  <c r="PG73" i="14" s="1"/>
  <c r="PG43" i="14"/>
  <c r="PG74" i="14" s="1"/>
  <c r="PH46" i="14" l="1"/>
  <c r="PH48" i="14" s="1"/>
  <c r="PH51" i="14" s="1"/>
  <c r="PH47" i="14"/>
  <c r="PG53" i="14"/>
  <c r="PH50" i="14" s="1"/>
  <c r="PI31" i="14"/>
  <c r="PH38" i="14"/>
  <c r="PH42" i="14"/>
  <c r="PI33" i="14" l="1"/>
  <c r="PI39" i="14"/>
  <c r="PI40" i="14" s="1"/>
  <c r="PI45" i="14"/>
  <c r="PI32" i="14"/>
  <c r="PH55" i="14"/>
  <c r="PH59" i="14" s="1"/>
  <c r="PH61" i="14" s="1"/>
  <c r="PH52" i="14"/>
  <c r="PH73" i="14" s="1"/>
  <c r="PH43" i="14"/>
  <c r="PH74" i="14" s="1"/>
  <c r="PI47" i="14" l="1"/>
  <c r="PI46" i="14"/>
  <c r="PI48" i="14" s="1"/>
  <c r="PI51" i="14" s="1"/>
  <c r="PI42" i="14"/>
  <c r="PJ31" i="14"/>
  <c r="PI38" i="14"/>
  <c r="PH53" i="14"/>
  <c r="PI50" i="14" s="1"/>
  <c r="PI34" i="14"/>
  <c r="PI36" i="14"/>
  <c r="PJ45" i="14" l="1"/>
  <c r="PJ32" i="14"/>
  <c r="PJ33" i="14"/>
  <c r="PJ34" i="14" s="1"/>
  <c r="PJ39" i="14"/>
  <c r="PJ40" i="14" s="1"/>
  <c r="PI52" i="14"/>
  <c r="PI73" i="14" s="1"/>
  <c r="PI43" i="14"/>
  <c r="PI74" i="14" s="1"/>
  <c r="PJ36" i="14"/>
  <c r="PI55" i="14"/>
  <c r="PI59" i="14" s="1"/>
  <c r="PI61" i="14" s="1"/>
  <c r="PI53" i="14"/>
  <c r="PJ50" i="14" s="1"/>
  <c r="PJ42" i="14" l="1"/>
  <c r="PJ38" i="14"/>
  <c r="PK31" i="14"/>
  <c r="PJ55" i="14"/>
  <c r="PJ47" i="14"/>
  <c r="PJ46" i="14"/>
  <c r="PJ48" i="14" s="1"/>
  <c r="PJ51" i="14" s="1"/>
  <c r="PK33" i="14" l="1"/>
  <c r="PK39" i="14"/>
  <c r="PK40" i="14" s="1"/>
  <c r="PK45" i="14"/>
  <c r="PK32" i="14"/>
  <c r="PJ59" i="14"/>
  <c r="PJ61" i="14" s="1"/>
  <c r="PJ52" i="14"/>
  <c r="PJ73" i="14" s="1"/>
  <c r="PJ43" i="14"/>
  <c r="PJ74" i="14" s="1"/>
  <c r="PK46" i="14" l="1"/>
  <c r="PK48" i="14" s="1"/>
  <c r="PK51" i="14" s="1"/>
  <c r="PK47" i="14"/>
  <c r="PK34" i="14"/>
  <c r="PK36" i="14"/>
  <c r="PL31" i="14"/>
  <c r="PK38" i="14"/>
  <c r="PK42" i="14"/>
  <c r="PJ53" i="14"/>
  <c r="PK50" i="14" s="1"/>
  <c r="PL45" i="14" l="1"/>
  <c r="PL32" i="14"/>
  <c r="PL33" i="14"/>
  <c r="PL34" i="14" s="1"/>
  <c r="PL39" i="14"/>
  <c r="PL40" i="14" s="1"/>
  <c r="PL36" i="14"/>
  <c r="PK43" i="14"/>
  <c r="PK74" i="14" s="1"/>
  <c r="PK52" i="14"/>
  <c r="PK73" i="14" s="1"/>
  <c r="PK55" i="14"/>
  <c r="PK59" i="14" s="1"/>
  <c r="PK61" i="14" s="1"/>
  <c r="PK53" i="14"/>
  <c r="PL50" i="14" s="1"/>
  <c r="PL38" i="14" l="1"/>
  <c r="PM31" i="14"/>
  <c r="PL42" i="14"/>
  <c r="PL55" i="14"/>
  <c r="PL59" i="14" s="1"/>
  <c r="PL61" i="14" s="1"/>
  <c r="PL46" i="14"/>
  <c r="PL48" i="14" s="1"/>
  <c r="PL51" i="14" s="1"/>
  <c r="PL47" i="14"/>
  <c r="PL52" i="14" l="1"/>
  <c r="PL73" i="14" s="1"/>
  <c r="PL43" i="14"/>
  <c r="PL74" i="14" s="1"/>
  <c r="PM33" i="14"/>
  <c r="PM39" i="14"/>
  <c r="PM40" i="14" s="1"/>
  <c r="PM45" i="14"/>
  <c r="PM32" i="14"/>
  <c r="PM38" i="14" l="1"/>
  <c r="PM42" i="14"/>
  <c r="PN31" i="14"/>
  <c r="PM34" i="14"/>
  <c r="PM36" i="14"/>
  <c r="PM46" i="14"/>
  <c r="PM48" i="14" s="1"/>
  <c r="PM51" i="14" s="1"/>
  <c r="PM47" i="14"/>
  <c r="PL53" i="14"/>
  <c r="PM50" i="14" s="1"/>
  <c r="PM55" i="14" l="1"/>
  <c r="PM59" i="14" s="1"/>
  <c r="PM61" i="14" s="1"/>
  <c r="PN33" i="14"/>
  <c r="PN34" i="14" s="1"/>
  <c r="PN39" i="14"/>
  <c r="PN40" i="14" s="1"/>
  <c r="PN45" i="14"/>
  <c r="PN32" i="14"/>
  <c r="PM43" i="14"/>
  <c r="PM74" i="14" s="1"/>
  <c r="PM52" i="14"/>
  <c r="PM73" i="14" s="1"/>
  <c r="PN36" i="14"/>
  <c r="PO31" i="14" l="1"/>
  <c r="PN38" i="14"/>
  <c r="PN42" i="14"/>
  <c r="PM53" i="14"/>
  <c r="PN50" i="14" s="1"/>
  <c r="PN47" i="14"/>
  <c r="PN46" i="14"/>
  <c r="PN48" i="14" s="1"/>
  <c r="PN51" i="14" s="1"/>
  <c r="PN53" i="14" l="1"/>
  <c r="PO50" i="14" s="1"/>
  <c r="PN55" i="14"/>
  <c r="PN59" i="14" s="1"/>
  <c r="PN61" i="14" s="1"/>
  <c r="PN52" i="14"/>
  <c r="PN73" i="14" s="1"/>
  <c r="PN43" i="14"/>
  <c r="PN74" i="14" s="1"/>
  <c r="PO45" i="14"/>
  <c r="PO33" i="14"/>
  <c r="PO39" i="14"/>
  <c r="PO40" i="14" s="1"/>
  <c r="PO32" i="14"/>
  <c r="PP31" i="14" l="1"/>
  <c r="PO38" i="14"/>
  <c r="PO42" i="14"/>
  <c r="PO34" i="14"/>
  <c r="PO36" i="14"/>
  <c r="PO46" i="14"/>
  <c r="PO48" i="14" s="1"/>
  <c r="PO51" i="14" s="1"/>
  <c r="PO47" i="14"/>
  <c r="PO55" i="14"/>
  <c r="PO59" i="14" l="1"/>
  <c r="PO61" i="14" s="1"/>
  <c r="PO43" i="14"/>
  <c r="PO74" i="14" s="1"/>
  <c r="PO52" i="14"/>
  <c r="PP45" i="14"/>
  <c r="PP32" i="14"/>
  <c r="PP33" i="14"/>
  <c r="PP34" i="14" s="1"/>
  <c r="PP39" i="14"/>
  <c r="PP40" i="14" s="1"/>
  <c r="PP36" i="14" l="1"/>
  <c r="PO73" i="14"/>
  <c r="PO53" i="14"/>
  <c r="PP50" i="14" s="1"/>
  <c r="PP38" i="14"/>
  <c r="PQ31" i="14"/>
  <c r="PP42" i="14"/>
  <c r="PP47" i="14"/>
  <c r="PP46" i="14"/>
  <c r="PP48" i="14" s="1"/>
  <c r="PP51" i="14" s="1"/>
  <c r="PP55" i="14" l="1"/>
  <c r="PP59" i="14" s="1"/>
  <c r="PP61" i="14" s="1"/>
  <c r="PP52" i="14"/>
  <c r="PP73" i="14" s="1"/>
  <c r="PP43" i="14"/>
  <c r="PP74" i="14" s="1"/>
  <c r="PQ45" i="14"/>
  <c r="PQ33" i="14"/>
  <c r="PQ34" i="14" s="1"/>
  <c r="PQ32" i="14"/>
  <c r="PQ39" i="14"/>
  <c r="PQ40" i="14" s="1"/>
  <c r="PR31" i="14" l="1"/>
  <c r="PQ38" i="14"/>
  <c r="PQ42" i="14"/>
  <c r="PQ36" i="14"/>
  <c r="PQ47" i="14"/>
  <c r="PQ46" i="14"/>
  <c r="PQ48" i="14" s="1"/>
  <c r="PQ51" i="14" s="1"/>
  <c r="PP53" i="14"/>
  <c r="PQ50" i="14" s="1"/>
  <c r="PQ55" i="14" l="1"/>
  <c r="PQ59" i="14" s="1"/>
  <c r="PQ61" i="14" s="1"/>
  <c r="PQ43" i="14"/>
  <c r="PQ74" i="14" s="1"/>
  <c r="PQ52" i="14"/>
  <c r="PQ73" i="14" s="1"/>
  <c r="PR39" i="14"/>
  <c r="PR40" i="14" s="1"/>
  <c r="PR45" i="14"/>
  <c r="PR33" i="14"/>
  <c r="PR34" i="14" s="1"/>
  <c r="PR32" i="14"/>
  <c r="PR47" i="14" l="1"/>
  <c r="PR46" i="14"/>
  <c r="PR48" i="14" s="1"/>
  <c r="PR51" i="14" s="1"/>
  <c r="PQ53" i="14"/>
  <c r="PR50" i="14" s="1"/>
  <c r="PR38" i="14"/>
  <c r="PR42" i="14"/>
  <c r="PS31" i="14"/>
  <c r="PR36" i="14"/>
  <c r="PR55" i="14" l="1"/>
  <c r="PR59" i="14" s="1"/>
  <c r="PR61" i="14" s="1"/>
  <c r="PS39" i="14"/>
  <c r="PS40" i="14" s="1"/>
  <c r="PS45" i="14"/>
  <c r="PS32" i="14"/>
  <c r="PS33" i="14"/>
  <c r="PS34" i="14" s="1"/>
  <c r="PR52" i="14"/>
  <c r="PR73" i="14" s="1"/>
  <c r="PR43" i="14"/>
  <c r="PR74" i="14" s="1"/>
  <c r="PR53" i="14" l="1"/>
  <c r="PS50" i="14" s="1"/>
  <c r="PS42" i="14"/>
  <c r="PT31" i="14"/>
  <c r="PS38" i="14"/>
  <c r="PS47" i="14"/>
  <c r="PS46" i="14"/>
  <c r="PS48" i="14" s="1"/>
  <c r="PS51" i="14" s="1"/>
  <c r="PS36" i="14"/>
  <c r="PT39" i="14" l="1"/>
  <c r="PT40" i="14" s="1"/>
  <c r="PT45" i="14"/>
  <c r="PT32" i="14"/>
  <c r="PT33" i="14"/>
  <c r="PT34" i="14" s="1"/>
  <c r="PS43" i="14"/>
  <c r="PS74" i="14" s="1"/>
  <c r="PS52" i="14"/>
  <c r="PS73" i="14" s="1"/>
  <c r="PS55" i="14"/>
  <c r="PS59" i="14" s="1"/>
  <c r="PS61" i="14" s="1"/>
  <c r="PT38" i="14" l="1"/>
  <c r="PT42" i="14"/>
  <c r="PU31" i="14"/>
  <c r="PT46" i="14"/>
  <c r="PT48" i="14" s="1"/>
  <c r="PT51" i="14" s="1"/>
  <c r="PT47" i="14"/>
  <c r="PS53" i="14"/>
  <c r="PT50" i="14" s="1"/>
  <c r="PT36" i="14"/>
  <c r="PU39" i="14" l="1"/>
  <c r="PU40" i="14" s="1"/>
  <c r="PU45" i="14"/>
  <c r="PU33" i="14"/>
  <c r="PU34" i="14" s="1"/>
  <c r="PU32" i="14"/>
  <c r="PT55" i="14"/>
  <c r="PT59" i="14" s="1"/>
  <c r="PT61" i="14" s="1"/>
  <c r="PT43" i="14"/>
  <c r="PT74" i="14" s="1"/>
  <c r="PT52" i="14"/>
  <c r="PT73" i="14" s="1"/>
  <c r="PT53" i="14" l="1"/>
  <c r="PU50" i="14" s="1"/>
  <c r="PU47" i="14"/>
  <c r="PU46" i="14"/>
  <c r="PU48" i="14" s="1"/>
  <c r="PU51" i="14" s="1"/>
  <c r="PU42" i="14"/>
  <c r="PV31" i="14"/>
  <c r="PU38" i="14"/>
  <c r="PU36" i="14"/>
  <c r="PV36" i="14" l="1"/>
  <c r="PV45" i="14"/>
  <c r="PV33" i="14"/>
  <c r="PV34" i="14" s="1"/>
  <c r="PV39" i="14"/>
  <c r="PV40" i="14" s="1"/>
  <c r="PV32" i="14"/>
  <c r="PU52" i="14"/>
  <c r="PU73" i="14" s="1"/>
  <c r="PU43" i="14"/>
  <c r="PU74" i="14" s="1"/>
  <c r="PU55" i="14"/>
  <c r="PU59" i="14" s="1"/>
  <c r="PU61" i="14" s="1"/>
  <c r="PU53" i="14"/>
  <c r="PV50" i="14" s="1"/>
  <c r="PV55" i="14" l="1"/>
  <c r="PV59" i="14" s="1"/>
  <c r="PV61" i="14" s="1"/>
  <c r="PV46" i="14"/>
  <c r="PV48" i="14" s="1"/>
  <c r="PV51" i="14" s="1"/>
  <c r="PV47" i="14"/>
  <c r="PV42" i="14"/>
  <c r="PV38" i="14"/>
  <c r="PW31" i="14"/>
  <c r="PV43" i="14" l="1"/>
  <c r="PV74" i="14" s="1"/>
  <c r="PV52" i="14"/>
  <c r="PW39" i="14"/>
  <c r="PW40" i="14" s="1"/>
  <c r="PW45" i="14"/>
  <c r="PW32" i="14"/>
  <c r="PW33" i="14"/>
  <c r="PW47" i="14" l="1"/>
  <c r="PW46" i="14"/>
  <c r="PW48" i="14" s="1"/>
  <c r="PW51" i="14" s="1"/>
  <c r="PW34" i="14"/>
  <c r="PW36" i="14"/>
  <c r="PV73" i="14"/>
  <c r="PV53" i="14"/>
  <c r="PW50" i="14" s="1"/>
  <c r="PW42" i="14"/>
  <c r="PX31" i="14"/>
  <c r="PW38" i="14"/>
  <c r="PX45" i="14" l="1"/>
  <c r="PX32" i="14"/>
  <c r="PX33" i="14"/>
  <c r="PX34" i="14" s="1"/>
  <c r="PX39" i="14"/>
  <c r="PX40" i="14" s="1"/>
  <c r="PW43" i="14"/>
  <c r="PW74" i="14" s="1"/>
  <c r="PW52" i="14"/>
  <c r="PW73" i="14" s="1"/>
  <c r="PW55" i="14"/>
  <c r="PW59" i="14" s="1"/>
  <c r="PW61" i="14" s="1"/>
  <c r="PX42" i="14" l="1"/>
  <c r="PY31" i="14"/>
  <c r="PX38" i="14"/>
  <c r="PW53" i="14"/>
  <c r="PX50" i="14" s="1"/>
  <c r="PX36" i="14"/>
  <c r="PX46" i="14"/>
  <c r="PX48" i="14" s="1"/>
  <c r="PX51" i="14" s="1"/>
  <c r="PX47" i="14"/>
  <c r="PX55" i="14" l="1"/>
  <c r="PX59" i="14" s="1"/>
  <c r="PX61" i="14" s="1"/>
  <c r="PY45" i="14"/>
  <c r="PY33" i="14"/>
  <c r="PY34" i="14" s="1"/>
  <c r="PY32" i="14"/>
  <c r="PY39" i="14"/>
  <c r="PY40" i="14" s="1"/>
  <c r="PY36" i="14"/>
  <c r="PX52" i="14"/>
  <c r="PX73" i="14" s="1"/>
  <c r="PX43" i="14"/>
  <c r="PX74" i="14" s="1"/>
  <c r="PY46" i="14" l="1"/>
  <c r="PY48" i="14" s="1"/>
  <c r="PY51" i="14" s="1"/>
  <c r="PY47" i="14"/>
  <c r="PZ31" i="14"/>
  <c r="PY38" i="14"/>
  <c r="PY42" i="14"/>
  <c r="PX53" i="14"/>
  <c r="PY50" i="14" s="1"/>
  <c r="PY52" i="14" l="1"/>
  <c r="PY73" i="14" s="1"/>
  <c r="PY43" i="14"/>
  <c r="PY74" i="14" s="1"/>
  <c r="PZ45" i="14"/>
  <c r="PZ33" i="14"/>
  <c r="PZ39" i="14"/>
  <c r="PZ40" i="14" s="1"/>
  <c r="PZ32" i="14"/>
  <c r="PY55" i="14"/>
  <c r="PY59" i="14" s="1"/>
  <c r="PY61" i="14" s="1"/>
  <c r="PY53" i="14"/>
  <c r="PZ50" i="14" s="1"/>
  <c r="PZ55" i="14" l="1"/>
  <c r="PZ34" i="14"/>
  <c r="PZ36" i="14"/>
  <c r="PZ47" i="14"/>
  <c r="PZ46" i="14"/>
  <c r="PZ48" i="14" s="1"/>
  <c r="PZ51" i="14" s="1"/>
  <c r="QA31" i="14"/>
  <c r="PZ38" i="14"/>
  <c r="PZ42" i="14"/>
  <c r="PZ52" i="14" l="1"/>
  <c r="PZ73" i="14" s="1"/>
  <c r="PZ43" i="14"/>
  <c r="PZ74" i="14" s="1"/>
  <c r="QA45" i="14"/>
  <c r="QA32" i="14"/>
  <c r="QA33" i="14"/>
  <c r="QA34" i="14" s="1"/>
  <c r="QA39" i="14"/>
  <c r="QA40" i="14" s="1"/>
  <c r="PZ59" i="14"/>
  <c r="PZ61" i="14" s="1"/>
  <c r="QA42" i="14" l="1"/>
  <c r="QB31" i="14"/>
  <c r="QA38" i="14"/>
  <c r="QA36" i="14"/>
  <c r="QA47" i="14"/>
  <c r="QA46" i="14"/>
  <c r="QA48" i="14" s="1"/>
  <c r="QA51" i="14" s="1"/>
  <c r="PZ53" i="14"/>
  <c r="QA50" i="14" s="1"/>
  <c r="QB36" i="14" l="1"/>
  <c r="QA55" i="14"/>
  <c r="QA59" i="14" s="1"/>
  <c r="QA61" i="14" s="1"/>
  <c r="QB39" i="14"/>
  <c r="QB40" i="14" s="1"/>
  <c r="QB45" i="14"/>
  <c r="QB32" i="14"/>
  <c r="QB33" i="14"/>
  <c r="QB34" i="14" s="1"/>
  <c r="QA43" i="14"/>
  <c r="QA74" i="14" s="1"/>
  <c r="QA52" i="14"/>
  <c r="QA73" i="14" s="1"/>
  <c r="QA53" i="14" l="1"/>
  <c r="QB50" i="14" s="1"/>
  <c r="QB42" i="14"/>
  <c r="QB38" i="14"/>
  <c r="QC31" i="14"/>
  <c r="QB46" i="14"/>
  <c r="QB48" i="14" s="1"/>
  <c r="QB51" i="14" s="1"/>
  <c r="QB47" i="14"/>
  <c r="QC45" i="14" l="1"/>
  <c r="QC33" i="14"/>
  <c r="QC32" i="14"/>
  <c r="QC39" i="14"/>
  <c r="QC40" i="14" s="1"/>
  <c r="QB52" i="14"/>
  <c r="QB73" i="14" s="1"/>
  <c r="QB43" i="14"/>
  <c r="QB74" i="14" s="1"/>
  <c r="QB55" i="14"/>
  <c r="QB59" i="14" s="1"/>
  <c r="QB61" i="14" s="1"/>
  <c r="QB53" i="14" l="1"/>
  <c r="QC50" i="14" s="1"/>
  <c r="QC42" i="14"/>
  <c r="QD31" i="14"/>
  <c r="QC38" i="14"/>
  <c r="QC34" i="14"/>
  <c r="QC36" i="14"/>
  <c r="QC47" i="14"/>
  <c r="QC46" i="14"/>
  <c r="QC48" i="14" s="1"/>
  <c r="QC51" i="14" s="1"/>
  <c r="QD45" i="14" l="1"/>
  <c r="QD33" i="14"/>
  <c r="QD34" i="14" s="1"/>
  <c r="QD32" i="14"/>
  <c r="QD39" i="14"/>
  <c r="QD40" i="14" s="1"/>
  <c r="QD36" i="14"/>
  <c r="QC52" i="14"/>
  <c r="QC73" i="14" s="1"/>
  <c r="QC43" i="14"/>
  <c r="QC74" i="14" s="1"/>
  <c r="QC55" i="14"/>
  <c r="QC59" i="14" s="1"/>
  <c r="QC61" i="14" s="1"/>
  <c r="QC53" i="14"/>
  <c r="QD50" i="14" s="1"/>
  <c r="QD38" i="14" l="1"/>
  <c r="QE31" i="14"/>
  <c r="QD42" i="14"/>
  <c r="QD55" i="14"/>
  <c r="QD47" i="14"/>
  <c r="QD46" i="14"/>
  <c r="QD48" i="14" s="1"/>
  <c r="QD51" i="14" s="1"/>
  <c r="QD59" i="14" l="1"/>
  <c r="QD61" i="14" s="1"/>
  <c r="QD43" i="14"/>
  <c r="QD74" i="14" s="1"/>
  <c r="QD52" i="14"/>
  <c r="QD73" i="14" s="1"/>
  <c r="QE45" i="14"/>
  <c r="QE32" i="14"/>
  <c r="QE33" i="14"/>
  <c r="QE39" i="14"/>
  <c r="QE40" i="14" s="1"/>
  <c r="QE34" i="14" l="1"/>
  <c r="QE36" i="14"/>
  <c r="QE42" i="14"/>
  <c r="QF31" i="14"/>
  <c r="QE38" i="14"/>
  <c r="QE46" i="14"/>
  <c r="QE48" i="14" s="1"/>
  <c r="QE51" i="14" s="1"/>
  <c r="QE47" i="14"/>
  <c r="QD53" i="14"/>
  <c r="QE50" i="14" s="1"/>
  <c r="QE55" i="14" l="1"/>
  <c r="QE59" i="14" s="1"/>
  <c r="QE61" i="14" s="1"/>
  <c r="QF45" i="14"/>
  <c r="QF32" i="14"/>
  <c r="QF33" i="14"/>
  <c r="QF34" i="14" s="1"/>
  <c r="QF39" i="14"/>
  <c r="QF40" i="14" s="1"/>
  <c r="QE43" i="14"/>
  <c r="QE74" i="14" s="1"/>
  <c r="QE52" i="14"/>
  <c r="QE73" i="14" s="1"/>
  <c r="QF36" i="14"/>
  <c r="QF38" i="14" l="1"/>
  <c r="QF42" i="14"/>
  <c r="QG31" i="14"/>
  <c r="QF46" i="14"/>
  <c r="QF48" i="14" s="1"/>
  <c r="QF51" i="14" s="1"/>
  <c r="QF47" i="14"/>
  <c r="QE53" i="14"/>
  <c r="QF50" i="14" s="1"/>
  <c r="QG32" i="14" l="1"/>
  <c r="QG39" i="14"/>
  <c r="QG40" i="14" s="1"/>
  <c r="QG45" i="14"/>
  <c r="QG33" i="14"/>
  <c r="QF55" i="14"/>
  <c r="QF59" i="14" s="1"/>
  <c r="QF61" i="14" s="1"/>
  <c r="QF53" i="14"/>
  <c r="QG50" i="14" s="1"/>
  <c r="QF43" i="14"/>
  <c r="QF74" i="14" s="1"/>
  <c r="QF52" i="14"/>
  <c r="QF73" i="14" s="1"/>
  <c r="QG34" i="14" l="1"/>
  <c r="QG36" i="14"/>
  <c r="QG46" i="14"/>
  <c r="QG48" i="14" s="1"/>
  <c r="QG51" i="14" s="1"/>
  <c r="QG47" i="14"/>
  <c r="QG55" i="14"/>
  <c r="QG59" i="14" s="1"/>
  <c r="QG61" i="14" s="1"/>
  <c r="QH31" i="14"/>
  <c r="QG38" i="14"/>
  <c r="QG42" i="14"/>
  <c r="QH39" i="14" l="1"/>
  <c r="QH40" i="14" s="1"/>
  <c r="QH45" i="14"/>
  <c r="QH33" i="14"/>
  <c r="QH34" i="14" s="1"/>
  <c r="QH32" i="14"/>
  <c r="QH36" i="14"/>
  <c r="QG43" i="14"/>
  <c r="QG74" i="14" s="1"/>
  <c r="QG52" i="14"/>
  <c r="QG73" i="14" s="1"/>
  <c r="QH47" i="14" l="1"/>
  <c r="QH46" i="14"/>
  <c r="QH48" i="14" s="1"/>
  <c r="QH51" i="14" s="1"/>
  <c r="QI31" i="14"/>
  <c r="QH42" i="14"/>
  <c r="QH38" i="14"/>
  <c r="QG53" i="14"/>
  <c r="QH50" i="14" s="1"/>
  <c r="QH52" i="14" l="1"/>
  <c r="QH73" i="14" s="1"/>
  <c r="QH43" i="14"/>
  <c r="QH74" i="14" s="1"/>
  <c r="QI33" i="14"/>
  <c r="QI39" i="14"/>
  <c r="QI40" i="14" s="1"/>
  <c r="QI45" i="14"/>
  <c r="QI32" i="14"/>
  <c r="QH55" i="14"/>
  <c r="QH59" i="14" s="1"/>
  <c r="QH61" i="14" s="1"/>
  <c r="QH53" i="14"/>
  <c r="QI50" i="14" s="1"/>
  <c r="QI55" i="14" l="1"/>
  <c r="QI34" i="14"/>
  <c r="QI36" i="14"/>
  <c r="QJ31" i="14"/>
  <c r="QI42" i="14"/>
  <c r="QI38" i="14"/>
  <c r="QI47" i="14"/>
  <c r="QI46" i="14"/>
  <c r="QI48" i="14" s="1"/>
  <c r="QI51" i="14" s="1"/>
  <c r="QI53" i="14" l="1"/>
  <c r="QJ50" i="14" s="1"/>
  <c r="QI43" i="14"/>
  <c r="QI74" i="14" s="1"/>
  <c r="QI52" i="14"/>
  <c r="QI73" i="14" s="1"/>
  <c r="QJ33" i="14"/>
  <c r="QJ34" i="14" s="1"/>
  <c r="QJ39" i="14"/>
  <c r="QJ40" i="14" s="1"/>
  <c r="QJ45" i="14"/>
  <c r="QJ32" i="14"/>
  <c r="QI59" i="14"/>
  <c r="QI61" i="14" s="1"/>
  <c r="QJ38" i="14" l="1"/>
  <c r="QJ42" i="14"/>
  <c r="QK31" i="14"/>
  <c r="QJ47" i="14"/>
  <c r="QJ46" i="14"/>
  <c r="QJ48" i="14" s="1"/>
  <c r="QJ51" i="14" s="1"/>
  <c r="QJ36" i="14"/>
  <c r="QJ55" i="14"/>
  <c r="QJ59" i="14" l="1"/>
  <c r="QJ61" i="14" s="1"/>
  <c r="QK33" i="14"/>
  <c r="QK34" i="14" s="1"/>
  <c r="QK32" i="14"/>
  <c r="QK45" i="14"/>
  <c r="QK39" i="14"/>
  <c r="QK40" i="14" s="1"/>
  <c r="QK36" i="14"/>
  <c r="QJ43" i="14"/>
  <c r="QJ74" i="14" s="1"/>
  <c r="QJ52" i="14"/>
  <c r="QJ73" i="14" s="1"/>
  <c r="QK38" i="14" l="1"/>
  <c r="QK42" i="14"/>
  <c r="QL31" i="14"/>
  <c r="QK46" i="14"/>
  <c r="QK48" i="14" s="1"/>
  <c r="QK51" i="14" s="1"/>
  <c r="QK47" i="14"/>
  <c r="QJ53" i="14"/>
  <c r="QK50" i="14" s="1"/>
  <c r="QK55" i="14" l="1"/>
  <c r="QK59" i="14" s="1"/>
  <c r="QK61" i="14" s="1"/>
  <c r="QL45" i="14"/>
  <c r="QL33" i="14"/>
  <c r="QL32" i="14"/>
  <c r="QL39" i="14"/>
  <c r="QL40" i="14" s="1"/>
  <c r="QK43" i="14"/>
  <c r="QK74" i="14" s="1"/>
  <c r="QK52" i="14"/>
  <c r="QK73" i="14" s="1"/>
  <c r="QL42" i="14" l="1"/>
  <c r="QL38" i="14"/>
  <c r="QM31" i="14"/>
  <c r="QL34" i="14"/>
  <c r="QL36" i="14"/>
  <c r="QL47" i="14"/>
  <c r="QL46" i="14"/>
  <c r="QL48" i="14" s="1"/>
  <c r="QL51" i="14" s="1"/>
  <c r="QK53" i="14"/>
  <c r="QL50" i="14" s="1"/>
  <c r="QL55" i="14" l="1"/>
  <c r="QL59" i="14" s="1"/>
  <c r="QL61" i="14" s="1"/>
  <c r="QM39" i="14"/>
  <c r="QM40" i="14" s="1"/>
  <c r="QM45" i="14"/>
  <c r="QM32" i="14"/>
  <c r="QM33" i="14"/>
  <c r="QM34" i="14" s="1"/>
  <c r="QL52" i="14"/>
  <c r="QL73" i="14" s="1"/>
  <c r="QL43" i="14"/>
  <c r="QL74" i="14" s="1"/>
  <c r="QL53" i="14" l="1"/>
  <c r="QM50" i="14" s="1"/>
  <c r="QM38" i="14"/>
  <c r="QM42" i="14"/>
  <c r="QN31" i="14"/>
  <c r="QM46" i="14"/>
  <c r="QM48" i="14" s="1"/>
  <c r="QM51" i="14" s="1"/>
  <c r="QM47" i="14"/>
  <c r="QM36" i="14"/>
  <c r="QN33" i="14" l="1"/>
  <c r="QN34" i="14" s="1"/>
  <c r="QN39" i="14"/>
  <c r="QN40" i="14" s="1"/>
  <c r="QN45" i="14"/>
  <c r="QN32" i="14"/>
  <c r="QN36" i="14"/>
  <c r="QM43" i="14"/>
  <c r="QM74" i="14" s="1"/>
  <c r="QM52" i="14"/>
  <c r="QM73" i="14" s="1"/>
  <c r="QM53" i="14"/>
  <c r="QN50" i="14" s="1"/>
  <c r="QM55" i="14"/>
  <c r="QM59" i="14" s="1"/>
  <c r="QM61" i="14" s="1"/>
  <c r="QN47" i="14" l="1"/>
  <c r="QN46" i="14"/>
  <c r="QN48" i="14" s="1"/>
  <c r="QN51" i="14" s="1"/>
  <c r="QO31" i="14"/>
  <c r="QN38" i="14"/>
  <c r="QN42" i="14"/>
  <c r="QN55" i="14"/>
  <c r="QN59" i="14" l="1"/>
  <c r="QN61" i="14" s="1"/>
  <c r="QO33" i="14"/>
  <c r="QO32" i="14"/>
  <c r="QO39" i="14"/>
  <c r="QO40" i="14" s="1"/>
  <c r="QO45" i="14"/>
  <c r="QN43" i="14"/>
  <c r="QN74" i="14" s="1"/>
  <c r="QN52" i="14"/>
  <c r="QN73" i="14" s="1"/>
  <c r="QP31" i="14" l="1"/>
  <c r="QO38" i="14"/>
  <c r="QO42" i="14"/>
  <c r="QO34" i="14"/>
  <c r="QO36" i="14"/>
  <c r="QO46" i="14"/>
  <c r="QO48" i="14" s="1"/>
  <c r="QO51" i="14" s="1"/>
  <c r="QO47" i="14"/>
  <c r="QN53" i="14"/>
  <c r="QO50" i="14" s="1"/>
  <c r="QO55" i="14" l="1"/>
  <c r="QO59" i="14" s="1"/>
  <c r="QO61" i="14" s="1"/>
  <c r="QO43" i="14"/>
  <c r="QO74" i="14" s="1"/>
  <c r="QO52" i="14"/>
  <c r="QO73" i="14" s="1"/>
  <c r="QP39" i="14"/>
  <c r="QP40" i="14" s="1"/>
  <c r="QP45" i="14"/>
  <c r="QP32" i="14"/>
  <c r="QP33" i="14"/>
  <c r="QP34" i="14" s="1"/>
  <c r="QQ31" i="14" l="1"/>
  <c r="QP38" i="14"/>
  <c r="QP42" i="14"/>
  <c r="QP46" i="14"/>
  <c r="QP48" i="14" s="1"/>
  <c r="QP51" i="14" s="1"/>
  <c r="QP47" i="14"/>
  <c r="QO53" i="14"/>
  <c r="QP50" i="14" s="1"/>
  <c r="QP36" i="14"/>
  <c r="QP43" i="14" l="1"/>
  <c r="QP74" i="14" s="1"/>
  <c r="QP52" i="14"/>
  <c r="QP73" i="14" s="1"/>
  <c r="QP55" i="14"/>
  <c r="QP59" i="14" s="1"/>
  <c r="QP61" i="14" s="1"/>
  <c r="QP53" i="14"/>
  <c r="QQ50" i="14" s="1"/>
  <c r="QQ33" i="14"/>
  <c r="QQ34" i="14" s="1"/>
  <c r="QQ39" i="14"/>
  <c r="QQ40" i="14" s="1"/>
  <c r="QQ45" i="14"/>
  <c r="QQ32" i="14"/>
  <c r="QQ46" i="14" l="1"/>
  <c r="QQ48" i="14" s="1"/>
  <c r="QQ51" i="14" s="1"/>
  <c r="QQ47" i="14"/>
  <c r="QQ42" i="14"/>
  <c r="QR31" i="14"/>
  <c r="QQ38" i="14"/>
  <c r="QQ55" i="14"/>
  <c r="QQ36" i="14"/>
  <c r="QR33" i="14" l="1"/>
  <c r="QR34" i="14" s="1"/>
  <c r="QR39" i="14"/>
  <c r="QR40" i="14" s="1"/>
  <c r="QR45" i="14"/>
  <c r="QR32" i="14"/>
  <c r="QQ59" i="14"/>
  <c r="QQ61" i="14" s="1"/>
  <c r="QQ43" i="14"/>
  <c r="QQ74" i="14" s="1"/>
  <c r="QQ52" i="14"/>
  <c r="QQ73" i="14" l="1"/>
  <c r="QQ53" i="14"/>
  <c r="QR50" i="14" s="1"/>
  <c r="QR47" i="14"/>
  <c r="QR46" i="14"/>
  <c r="QR48" i="14" s="1"/>
  <c r="QR51" i="14" s="1"/>
  <c r="QS31" i="14"/>
  <c r="QR38" i="14"/>
  <c r="QR42" i="14"/>
  <c r="QR36" i="14"/>
  <c r="QR43" i="14" l="1"/>
  <c r="QR74" i="14" s="1"/>
  <c r="QR52" i="14"/>
  <c r="QR73" i="14" s="1"/>
  <c r="QR55" i="14"/>
  <c r="QR59" i="14" s="1"/>
  <c r="QR61" i="14" s="1"/>
  <c r="QS32" i="14"/>
  <c r="QS39" i="14"/>
  <c r="QS40" i="14" s="1"/>
  <c r="QS45" i="14"/>
  <c r="QS33" i="14"/>
  <c r="QS34" i="14" s="1"/>
  <c r="QR53" i="14" l="1"/>
  <c r="QS50" i="14" s="1"/>
  <c r="QS38" i="14"/>
  <c r="QS42" i="14"/>
  <c r="QT31" i="14"/>
  <c r="QS47" i="14"/>
  <c r="QS46" i="14"/>
  <c r="QS48" i="14" s="1"/>
  <c r="QS51" i="14" s="1"/>
  <c r="QS36" i="14"/>
  <c r="QT45" i="14" l="1"/>
  <c r="QT33" i="14"/>
  <c r="QT34" i="14" s="1"/>
  <c r="QT32" i="14"/>
  <c r="QT39" i="14"/>
  <c r="QT40" i="14" s="1"/>
  <c r="QT36" i="14"/>
  <c r="QS43" i="14"/>
  <c r="QS74" i="14" s="1"/>
  <c r="QS52" i="14"/>
  <c r="QS73" i="14" s="1"/>
  <c r="QS55" i="14"/>
  <c r="QS59" i="14" s="1"/>
  <c r="QS61" i="14" s="1"/>
  <c r="QU31" i="14" l="1"/>
  <c r="QT42" i="14"/>
  <c r="QT38" i="14"/>
  <c r="QS53" i="14"/>
  <c r="QT50" i="14" s="1"/>
  <c r="QT46" i="14"/>
  <c r="QT48" i="14" s="1"/>
  <c r="QT51" i="14" s="1"/>
  <c r="QT47" i="14"/>
  <c r="QT52" i="14" l="1"/>
  <c r="QT73" i="14" s="1"/>
  <c r="QT43" i="14"/>
  <c r="QT74" i="14" s="1"/>
  <c r="QT55" i="14"/>
  <c r="QT59" i="14" s="1"/>
  <c r="QT61" i="14" s="1"/>
  <c r="QT53" i="14"/>
  <c r="QU50" i="14" s="1"/>
  <c r="QU45" i="14"/>
  <c r="QU32" i="14"/>
  <c r="QU33" i="14"/>
  <c r="QU39" i="14"/>
  <c r="QU40" i="14" s="1"/>
  <c r="QU55" i="14" l="1"/>
  <c r="QU34" i="14"/>
  <c r="QU36" i="14"/>
  <c r="QV31" i="14"/>
  <c r="QU38" i="14"/>
  <c r="QU42" i="14"/>
  <c r="QU47" i="14"/>
  <c r="QU46" i="14"/>
  <c r="QU48" i="14" s="1"/>
  <c r="QU51" i="14" s="1"/>
  <c r="QU43" i="14" l="1"/>
  <c r="QU74" i="14" s="1"/>
  <c r="QU52" i="14"/>
  <c r="QU73" i="14" s="1"/>
  <c r="QV45" i="14"/>
  <c r="QV32" i="14"/>
  <c r="QV33" i="14"/>
  <c r="QV34" i="14" s="1"/>
  <c r="QV39" i="14"/>
  <c r="QV40" i="14" s="1"/>
  <c r="QU59" i="14"/>
  <c r="QU61" i="14" s="1"/>
  <c r="QW31" i="14" l="1"/>
  <c r="QV38" i="14"/>
  <c r="QV42" i="14"/>
  <c r="QV36" i="14"/>
  <c r="QV47" i="14"/>
  <c r="QV46" i="14"/>
  <c r="QV48" i="14" s="1"/>
  <c r="QV51" i="14" s="1"/>
  <c r="QU53" i="14"/>
  <c r="QV50" i="14" s="1"/>
  <c r="QV55" i="14" l="1"/>
  <c r="QV59" i="14" s="1"/>
  <c r="QV61" i="14" s="1"/>
  <c r="QV43" i="14"/>
  <c r="QV74" i="14" s="1"/>
  <c r="QV52" i="14"/>
  <c r="QV73" i="14" s="1"/>
  <c r="QW45" i="14"/>
  <c r="QW33" i="14"/>
  <c r="QW34" i="14" s="1"/>
  <c r="QW32" i="14"/>
  <c r="QW39" i="14"/>
  <c r="QW40" i="14" s="1"/>
  <c r="QX31" i="14" l="1"/>
  <c r="QW38" i="14"/>
  <c r="QW42" i="14"/>
  <c r="QW46" i="14"/>
  <c r="QW48" i="14" s="1"/>
  <c r="QW51" i="14" s="1"/>
  <c r="QW47" i="14"/>
  <c r="QW36" i="14"/>
  <c r="QV53" i="14"/>
  <c r="QW50" i="14" s="1"/>
  <c r="QW55" i="14" l="1"/>
  <c r="QW59" i="14" s="1"/>
  <c r="QW61" i="14" s="1"/>
  <c r="QW43" i="14"/>
  <c r="QW74" i="14" s="1"/>
  <c r="QW52" i="14"/>
  <c r="QW73" i="14" s="1"/>
  <c r="QX39" i="14"/>
  <c r="QX40" i="14" s="1"/>
  <c r="QX45" i="14"/>
  <c r="QX33" i="14"/>
  <c r="QX34" i="14" s="1"/>
  <c r="QX32" i="14"/>
  <c r="QX46" i="14" l="1"/>
  <c r="QX48" i="14" s="1"/>
  <c r="QX51" i="14" s="1"/>
  <c r="QX47" i="14"/>
  <c r="QY31" i="14"/>
  <c r="QX42" i="14"/>
  <c r="QX38" i="14"/>
  <c r="QX36" i="14"/>
  <c r="QW53" i="14"/>
  <c r="QX50" i="14" s="1"/>
  <c r="QX52" i="14" l="1"/>
  <c r="QX73" i="14" s="1"/>
  <c r="QX43" i="14"/>
  <c r="QX74" i="14" s="1"/>
  <c r="QX53" i="14"/>
  <c r="QY50" i="14" s="1"/>
  <c r="QX55" i="14"/>
  <c r="QX59" i="14" s="1"/>
  <c r="QX61" i="14" s="1"/>
  <c r="QY39" i="14"/>
  <c r="QY40" i="14" s="1"/>
  <c r="QY45" i="14"/>
  <c r="QY32" i="14"/>
  <c r="QY33" i="14"/>
  <c r="QY34" i="14" s="1"/>
  <c r="QY38" i="14" l="1"/>
  <c r="QZ31" i="14"/>
  <c r="QY42" i="14"/>
  <c r="QY55" i="14"/>
  <c r="QY46" i="14"/>
  <c r="QY48" i="14" s="1"/>
  <c r="QY51" i="14" s="1"/>
  <c r="QY47" i="14"/>
  <c r="QY36" i="14"/>
  <c r="QY43" i="14" l="1"/>
  <c r="QY74" i="14" s="1"/>
  <c r="QY52" i="14"/>
  <c r="QY73" i="14" s="1"/>
  <c r="QZ39" i="14"/>
  <c r="QZ40" i="14" s="1"/>
  <c r="QZ32" i="14"/>
  <c r="QZ33" i="14"/>
  <c r="QZ34" i="14" s="1"/>
  <c r="QZ45" i="14"/>
  <c r="QY59" i="14"/>
  <c r="QY61" i="14" s="1"/>
  <c r="QZ46" i="14" l="1"/>
  <c r="QZ48" i="14" s="1"/>
  <c r="QZ51" i="14" s="1"/>
  <c r="QZ47" i="14"/>
  <c r="RA31" i="14"/>
  <c r="QZ38" i="14"/>
  <c r="QZ42" i="14"/>
  <c r="QZ36" i="14"/>
  <c r="QY53" i="14"/>
  <c r="QZ50" i="14" s="1"/>
  <c r="QZ55" i="14" l="1"/>
  <c r="QZ59" i="14" s="1"/>
  <c r="QZ61" i="14" s="1"/>
  <c r="RA39" i="14"/>
  <c r="RA40" i="14" s="1"/>
  <c r="RA45" i="14"/>
  <c r="RA33" i="14"/>
  <c r="RA34" i="14" s="1"/>
  <c r="RA32" i="14"/>
  <c r="RA36" i="14"/>
  <c r="QZ43" i="14"/>
  <c r="QZ74" i="14" s="1"/>
  <c r="QZ52" i="14"/>
  <c r="QZ73" i="14" s="1"/>
  <c r="RA47" i="14" l="1"/>
  <c r="RA46" i="14"/>
  <c r="RA48" i="14" s="1"/>
  <c r="RA51" i="14" s="1"/>
  <c r="RA38" i="14"/>
  <c r="RA42" i="14"/>
  <c r="RB31" i="14"/>
  <c r="QZ53" i="14"/>
  <c r="RA50" i="14" s="1"/>
  <c r="RA55" i="14" l="1"/>
  <c r="RA59" i="14" s="1"/>
  <c r="RA61" i="14" s="1"/>
  <c r="RB45" i="14"/>
  <c r="RB33" i="14"/>
  <c r="RB39" i="14"/>
  <c r="RB40" i="14" s="1"/>
  <c r="RB32" i="14"/>
  <c r="RA43" i="14"/>
  <c r="RA74" i="14" s="1"/>
  <c r="RA52" i="14"/>
  <c r="RA73" i="14" s="1"/>
  <c r="RB34" i="14" l="1"/>
  <c r="RB36" i="14"/>
  <c r="RB46" i="14"/>
  <c r="RB48" i="14" s="1"/>
  <c r="RB51" i="14" s="1"/>
  <c r="RB47" i="14"/>
  <c r="RB42" i="14"/>
  <c r="RC31" i="14"/>
  <c r="RB38" i="14"/>
  <c r="RA53" i="14"/>
  <c r="RB50" i="14" s="1"/>
  <c r="RB55" i="14" l="1"/>
  <c r="RB59" i="14" s="1"/>
  <c r="RB61" i="14" s="1"/>
  <c r="RC45" i="14"/>
  <c r="RC32" i="14"/>
  <c r="RC33" i="14"/>
  <c r="RC34" i="14" s="1"/>
  <c r="RC39" i="14"/>
  <c r="RC40" i="14" s="1"/>
  <c r="RC36" i="14"/>
  <c r="RB52" i="14"/>
  <c r="RB73" i="14" s="1"/>
  <c r="RB43" i="14"/>
  <c r="RB74" i="14" s="1"/>
  <c r="RD31" i="14" l="1"/>
  <c r="RC38" i="14"/>
  <c r="RC42" i="14"/>
  <c r="RC47" i="14"/>
  <c r="RC46" i="14"/>
  <c r="RC48" i="14" s="1"/>
  <c r="RC51" i="14" s="1"/>
  <c r="RB53" i="14"/>
  <c r="RC50" i="14" s="1"/>
  <c r="RC55" i="14" l="1"/>
  <c r="RC59" i="14" s="1"/>
  <c r="RC61" i="14" s="1"/>
  <c r="RC52" i="14"/>
  <c r="RC73" i="14" s="1"/>
  <c r="RC43" i="14"/>
  <c r="RC74" i="14" s="1"/>
  <c r="RD45" i="14"/>
  <c r="RD32" i="14"/>
  <c r="RD39" i="14"/>
  <c r="RD40" i="14" s="1"/>
  <c r="RD33" i="14"/>
  <c r="RE31" i="14" l="1"/>
  <c r="RD42" i="14"/>
  <c r="RD38" i="14"/>
  <c r="RC53" i="14"/>
  <c r="RD50" i="14" s="1"/>
  <c r="RD34" i="14"/>
  <c r="RD36" i="14"/>
  <c r="RD46" i="14"/>
  <c r="RD48" i="14" s="1"/>
  <c r="RD51" i="14" s="1"/>
  <c r="RD47" i="14"/>
  <c r="RD43" i="14" l="1"/>
  <c r="RD74" i="14" s="1"/>
  <c r="RD52" i="14"/>
  <c r="RD73" i="14" s="1"/>
  <c r="RD55" i="14"/>
  <c r="RD59" i="14" s="1"/>
  <c r="RD61" i="14" s="1"/>
  <c r="RE33" i="14"/>
  <c r="RE34" i="14" s="1"/>
  <c r="RE32" i="14"/>
  <c r="RE39" i="14"/>
  <c r="RE40" i="14" s="1"/>
  <c r="RE45" i="14"/>
  <c r="RE42" i="14" l="1"/>
  <c r="RF31" i="14"/>
  <c r="RE38" i="14"/>
  <c r="RD53" i="14"/>
  <c r="RE50" i="14" s="1"/>
  <c r="RE47" i="14"/>
  <c r="RE46" i="14"/>
  <c r="RE48" i="14" s="1"/>
  <c r="RE51" i="14" s="1"/>
  <c r="RE36" i="14"/>
  <c r="RE55" i="14" l="1"/>
  <c r="RE59" i="14" s="1"/>
  <c r="RE61" i="14" s="1"/>
  <c r="RF32" i="14"/>
  <c r="RF33" i="14"/>
  <c r="RF34" i="14" s="1"/>
  <c r="RF39" i="14"/>
  <c r="RF40" i="14" s="1"/>
  <c r="RF45" i="14"/>
  <c r="RE43" i="14"/>
  <c r="RE74" i="14" s="1"/>
  <c r="RE52" i="14"/>
  <c r="RE73" i="14" s="1"/>
  <c r="RF42" i="14" l="1"/>
  <c r="RG31" i="14"/>
  <c r="RF38" i="14"/>
  <c r="RF47" i="14"/>
  <c r="RF46" i="14"/>
  <c r="RF48" i="14" s="1"/>
  <c r="RF51" i="14" s="1"/>
  <c r="RF36" i="14"/>
  <c r="RE53" i="14"/>
  <c r="RF50" i="14" s="1"/>
  <c r="RF55" i="14" l="1"/>
  <c r="RF59" i="14" s="1"/>
  <c r="RF61" i="14" s="1"/>
  <c r="RG33" i="14"/>
  <c r="RG34" i="14" s="1"/>
  <c r="RG39" i="14"/>
  <c r="RG40" i="14" s="1"/>
  <c r="RG45" i="14"/>
  <c r="RG32" i="14"/>
  <c r="RF43" i="14"/>
  <c r="RF74" i="14" s="1"/>
  <c r="RF52" i="14"/>
  <c r="RF73" i="14" s="1"/>
  <c r="RH31" i="14" l="1"/>
  <c r="RG38" i="14"/>
  <c r="RG42" i="14"/>
  <c r="RG36" i="14"/>
  <c r="RG47" i="14"/>
  <c r="RG46" i="14"/>
  <c r="RG48" i="14" s="1"/>
  <c r="RG51" i="14" s="1"/>
  <c r="RF53" i="14"/>
  <c r="RG50" i="14" s="1"/>
  <c r="RG55" i="14" l="1"/>
  <c r="RG59" i="14" s="1"/>
  <c r="RG61" i="14" s="1"/>
  <c r="RG52" i="14"/>
  <c r="RG73" i="14" s="1"/>
  <c r="RG43" i="14"/>
  <c r="RG74" i="14" s="1"/>
  <c r="RH32" i="14"/>
  <c r="RH33" i="14"/>
  <c r="RH34" i="14" s="1"/>
  <c r="RH45" i="14"/>
  <c r="RH39" i="14"/>
  <c r="RH40" i="14" s="1"/>
  <c r="RH46" i="14" l="1"/>
  <c r="RH48" i="14" s="1"/>
  <c r="RH51" i="14" s="1"/>
  <c r="RH47" i="14"/>
  <c r="RI31" i="14"/>
  <c r="RH38" i="14"/>
  <c r="RH42" i="14"/>
  <c r="RG53" i="14"/>
  <c r="RH50" i="14" s="1"/>
  <c r="RH36" i="14"/>
  <c r="RI32" i="14" l="1"/>
  <c r="RI39" i="14"/>
  <c r="RI40" i="14" s="1"/>
  <c r="RI45" i="14"/>
  <c r="RI33" i="14"/>
  <c r="RI34" i="14" s="1"/>
  <c r="RH53" i="14"/>
  <c r="RI50" i="14" s="1"/>
  <c r="RH55" i="14"/>
  <c r="RH59" i="14" s="1"/>
  <c r="RH61" i="14" s="1"/>
  <c r="RH43" i="14"/>
  <c r="RH74" i="14" s="1"/>
  <c r="RH52" i="14"/>
  <c r="RH73" i="14" s="1"/>
  <c r="RI42" i="14" l="1"/>
  <c r="RJ31" i="14"/>
  <c r="RI38" i="14"/>
  <c r="RI47" i="14"/>
  <c r="RI46" i="14"/>
  <c r="RI48" i="14" s="1"/>
  <c r="RI51" i="14" s="1"/>
  <c r="RI55" i="14"/>
  <c r="RI36" i="14"/>
  <c r="RI59" i="14" l="1"/>
  <c r="RI61" i="14" s="1"/>
  <c r="RJ32" i="14"/>
  <c r="RJ39" i="14"/>
  <c r="RJ40" i="14" s="1"/>
  <c r="RJ45" i="14"/>
  <c r="RJ33" i="14"/>
  <c r="RJ34" i="14" s="1"/>
  <c r="RI43" i="14"/>
  <c r="RI74" i="14" s="1"/>
  <c r="RI52" i="14"/>
  <c r="RI73" i="14" s="1"/>
  <c r="RJ36" i="14" l="1"/>
  <c r="RK31" i="14"/>
  <c r="RJ42" i="14"/>
  <c r="RJ38" i="14"/>
  <c r="RJ46" i="14"/>
  <c r="RJ48" i="14" s="1"/>
  <c r="RJ51" i="14" s="1"/>
  <c r="RJ47" i="14"/>
  <c r="RI53" i="14"/>
  <c r="RJ50" i="14" s="1"/>
  <c r="RJ55" i="14" l="1"/>
  <c r="RJ59" i="14" s="1"/>
  <c r="RJ61" i="14" s="1"/>
  <c r="RJ43" i="14"/>
  <c r="RJ74" i="14" s="1"/>
  <c r="RJ52" i="14"/>
  <c r="RJ73" i="14" s="1"/>
  <c r="RK33" i="14"/>
  <c r="RK34" i="14" s="1"/>
  <c r="RK32" i="14"/>
  <c r="RK39" i="14"/>
  <c r="RK40" i="14" s="1"/>
  <c r="RK45" i="14"/>
  <c r="RK36" i="14"/>
  <c r="RK46" i="14" l="1"/>
  <c r="RK48" i="14" s="1"/>
  <c r="RK51" i="14" s="1"/>
  <c r="RK47" i="14"/>
  <c r="RK42" i="14"/>
  <c r="RL31" i="14"/>
  <c r="RK38" i="14"/>
  <c r="RJ53" i="14"/>
  <c r="RK50" i="14" s="1"/>
  <c r="RK55" i="14" l="1"/>
  <c r="RK59" i="14" s="1"/>
  <c r="RK61" i="14" s="1"/>
  <c r="RK53" i="14"/>
  <c r="RL50" i="14" s="1"/>
  <c r="RK52" i="14"/>
  <c r="RK73" i="14" s="1"/>
  <c r="RK43" i="14"/>
  <c r="RK74" i="14" s="1"/>
  <c r="RL45" i="14"/>
  <c r="RL32" i="14"/>
  <c r="RL33" i="14"/>
  <c r="RL39" i="14"/>
  <c r="RL40" i="14" s="1"/>
  <c r="RL34" i="14" l="1"/>
  <c r="RL36" i="14"/>
  <c r="RL42" i="14"/>
  <c r="RL38" i="14"/>
  <c r="RM31" i="14"/>
  <c r="RL55" i="14"/>
  <c r="RL46" i="14"/>
  <c r="RL48" i="14" s="1"/>
  <c r="RL51" i="14" s="1"/>
  <c r="RL47" i="14"/>
  <c r="RL43" i="14" l="1"/>
  <c r="RL74" i="14" s="1"/>
  <c r="RL52" i="14"/>
  <c r="RL73" i="14" s="1"/>
  <c r="RM36" i="14"/>
  <c r="RL59" i="14"/>
  <c r="RL61" i="14" s="1"/>
  <c r="RM32" i="14"/>
  <c r="RM33" i="14"/>
  <c r="RM34" i="14" s="1"/>
  <c r="RM39" i="14"/>
  <c r="RM40" i="14" s="1"/>
  <c r="RM45" i="14"/>
  <c r="RM42" i="14" l="1"/>
  <c r="RN31" i="14"/>
  <c r="RM38" i="14"/>
  <c r="RM47" i="14"/>
  <c r="RM46" i="14"/>
  <c r="RM48" i="14" s="1"/>
  <c r="RM51" i="14" s="1"/>
  <c r="RL53" i="14"/>
  <c r="RM50" i="14" s="1"/>
  <c r="RM55" i="14" l="1"/>
  <c r="RM59" i="14" s="1"/>
  <c r="RM61" i="14" s="1"/>
  <c r="RN32" i="14"/>
  <c r="RN39" i="14"/>
  <c r="RN40" i="14" s="1"/>
  <c r="RN45" i="14"/>
  <c r="RN33" i="14"/>
  <c r="RM52" i="14"/>
  <c r="RM73" i="14" s="1"/>
  <c r="RM43" i="14"/>
  <c r="RM74" i="14" s="1"/>
  <c r="RO31" i="14" l="1"/>
  <c r="RN42" i="14"/>
  <c r="RN38" i="14"/>
  <c r="RN34" i="14"/>
  <c r="RN36" i="14"/>
  <c r="RN46" i="14"/>
  <c r="RN48" i="14" s="1"/>
  <c r="RN51" i="14" s="1"/>
  <c r="RN47" i="14"/>
  <c r="RM53" i="14"/>
  <c r="RN50" i="14" s="1"/>
  <c r="RN52" i="14" l="1"/>
  <c r="RN73" i="14" s="1"/>
  <c r="RN43" i="14"/>
  <c r="RN74" i="14" s="1"/>
  <c r="RN55" i="14"/>
  <c r="RN59" i="14" s="1"/>
  <c r="RN61" i="14" s="1"/>
  <c r="RN53" i="14"/>
  <c r="RO50" i="14" s="1"/>
  <c r="RO45" i="14"/>
  <c r="RO32" i="14"/>
  <c r="RO33" i="14"/>
  <c r="RO34" i="14" s="1"/>
  <c r="RO39" i="14"/>
  <c r="RO40" i="14" s="1"/>
  <c r="RP31" i="14" l="1"/>
  <c r="RO38" i="14"/>
  <c r="RO42" i="14"/>
  <c r="RO46" i="14"/>
  <c r="RO48" i="14" s="1"/>
  <c r="RO51" i="14" s="1"/>
  <c r="RO47" i="14"/>
  <c r="RO55" i="14"/>
  <c r="RO36" i="14"/>
  <c r="RO43" i="14" l="1"/>
  <c r="RO74" i="14" s="1"/>
  <c r="RO52" i="14"/>
  <c r="RO73" i="14" s="1"/>
  <c r="RO59" i="14"/>
  <c r="RO61" i="14" s="1"/>
  <c r="RP39" i="14"/>
  <c r="RP40" i="14" s="1"/>
  <c r="RP32" i="14"/>
  <c r="RP45" i="14"/>
  <c r="RP33" i="14"/>
  <c r="RP34" i="14" s="1"/>
  <c r="RP46" i="14" l="1"/>
  <c r="RP48" i="14" s="1"/>
  <c r="RP51" i="14" s="1"/>
  <c r="RP47" i="14"/>
  <c r="RP42" i="14"/>
  <c r="RQ31" i="14"/>
  <c r="RP38" i="14"/>
  <c r="RP36" i="14"/>
  <c r="RO53" i="14"/>
  <c r="RP50" i="14" s="1"/>
  <c r="RQ39" i="14" l="1"/>
  <c r="RQ40" i="14" s="1"/>
  <c r="RQ45" i="14"/>
  <c r="RQ33" i="14"/>
  <c r="RQ34" i="14" s="1"/>
  <c r="RQ32" i="14"/>
  <c r="RP53" i="14"/>
  <c r="RQ50" i="14" s="1"/>
  <c r="RP55" i="14"/>
  <c r="RP59" i="14" s="1"/>
  <c r="RP61" i="14" s="1"/>
  <c r="RP43" i="14"/>
  <c r="RP74" i="14" s="1"/>
  <c r="RP52" i="14"/>
  <c r="RP73" i="14" s="1"/>
  <c r="RQ36" i="14"/>
  <c r="RQ55" i="14" l="1"/>
  <c r="RR31" i="14"/>
  <c r="RQ42" i="14"/>
  <c r="RQ38" i="14"/>
  <c r="RQ46" i="14"/>
  <c r="RQ48" i="14" s="1"/>
  <c r="RQ51" i="14" s="1"/>
  <c r="RQ47" i="14"/>
  <c r="RQ43" i="14" l="1"/>
  <c r="RQ74" i="14" s="1"/>
  <c r="RQ52" i="14"/>
  <c r="RQ73" i="14" s="1"/>
  <c r="RR32" i="14"/>
  <c r="RR45" i="14"/>
  <c r="RR33" i="14"/>
  <c r="RR39" i="14"/>
  <c r="RR40" i="14" s="1"/>
  <c r="RQ59" i="14"/>
  <c r="RQ61" i="14" s="1"/>
  <c r="RR38" i="14" l="1"/>
  <c r="RS31" i="14"/>
  <c r="RR42" i="14"/>
  <c r="RR34" i="14"/>
  <c r="RR36" i="14"/>
  <c r="RR47" i="14"/>
  <c r="RR46" i="14"/>
  <c r="RR48" i="14" s="1"/>
  <c r="RR51" i="14" s="1"/>
  <c r="RQ53" i="14"/>
  <c r="RR50" i="14" s="1"/>
  <c r="RR55" i="14" l="1"/>
  <c r="RR59" i="14" s="1"/>
  <c r="RR61" i="14" s="1"/>
  <c r="RR53" i="14"/>
  <c r="RS50" i="14" s="1"/>
  <c r="RR52" i="14"/>
  <c r="RR73" i="14" s="1"/>
  <c r="RR43" i="14"/>
  <c r="RR74" i="14" s="1"/>
  <c r="RS33" i="14"/>
  <c r="RS34" i="14" s="1"/>
  <c r="RS39" i="14"/>
  <c r="RS40" i="14" s="1"/>
  <c r="RS32" i="14"/>
  <c r="RS45" i="14"/>
  <c r="RS36" i="14"/>
  <c r="RS47" i="14" l="1"/>
  <c r="RS46" i="14"/>
  <c r="RS48" i="14" s="1"/>
  <c r="RS51" i="14" s="1"/>
  <c r="RT31" i="14"/>
  <c r="RS38" i="14"/>
  <c r="RS42" i="14"/>
  <c r="RS55" i="14"/>
  <c r="RS59" i="14" l="1"/>
  <c r="RS61" i="14" s="1"/>
  <c r="RT33" i="14"/>
  <c r="RT39" i="14"/>
  <c r="RT40" i="14" s="1"/>
  <c r="RT32" i="14"/>
  <c r="RT45" i="14"/>
  <c r="RS43" i="14"/>
  <c r="RS74" i="14" s="1"/>
  <c r="RS52" i="14"/>
  <c r="RS73" i="14" s="1"/>
  <c r="RT34" i="14" l="1"/>
  <c r="RT36" i="14"/>
  <c r="RT46" i="14"/>
  <c r="RT48" i="14" s="1"/>
  <c r="RT51" i="14" s="1"/>
  <c r="RT47" i="14"/>
  <c r="RT38" i="14"/>
  <c r="RT42" i="14"/>
  <c r="RU31" i="14"/>
  <c r="RS53" i="14"/>
  <c r="RT50" i="14" s="1"/>
  <c r="RT55" i="14" l="1"/>
  <c r="RT59" i="14" s="1"/>
  <c r="RT61" i="14" s="1"/>
  <c r="RU32" i="14"/>
  <c r="RU39" i="14"/>
  <c r="RU40" i="14" s="1"/>
  <c r="RU45" i="14"/>
  <c r="RU33" i="14"/>
  <c r="RU34" i="14" s="1"/>
  <c r="RT43" i="14"/>
  <c r="RT74" i="14" s="1"/>
  <c r="RT52" i="14"/>
  <c r="RT73" i="14" s="1"/>
  <c r="RU36" i="14"/>
  <c r="RU42" i="14" l="1"/>
  <c r="RU38" i="14"/>
  <c r="RV31" i="14"/>
  <c r="RT53" i="14"/>
  <c r="RU50" i="14" s="1"/>
  <c r="RU47" i="14"/>
  <c r="RU46" i="14"/>
  <c r="RU48" i="14" s="1"/>
  <c r="RU51" i="14" s="1"/>
  <c r="RU55" i="14" l="1"/>
  <c r="RU59" i="14" s="1"/>
  <c r="RU61" i="14" s="1"/>
  <c r="RV45" i="14"/>
  <c r="RV33" i="14"/>
  <c r="RV32" i="14"/>
  <c r="RV39" i="14"/>
  <c r="RV40" i="14" s="1"/>
  <c r="RU43" i="14"/>
  <c r="RU74" i="14" s="1"/>
  <c r="RU52" i="14"/>
  <c r="RU73" i="14" s="1"/>
  <c r="RV34" i="14" l="1"/>
  <c r="RV36" i="14"/>
  <c r="RV47" i="14"/>
  <c r="RV46" i="14"/>
  <c r="RV48" i="14" s="1"/>
  <c r="RV51" i="14" s="1"/>
  <c r="RV38" i="14"/>
  <c r="RW31" i="14"/>
  <c r="RV42" i="14"/>
  <c r="RU53" i="14"/>
  <c r="RV50" i="14" s="1"/>
  <c r="RV55" i="14" l="1"/>
  <c r="RV59" i="14" s="1"/>
  <c r="RV61" i="14" s="1"/>
  <c r="RV43" i="14"/>
  <c r="RV74" i="14" s="1"/>
  <c r="RV52" i="14"/>
  <c r="RV73" i="14" s="1"/>
  <c r="RW45" i="14"/>
  <c r="RW32" i="14"/>
  <c r="RW33" i="14"/>
  <c r="RW34" i="14" s="1"/>
  <c r="RW39" i="14"/>
  <c r="RW40" i="14" s="1"/>
  <c r="RW42" i="14" l="1"/>
  <c r="RW38" i="14"/>
  <c r="RX31" i="14"/>
  <c r="RW46" i="14"/>
  <c r="RW48" i="14" s="1"/>
  <c r="RW51" i="14" s="1"/>
  <c r="RW47" i="14"/>
  <c r="RV53" i="14"/>
  <c r="RW50" i="14" s="1"/>
  <c r="RW36" i="14"/>
  <c r="RX32" i="14" l="1"/>
  <c r="RX33" i="14"/>
  <c r="RX34" i="14" s="1"/>
  <c r="RX39" i="14"/>
  <c r="RX40" i="14" s="1"/>
  <c r="RX45" i="14"/>
  <c r="RW55" i="14"/>
  <c r="RW59" i="14" s="1"/>
  <c r="RW61" i="14" s="1"/>
  <c r="RW43" i="14"/>
  <c r="RW74" i="14" s="1"/>
  <c r="RW52" i="14"/>
  <c r="RW73" i="14" s="1"/>
  <c r="RW53" i="14" l="1"/>
  <c r="RX50" i="14" s="1"/>
  <c r="RX38" i="14"/>
  <c r="RX42" i="14"/>
  <c r="RY31" i="14"/>
  <c r="RX47" i="14"/>
  <c r="RX46" i="14"/>
  <c r="RX48" i="14" s="1"/>
  <c r="RX51" i="14" s="1"/>
  <c r="RX36" i="14"/>
  <c r="RY32" i="14" l="1"/>
  <c r="RY39" i="14"/>
  <c r="RY40" i="14" s="1"/>
  <c r="RY45" i="14"/>
  <c r="RY33" i="14"/>
  <c r="RY34" i="14" s="1"/>
  <c r="RY36" i="14"/>
  <c r="RX43" i="14"/>
  <c r="RX74" i="14" s="1"/>
  <c r="RX52" i="14"/>
  <c r="RX73" i="14" s="1"/>
  <c r="RX55" i="14"/>
  <c r="RX59" i="14" s="1"/>
  <c r="RX61" i="14" s="1"/>
  <c r="RX53" i="14"/>
  <c r="RY50" i="14" s="1"/>
  <c r="RY55" i="14" l="1"/>
  <c r="RY47" i="14"/>
  <c r="RY46" i="14"/>
  <c r="RY48" i="14" s="1"/>
  <c r="RY51" i="14" s="1"/>
  <c r="RZ31" i="14"/>
  <c r="RY38" i="14"/>
  <c r="RY42" i="14"/>
  <c r="RY43" i="14" l="1"/>
  <c r="RY74" i="14" s="1"/>
  <c r="RY52" i="14"/>
  <c r="RY73" i="14" s="1"/>
  <c r="RZ45" i="14"/>
  <c r="RZ39" i="14"/>
  <c r="RZ40" i="14" s="1"/>
  <c r="RZ33" i="14"/>
  <c r="RZ32" i="14"/>
  <c r="RY59" i="14"/>
  <c r="RY61" i="14" s="1"/>
  <c r="RZ47" i="14" l="1"/>
  <c r="RZ46" i="14"/>
  <c r="RZ48" i="14" s="1"/>
  <c r="RZ51" i="14" s="1"/>
  <c r="SA31" i="14"/>
  <c r="RZ42" i="14"/>
  <c r="RZ38" i="14"/>
  <c r="RZ34" i="14"/>
  <c r="RZ36" i="14"/>
  <c r="RY53" i="14"/>
  <c r="RZ50" i="14" s="1"/>
  <c r="RZ53" i="14" l="1"/>
  <c r="SA50" i="14" s="1"/>
  <c r="RZ55" i="14"/>
  <c r="RZ59" i="14" s="1"/>
  <c r="RZ61" i="14" s="1"/>
  <c r="RZ43" i="14"/>
  <c r="RZ74" i="14" s="1"/>
  <c r="RZ52" i="14"/>
  <c r="RZ73" i="14" s="1"/>
  <c r="SA36" i="14"/>
  <c r="SA32" i="14"/>
  <c r="SA45" i="14"/>
  <c r="SA33" i="14"/>
  <c r="SA34" i="14" s="1"/>
  <c r="SA39" i="14"/>
  <c r="SA40" i="14" s="1"/>
  <c r="SA38" i="14" l="1"/>
  <c r="SA42" i="14"/>
  <c r="SB31" i="14"/>
  <c r="SA47" i="14"/>
  <c r="SA46" i="14"/>
  <c r="SA48" i="14" s="1"/>
  <c r="SA51" i="14" s="1"/>
  <c r="SA55" i="14"/>
  <c r="SA59" i="14" l="1"/>
  <c r="SA61" i="14" s="1"/>
  <c r="SB33" i="14"/>
  <c r="SB39" i="14"/>
  <c r="SB40" i="14" s="1"/>
  <c r="SB45" i="14"/>
  <c r="SB32" i="14"/>
  <c r="SA43" i="14"/>
  <c r="SA74" i="14" s="1"/>
  <c r="SA52" i="14"/>
  <c r="SB38" i="14" l="1"/>
  <c r="SC31" i="14"/>
  <c r="SB42" i="14"/>
  <c r="SB47" i="14"/>
  <c r="SB46" i="14"/>
  <c r="SB48" i="14" s="1"/>
  <c r="SB51" i="14" s="1"/>
  <c r="SA73" i="14"/>
  <c r="SA53" i="14"/>
  <c r="SB50" i="14" s="1"/>
  <c r="SB34" i="14"/>
  <c r="SB36" i="14"/>
  <c r="SB55" i="14" l="1"/>
  <c r="SB59" i="14" s="1"/>
  <c r="SB61" i="14" s="1"/>
  <c r="SB43" i="14"/>
  <c r="SB74" i="14" s="1"/>
  <c r="SB52" i="14"/>
  <c r="SB73" i="14" s="1"/>
  <c r="SC45" i="14"/>
  <c r="SC39" i="14"/>
  <c r="SC40" i="14" s="1"/>
  <c r="SC33" i="14"/>
  <c r="SC34" i="14" s="1"/>
  <c r="SC32" i="14"/>
  <c r="SC47" i="14" l="1"/>
  <c r="SC46" i="14"/>
  <c r="SC48" i="14" s="1"/>
  <c r="SC51" i="14" s="1"/>
  <c r="SB53" i="14"/>
  <c r="SC50" i="14" s="1"/>
  <c r="SD31" i="14"/>
  <c r="SC38" i="14"/>
  <c r="SC42" i="14"/>
  <c r="SC36" i="14"/>
  <c r="SC43" i="14" l="1"/>
  <c r="SC74" i="14" s="1"/>
  <c r="SC52" i="14"/>
  <c r="SC73" i="14" s="1"/>
  <c r="SD45" i="14"/>
  <c r="SD33" i="14"/>
  <c r="SD34" i="14" s="1"/>
  <c r="SD32" i="14"/>
  <c r="SD39" i="14"/>
  <c r="SD40" i="14" s="1"/>
  <c r="SD36" i="14"/>
  <c r="SC55" i="14"/>
  <c r="SC59" i="14" s="1"/>
  <c r="SC61" i="14" s="1"/>
  <c r="SC53" i="14"/>
  <c r="SD50" i="14" s="1"/>
  <c r="SD55" i="14" l="1"/>
  <c r="SD47" i="14"/>
  <c r="SD46" i="14"/>
  <c r="SD48" i="14" s="1"/>
  <c r="SD51" i="14" s="1"/>
  <c r="SD38" i="14"/>
  <c r="SE31" i="14"/>
  <c r="SD42" i="14"/>
  <c r="SD52" i="14" l="1"/>
  <c r="SD73" i="14" s="1"/>
  <c r="SD43" i="14"/>
  <c r="SD74" i="14" s="1"/>
  <c r="SE33" i="14"/>
  <c r="SE39" i="14"/>
  <c r="SE40" i="14" s="1"/>
  <c r="SE45" i="14"/>
  <c r="SE32" i="14"/>
  <c r="SD59" i="14"/>
  <c r="SD61" i="14" s="1"/>
  <c r="SF31" i="14" l="1"/>
  <c r="SE38" i="14"/>
  <c r="SE42" i="14"/>
  <c r="SE34" i="14"/>
  <c r="SE36" i="14"/>
  <c r="SE47" i="14"/>
  <c r="SE46" i="14"/>
  <c r="SE48" i="14" s="1"/>
  <c r="SE51" i="14" s="1"/>
  <c r="SD53" i="14"/>
  <c r="SE50" i="14" s="1"/>
  <c r="SE55" i="14" l="1"/>
  <c r="SE59" i="14" s="1"/>
  <c r="SE61" i="14" s="1"/>
  <c r="SE53" i="14"/>
  <c r="SF50" i="14" s="1"/>
  <c r="SE43" i="14"/>
  <c r="SE74" i="14" s="1"/>
  <c r="SE52" i="14"/>
  <c r="SE73" i="14" s="1"/>
  <c r="SF36" i="14"/>
  <c r="SF45" i="14"/>
  <c r="SF32" i="14"/>
  <c r="SF33" i="14"/>
  <c r="SF34" i="14" s="1"/>
  <c r="SF39" i="14"/>
  <c r="SF40" i="14" s="1"/>
  <c r="SF42" i="14" l="1"/>
  <c r="SG31" i="14"/>
  <c r="SF38" i="14"/>
  <c r="SF46" i="14"/>
  <c r="SF48" i="14" s="1"/>
  <c r="SF51" i="14" s="1"/>
  <c r="SF47" i="14"/>
  <c r="SF55" i="14"/>
  <c r="SF59" i="14" l="1"/>
  <c r="SF61" i="14" s="1"/>
  <c r="SG33" i="14"/>
  <c r="SG32" i="14"/>
  <c r="SG39" i="14"/>
  <c r="SG40" i="14" s="1"/>
  <c r="SG45" i="14"/>
  <c r="SF43" i="14"/>
  <c r="SF74" i="14" s="1"/>
  <c r="SF52" i="14"/>
  <c r="SF73" i="14" s="1"/>
  <c r="J15" i="14" l="1"/>
  <c r="SG42" i="14"/>
  <c r="SG38" i="14"/>
  <c r="F64" i="14"/>
  <c r="SG34" i="14"/>
  <c r="SG36" i="14"/>
  <c r="SG47" i="14"/>
  <c r="SG46" i="14"/>
  <c r="SG48" i="14" s="1"/>
  <c r="SG51" i="14" s="1"/>
  <c r="H64" i="14" s="1"/>
  <c r="SF53" i="14"/>
  <c r="SG50" i="14" s="1"/>
  <c r="SG55" i="14" l="1"/>
  <c r="SG59" i="14" s="1"/>
  <c r="SG61" i="14" s="1"/>
  <c r="E63" i="14" s="1"/>
  <c r="K5" i="14" s="1"/>
  <c r="SG74" i="14"/>
  <c r="SG43" i="14"/>
  <c r="J14" i="14" s="1"/>
  <c r="J16" i="14" s="1"/>
  <c r="SG52" i="14"/>
  <c r="SG73" i="14" s="1"/>
  <c r="H77" i="14" s="1"/>
  <c r="OL67" i="14" l="1"/>
  <c r="OL68" i="14" s="1"/>
  <c r="BV67" i="14"/>
  <c r="BV68" i="14" s="1"/>
  <c r="EC67" i="14"/>
  <c r="EC68" i="14" s="1"/>
  <c r="JG67" i="14"/>
  <c r="JG68" i="14" s="1"/>
  <c r="IV67" i="14"/>
  <c r="IV68" i="14" s="1"/>
  <c r="AH67" i="14"/>
  <c r="AH68" i="14" s="1"/>
  <c r="K67" i="14"/>
  <c r="K68" i="14" s="1"/>
  <c r="HY67" i="14"/>
  <c r="HY68" i="14" s="1"/>
  <c r="DD67" i="14"/>
  <c r="DD68" i="14" s="1"/>
  <c r="DN67" i="14"/>
  <c r="DN68" i="14" s="1"/>
  <c r="JN67" i="14"/>
  <c r="JN68" i="14" s="1"/>
  <c r="CV67" i="14"/>
  <c r="CV68" i="14" s="1"/>
  <c r="JD67" i="14"/>
  <c r="JD68" i="14" s="1"/>
  <c r="AL67" i="14"/>
  <c r="AL68" i="14" s="1"/>
  <c r="GT67" i="14"/>
  <c r="GT68" i="14" s="1"/>
  <c r="FV67" i="14"/>
  <c r="FV68" i="14" s="1"/>
  <c r="EJ67" i="14"/>
  <c r="EJ68" i="14" s="1"/>
  <c r="HF67" i="14"/>
  <c r="HF68" i="14" s="1"/>
  <c r="FG67" i="14"/>
  <c r="FG68" i="14" s="1"/>
  <c r="IK67" i="14"/>
  <c r="IK68" i="14" s="1"/>
  <c r="MA67" i="14"/>
  <c r="MA68" i="14" s="1"/>
  <c r="ON67" i="14"/>
  <c r="ON68" i="14" s="1"/>
  <c r="JA67" i="14"/>
  <c r="JA68" i="14" s="1"/>
  <c r="GN67" i="14"/>
  <c r="GN68" i="14" s="1"/>
  <c r="MU67" i="14"/>
  <c r="MU68" i="14" s="1"/>
  <c r="MQ67" i="14"/>
  <c r="MQ68" i="14" s="1"/>
  <c r="LW67" i="14"/>
  <c r="LW68" i="14" s="1"/>
  <c r="FD67" i="14"/>
  <c r="FD68" i="14" s="1"/>
  <c r="ME67" i="14"/>
  <c r="ME68" i="14" s="1"/>
  <c r="HQ67" i="14"/>
  <c r="HQ68" i="14" s="1"/>
  <c r="MY67" i="14"/>
  <c r="MY68" i="14" s="1"/>
  <c r="JC67" i="14"/>
  <c r="JC68" i="14" s="1"/>
  <c r="GM67" i="14"/>
  <c r="GM68" i="14" s="1"/>
  <c r="GD67" i="14"/>
  <c r="GD68" i="14" s="1"/>
  <c r="FS67" i="14"/>
  <c r="FS68" i="14" s="1"/>
  <c r="DS67" i="14"/>
  <c r="DS68" i="14" s="1"/>
  <c r="EA67" i="14"/>
  <c r="EA68" i="14" s="1"/>
  <c r="CF67" i="14"/>
  <c r="CF68" i="14" s="1"/>
  <c r="AX67" i="14"/>
  <c r="AX68" i="14" s="1"/>
  <c r="AT67" i="14"/>
  <c r="AT68" i="14" s="1"/>
  <c r="HJ67" i="14"/>
  <c r="HJ68" i="14" s="1"/>
  <c r="OO67" i="14"/>
  <c r="OO68" i="14" s="1"/>
  <c r="CY67" i="14"/>
  <c r="CY68" i="14" s="1"/>
  <c r="OE67" i="14"/>
  <c r="OE68" i="14" s="1"/>
  <c r="KI67" i="14"/>
  <c r="KI68" i="14" s="1"/>
  <c r="HS67" i="14"/>
  <c r="HS68" i="14" s="1"/>
  <c r="NE67" i="14"/>
  <c r="NE68" i="14" s="1"/>
  <c r="NO67" i="14"/>
  <c r="NO68" i="14" s="1"/>
  <c r="GW67" i="14"/>
  <c r="GW68" i="14" s="1"/>
  <c r="BH67" i="14"/>
  <c r="BH68" i="14" s="1"/>
  <c r="KM67" i="14"/>
  <c r="KM68" i="14" s="1"/>
  <c r="EE67" i="14"/>
  <c r="EE68" i="14" s="1"/>
  <c r="JE67" i="14"/>
  <c r="JE68" i="14" s="1"/>
  <c r="DJ67" i="14"/>
  <c r="DJ68" i="14" s="1"/>
  <c r="HN67" i="14"/>
  <c r="HN68" i="14" s="1"/>
  <c r="DV67" i="14"/>
  <c r="DV68" i="14" s="1"/>
  <c r="H67" i="14"/>
  <c r="H68" i="14" s="1"/>
  <c r="LM67" i="14"/>
  <c r="LM68" i="14" s="1"/>
  <c r="AS67" i="14"/>
  <c r="AS68" i="14" s="1"/>
  <c r="DA67" i="14"/>
  <c r="DA68" i="14" s="1"/>
  <c r="R67" i="14"/>
  <c r="R68" i="14" s="1"/>
  <c r="U67" i="14"/>
  <c r="U68" i="14" s="1"/>
  <c r="JI67" i="14"/>
  <c r="JI68" i="14" s="1"/>
  <c r="LS67" i="14"/>
  <c r="LS68" i="14" s="1"/>
  <c r="FK67" i="14"/>
  <c r="FK68" i="14" s="1"/>
  <c r="KS67" i="14"/>
  <c r="KS68" i="14" s="1"/>
  <c r="FA67" i="14"/>
  <c r="FA68" i="14" s="1"/>
  <c r="IQ67" i="14"/>
  <c r="IQ68" i="14" s="1"/>
  <c r="NY67" i="14"/>
  <c r="NY68" i="14" s="1"/>
  <c r="FM67" i="14"/>
  <c r="FM68" i="14" s="1"/>
  <c r="FO67" i="14"/>
  <c r="FO68" i="14" s="1"/>
  <c r="P67" i="14"/>
  <c r="P68" i="14" s="1"/>
  <c r="AF67" i="14"/>
  <c r="AF68" i="14" s="1"/>
  <c r="MC67" i="14"/>
  <c r="MC68" i="14" s="1"/>
  <c r="EV67" i="14"/>
  <c r="EV68" i="14" s="1"/>
  <c r="IC67" i="14"/>
  <c r="IC68" i="14" s="1"/>
  <c r="FH67" i="14"/>
  <c r="FH68" i="14" s="1"/>
  <c r="JP67" i="14"/>
  <c r="JP68" i="14" s="1"/>
  <c r="AR67" i="14"/>
  <c r="AR68" i="14" s="1"/>
  <c r="AO67" i="14"/>
  <c r="AO68" i="14" s="1"/>
  <c r="MJ67" i="14"/>
  <c r="MJ68" i="14" s="1"/>
  <c r="AE67" i="14"/>
  <c r="AE68" i="14" s="1"/>
  <c r="BB67" i="14"/>
  <c r="BB68" i="14" s="1"/>
  <c r="GG67" i="14"/>
  <c r="GG68" i="14" s="1"/>
  <c r="EX67" i="14"/>
  <c r="EX68" i="14" s="1"/>
  <c r="HX67" i="14"/>
  <c r="HX68" i="14" s="1"/>
  <c r="FY67" i="14"/>
  <c r="FY68" i="14" s="1"/>
  <c r="KJ67" i="14"/>
  <c r="KJ68" i="14" s="1"/>
  <c r="LO67" i="14"/>
  <c r="LO68" i="14" s="1"/>
  <c r="JY67" i="14"/>
  <c r="JY68" i="14" s="1"/>
  <c r="DF67" i="14"/>
  <c r="DF68" i="14" s="1"/>
  <c r="KD67" i="14"/>
  <c r="KD68" i="14" s="1"/>
  <c r="J67" i="14"/>
  <c r="J68" i="14" s="1"/>
  <c r="T67" i="14"/>
  <c r="T68" i="14" s="1"/>
  <c r="FU67" i="14"/>
  <c r="FU68" i="14" s="1"/>
  <c r="KG67" i="14"/>
  <c r="KG68" i="14" s="1"/>
  <c r="JT67" i="14"/>
  <c r="JT68" i="14" s="1"/>
  <c r="JU67" i="14"/>
  <c r="JU68" i="14" s="1"/>
  <c r="NS67" i="14"/>
  <c r="NS68" i="14" s="1"/>
  <c r="EH67" i="14"/>
  <c r="EH68" i="14" s="1"/>
  <c r="FJ67" i="14"/>
  <c r="FJ68" i="14" s="1"/>
  <c r="OT67" i="14"/>
  <c r="OT68" i="14" s="1"/>
  <c r="OX67" i="14"/>
  <c r="OX68" i="14" s="1"/>
  <c r="PB67" i="14"/>
  <c r="PB68" i="14" s="1"/>
  <c r="OP67" i="14"/>
  <c r="OP68" i="14" s="1"/>
  <c r="LA67" i="14"/>
  <c r="LA68" i="14" s="1"/>
  <c r="HH67" i="14"/>
  <c r="HH68" i="14" s="1"/>
  <c r="KN67" i="14"/>
  <c r="KN68" i="14" s="1"/>
  <c r="HW67" i="14"/>
  <c r="HW68" i="14" s="1"/>
  <c r="NP67" i="14"/>
  <c r="NP68" i="14" s="1"/>
  <c r="G67" i="14"/>
  <c r="G68" i="14" s="1"/>
  <c r="EG67" i="14"/>
  <c r="EG68" i="14" s="1"/>
  <c r="LC67" i="14"/>
  <c r="LC68" i="14" s="1"/>
  <c r="MN67" i="14"/>
  <c r="MN68" i="14" s="1"/>
  <c r="AP67" i="14"/>
  <c r="AP68" i="14" s="1"/>
  <c r="IF67" i="14"/>
  <c r="IF68" i="14" s="1"/>
  <c r="IA67" i="14"/>
  <c r="IA68" i="14" s="1"/>
  <c r="GF67" i="14"/>
  <c r="GF68" i="14" s="1"/>
  <c r="DU67" i="14"/>
  <c r="DU68" i="14" s="1"/>
  <c r="HU67" i="14"/>
  <c r="HU68" i="14" s="1"/>
  <c r="DE67" i="14"/>
  <c r="DE68" i="14" s="1"/>
  <c r="N67" i="14"/>
  <c r="N68" i="14" s="1"/>
  <c r="CA67" i="14"/>
  <c r="CA68" i="14" s="1"/>
  <c r="BK67" i="14"/>
  <c r="BK68" i="14" s="1"/>
  <c r="JX67" i="14"/>
  <c r="JX68" i="14" s="1"/>
  <c r="NH67" i="14"/>
  <c r="NH68" i="14" s="1"/>
  <c r="HM67" i="14"/>
  <c r="HM68" i="14" s="1"/>
  <c r="EI67" i="14"/>
  <c r="EI68" i="14" s="1"/>
  <c r="MR67" i="14"/>
  <c r="MR68" i="14" s="1"/>
  <c r="LG67" i="14"/>
  <c r="LG68" i="14" s="1"/>
  <c r="MS67" i="14"/>
  <c r="MS68" i="14" s="1"/>
  <c r="DP67" i="14"/>
  <c r="DP68" i="14" s="1"/>
  <c r="CR67" i="14"/>
  <c r="CR68" i="14" s="1"/>
  <c r="FE67" i="14"/>
  <c r="FE68" i="14" s="1"/>
  <c r="MZ67" i="14"/>
  <c r="MZ68" i="14" s="1"/>
  <c r="OD67" i="14"/>
  <c r="OD68" i="14" s="1"/>
  <c r="MK67" i="14"/>
  <c r="MK68" i="14" s="1"/>
  <c r="NG67" i="14"/>
  <c r="NG68" i="14" s="1"/>
  <c r="BC67" i="14"/>
  <c r="BC68" i="14" s="1"/>
  <c r="BD67" i="14"/>
  <c r="BD68" i="14" s="1"/>
  <c r="LN67" i="14"/>
  <c r="LN68" i="14" s="1"/>
  <c r="MV67" i="14"/>
  <c r="MV68" i="14" s="1"/>
  <c r="KU67" i="14"/>
  <c r="KU68" i="14" s="1"/>
  <c r="IH67" i="14"/>
  <c r="IH68" i="14" s="1"/>
  <c r="BT67" i="14"/>
  <c r="BT68" i="14" s="1"/>
  <c r="GI67" i="14"/>
  <c r="GI68" i="14" s="1"/>
  <c r="FI67" i="14"/>
  <c r="FI68" i="14" s="1"/>
  <c r="X67" i="14"/>
  <c r="X68" i="14" s="1"/>
  <c r="CU67" i="14"/>
  <c r="CU68" i="14" s="1"/>
  <c r="EM67" i="14"/>
  <c r="EM68" i="14" s="1"/>
  <c r="BX67" i="14"/>
  <c r="BX68" i="14" s="1"/>
  <c r="JH67" i="14"/>
  <c r="JH68" i="14" s="1"/>
  <c r="IJ67" i="14"/>
  <c r="IJ68" i="14" s="1"/>
  <c r="OG67" i="14"/>
  <c r="OG68" i="14" s="1"/>
  <c r="DK67" i="14"/>
  <c r="DK68" i="14" s="1"/>
  <c r="LR67" i="14"/>
  <c r="LR68" i="14" s="1"/>
  <c r="BP67" i="14"/>
  <c r="BP68" i="14" s="1"/>
  <c r="EQ67" i="14"/>
  <c r="EQ68" i="14" s="1"/>
  <c r="M67" i="14"/>
  <c r="M68" i="14" s="1"/>
  <c r="ML67" i="14"/>
  <c r="ML68" i="14" s="1"/>
  <c r="GP67" i="14"/>
  <c r="GP68" i="14" s="1"/>
  <c r="JW67" i="14"/>
  <c r="JW68" i="14" s="1"/>
  <c r="FW67" i="14"/>
  <c r="FW68" i="14" s="1"/>
  <c r="Z67" i="14"/>
  <c r="Z68" i="14" s="1"/>
  <c r="HL67" i="14"/>
  <c r="HL68" i="14" s="1"/>
  <c r="ND67" i="14"/>
  <c r="ND68" i="14" s="1"/>
  <c r="LQ67" i="14"/>
  <c r="LQ68" i="14" s="1"/>
  <c r="FX67" i="14"/>
  <c r="FX68" i="14" s="1"/>
  <c r="MX67" i="14"/>
  <c r="MX68" i="14" s="1"/>
  <c r="KV67" i="14"/>
  <c r="KV68" i="14" s="1"/>
  <c r="MB67" i="14"/>
  <c r="MB68" i="14" s="1"/>
  <c r="ER67" i="14"/>
  <c r="ER68" i="14" s="1"/>
  <c r="NV67" i="14"/>
  <c r="NV68" i="14" s="1"/>
  <c r="KQ67" i="14"/>
  <c r="KQ68" i="14" s="1"/>
  <c r="NB67" i="14"/>
  <c r="NB68" i="14" s="1"/>
  <c r="JF67" i="14"/>
  <c r="JF68" i="14" s="1"/>
  <c r="JK67" i="14"/>
  <c r="JK68" i="14" s="1"/>
  <c r="AN67" i="14"/>
  <c r="AN68" i="14" s="1"/>
  <c r="S67" i="14"/>
  <c r="S68" i="14" s="1"/>
  <c r="Q67" i="14"/>
  <c r="Q68" i="14" s="1"/>
  <c r="ED67" i="14"/>
  <c r="ED68" i="14" s="1"/>
  <c r="LP67" i="14"/>
  <c r="LP68" i="14" s="1"/>
  <c r="CZ67" i="14"/>
  <c r="CZ68" i="14" s="1"/>
  <c r="DL67" i="14"/>
  <c r="DL68" i="14" s="1"/>
  <c r="MT67" i="14"/>
  <c r="MT68" i="14" s="1"/>
  <c r="CO67" i="14"/>
  <c r="CO68" i="14" s="1"/>
  <c r="JM67" i="14"/>
  <c r="JM68" i="14" s="1"/>
  <c r="FB67" i="14"/>
  <c r="FB68" i="14" s="1"/>
  <c r="OI67" i="14"/>
  <c r="OI68" i="14" s="1"/>
  <c r="NC67" i="14"/>
  <c r="NC68" i="14" s="1"/>
  <c r="BW67" i="14"/>
  <c r="BW68" i="14" s="1"/>
  <c r="HI67" i="14"/>
  <c r="HI68" i="14" s="1"/>
  <c r="JJ67" i="14"/>
  <c r="JJ68" i="14" s="1"/>
  <c r="HT67" i="14"/>
  <c r="HT68" i="14" s="1"/>
  <c r="KE67" i="14"/>
  <c r="KE68" i="14" s="1"/>
  <c r="FQ67" i="14"/>
  <c r="FQ68" i="14" s="1"/>
  <c r="F67" i="14"/>
  <c r="OB67" i="14"/>
  <c r="OB68" i="14" s="1"/>
  <c r="JS67" i="14"/>
  <c r="JS68" i="14" s="1"/>
  <c r="GC67" i="14"/>
  <c r="GC68" i="14" s="1"/>
  <c r="BO67" i="14"/>
  <c r="BO68" i="14" s="1"/>
  <c r="IB67" i="14"/>
  <c r="IB68" i="14" s="1"/>
  <c r="GQ67" i="14"/>
  <c r="GQ68" i="14" s="1"/>
  <c r="KZ67" i="14"/>
  <c r="KZ68" i="14" s="1"/>
  <c r="BG67" i="14"/>
  <c r="BG68" i="14" s="1"/>
  <c r="II67" i="14"/>
  <c r="II68" i="14" s="1"/>
  <c r="HK67" i="14"/>
  <c r="HK68" i="14" s="1"/>
  <c r="GB67" i="14"/>
  <c r="GB68" i="14" s="1"/>
  <c r="LH67" i="14"/>
  <c r="LH68" i="14" s="1"/>
  <c r="JB67" i="14"/>
  <c r="JB68" i="14" s="1"/>
  <c r="HR67" i="14"/>
  <c r="HR68" i="14" s="1"/>
  <c r="IE67" i="14"/>
  <c r="IE68" i="14" s="1"/>
  <c r="LV67" i="14"/>
  <c r="LV68" i="14" s="1"/>
  <c r="FN67" i="14"/>
  <c r="FN68" i="14" s="1"/>
  <c r="HB67" i="14"/>
  <c r="HB68" i="14" s="1"/>
  <c r="GY67" i="14"/>
  <c r="GY68" i="14" s="1"/>
  <c r="IT67" i="14"/>
  <c r="IT68" i="14" s="1"/>
  <c r="DZ67" i="14"/>
  <c r="DZ68" i="14" s="1"/>
  <c r="LX67" i="14"/>
  <c r="LX68" i="14" s="1"/>
  <c r="FR67" i="14"/>
  <c r="FR68" i="14" s="1"/>
  <c r="W67" i="14"/>
  <c r="W68" i="14" s="1"/>
  <c r="NA67" i="14"/>
  <c r="NA68" i="14" s="1"/>
  <c r="AA67" i="14"/>
  <c r="AA68" i="14" s="1"/>
  <c r="CE67" i="14"/>
  <c r="CE68" i="14" s="1"/>
  <c r="EU67" i="14"/>
  <c r="EU68" i="14" s="1"/>
  <c r="DQ67" i="14"/>
  <c r="DQ68" i="14" s="1"/>
  <c r="CH67" i="14"/>
  <c r="CH68" i="14" s="1"/>
  <c r="IR67" i="14"/>
  <c r="IR68" i="14" s="1"/>
  <c r="FL67" i="14"/>
  <c r="FL68" i="14" s="1"/>
  <c r="CP67" i="14"/>
  <c r="CP68" i="14" s="1"/>
  <c r="FF67" i="14"/>
  <c r="FF68" i="14" s="1"/>
  <c r="BL67" i="14"/>
  <c r="BL68" i="14" s="1"/>
  <c r="GX67" i="14"/>
  <c r="GX68" i="14" s="1"/>
  <c r="CI67" i="14"/>
  <c r="CI68" i="14" s="1"/>
  <c r="EP67" i="14"/>
  <c r="EP68" i="14" s="1"/>
  <c r="EZ67" i="14"/>
  <c r="EZ68" i="14" s="1"/>
  <c r="GH67" i="14"/>
  <c r="GH68" i="14" s="1"/>
  <c r="DB67" i="14"/>
  <c r="DB68" i="14" s="1"/>
  <c r="IX67" i="14"/>
  <c r="IX68" i="14" s="1"/>
  <c r="CQ67" i="14"/>
  <c r="CQ68" i="14" s="1"/>
  <c r="BN67" i="14"/>
  <c r="BN68" i="14" s="1"/>
  <c r="EY67" i="14"/>
  <c r="EY68" i="14" s="1"/>
  <c r="MD67" i="14"/>
  <c r="MD68" i="14" s="1"/>
  <c r="KH67" i="14"/>
  <c r="KH68" i="14" s="1"/>
  <c r="AI67" i="14"/>
  <c r="AI68" i="14" s="1"/>
  <c r="BE67" i="14"/>
  <c r="BE68" i="14" s="1"/>
  <c r="KB67" i="14"/>
  <c r="KB68" i="14" s="1"/>
  <c r="EB67" i="14"/>
  <c r="EB68" i="14" s="1"/>
  <c r="NF67" i="14"/>
  <c r="NF68" i="14" s="1"/>
  <c r="CK67" i="14"/>
  <c r="CK68" i="14" s="1"/>
  <c r="AM67" i="14"/>
  <c r="AM68" i="14" s="1"/>
  <c r="LZ67" i="14"/>
  <c r="LZ68" i="14" s="1"/>
  <c r="EL67" i="14"/>
  <c r="EL68" i="14" s="1"/>
  <c r="CT67" i="14"/>
  <c r="CT68" i="14" s="1"/>
  <c r="BF67" i="14"/>
  <c r="BF68" i="14" s="1"/>
  <c r="KT67" i="14"/>
  <c r="KT68" i="14" s="1"/>
  <c r="DT67" i="14"/>
  <c r="DT68" i="14" s="1"/>
  <c r="CG67" i="14"/>
  <c r="CG68" i="14" s="1"/>
  <c r="NQ67" i="14"/>
  <c r="NQ68" i="14" s="1"/>
  <c r="CX67" i="14"/>
  <c r="CX68" i="14" s="1"/>
  <c r="BI67" i="14"/>
  <c r="BI68" i="14" s="1"/>
  <c r="AY67" i="14"/>
  <c r="AY68" i="14" s="1"/>
  <c r="JR67" i="14"/>
  <c r="JR68" i="14" s="1"/>
  <c r="AD67" i="14"/>
  <c r="AD68" i="14" s="1"/>
  <c r="JV67" i="14"/>
  <c r="JV68" i="14" s="1"/>
  <c r="HV67" i="14"/>
  <c r="HV68" i="14" s="1"/>
  <c r="IM67" i="14"/>
  <c r="IM68" i="14" s="1"/>
  <c r="NJ67" i="14"/>
  <c r="NJ68" i="14" s="1"/>
  <c r="LI67" i="14"/>
  <c r="LI68" i="14" s="1"/>
  <c r="DM67" i="14"/>
  <c r="DM68" i="14" s="1"/>
  <c r="CW67" i="14"/>
  <c r="CW68" i="14" s="1"/>
  <c r="MG67" i="14"/>
  <c r="MG68" i="14" s="1"/>
  <c r="ET67" i="14"/>
  <c r="ET68" i="14" s="1"/>
  <c r="DH67" i="14"/>
  <c r="DH68" i="14" s="1"/>
  <c r="OK67" i="14"/>
  <c r="OK68" i="14" s="1"/>
  <c r="CM67" i="14"/>
  <c r="CM68" i="14" s="1"/>
  <c r="KR67" i="14"/>
  <c r="KR68" i="14" s="1"/>
  <c r="LB67" i="14"/>
  <c r="LB68" i="14" s="1"/>
  <c r="GV67" i="14"/>
  <c r="GV68" i="14" s="1"/>
  <c r="DW67" i="14"/>
  <c r="DW68" i="14" s="1"/>
  <c r="GL67" i="14"/>
  <c r="GL68" i="14" s="1"/>
  <c r="O67" i="14"/>
  <c r="O68" i="14" s="1"/>
  <c r="GU67" i="14"/>
  <c r="GU68" i="14" s="1"/>
  <c r="GE67" i="14"/>
  <c r="GE68" i="14" s="1"/>
  <c r="KF67" i="14"/>
  <c r="KF68" i="14" s="1"/>
  <c r="MI67" i="14"/>
  <c r="MI68" i="14" s="1"/>
  <c r="HO67" i="14"/>
  <c r="HO68" i="14" s="1"/>
  <c r="MM67" i="14"/>
  <c r="MM68" i="14" s="1"/>
  <c r="KY67" i="14"/>
  <c r="KY68" i="14" s="1"/>
  <c r="OR67" i="14"/>
  <c r="OR68" i="14" s="1"/>
  <c r="OV67" i="14"/>
  <c r="OV68" i="14" s="1"/>
  <c r="OZ67" i="14"/>
  <c r="OZ68" i="14" s="1"/>
  <c r="LJ67" i="14"/>
  <c r="LJ68" i="14" s="1"/>
  <c r="MO67" i="14"/>
  <c r="MO68" i="14" s="1"/>
  <c r="LT67" i="14"/>
  <c r="LT68" i="14" s="1"/>
  <c r="BR67" i="14"/>
  <c r="BR68" i="14" s="1"/>
  <c r="HZ67" i="14"/>
  <c r="HZ68" i="14" s="1"/>
  <c r="JL67" i="14"/>
  <c r="JL68" i="14" s="1"/>
  <c r="L67" i="14"/>
  <c r="L68" i="14" s="1"/>
  <c r="AB67" i="14"/>
  <c r="AB68" i="14" s="1"/>
  <c r="LF67" i="14"/>
  <c r="LF68" i="14" s="1"/>
  <c r="IU67" i="14"/>
  <c r="IU68" i="14" s="1"/>
  <c r="KA67" i="14"/>
  <c r="KA68" i="14" s="1"/>
  <c r="AZ67" i="14"/>
  <c r="AZ68" i="14" s="1"/>
  <c r="ID67" i="14"/>
  <c r="ID68" i="14" s="1"/>
  <c r="FP67" i="14"/>
  <c r="FP68" i="14" s="1"/>
  <c r="IY67" i="14"/>
  <c r="IY68" i="14" s="1"/>
  <c r="CC67" i="14"/>
  <c r="CC68" i="14" s="1"/>
  <c r="GJ67" i="14"/>
  <c r="GJ68" i="14" s="1"/>
  <c r="MH67" i="14"/>
  <c r="MH68" i="14" s="1"/>
  <c r="MW67" i="14"/>
  <c r="MW68" i="14" s="1"/>
  <c r="CD67" i="14"/>
  <c r="CD68" i="14" s="1"/>
  <c r="BJ67" i="14"/>
  <c r="BJ68" i="14" s="1"/>
  <c r="BA67" i="14"/>
  <c r="BA68" i="14" s="1"/>
  <c r="EK67" i="14"/>
  <c r="EK68" i="14" s="1"/>
  <c r="DY67" i="14"/>
  <c r="DY68" i="14" s="1"/>
  <c r="AC67" i="14"/>
  <c r="AC68" i="14" s="1"/>
  <c r="AK67" i="14"/>
  <c r="AK68" i="14" s="1"/>
  <c r="EW67" i="14"/>
  <c r="EW68" i="14" s="1"/>
  <c r="DI67" i="14"/>
  <c r="DI68" i="14" s="1"/>
  <c r="CN67" i="14"/>
  <c r="CN68" i="14" s="1"/>
  <c r="LE67" i="14"/>
  <c r="LE68" i="14" s="1"/>
  <c r="AG67" i="14"/>
  <c r="AG68" i="14" s="1"/>
  <c r="ES67" i="14"/>
  <c r="ES68" i="14" s="1"/>
  <c r="NK67" i="14"/>
  <c r="NK68" i="14" s="1"/>
  <c r="AU67" i="14"/>
  <c r="AU68" i="14" s="1"/>
  <c r="GO67" i="14"/>
  <c r="GO68" i="14" s="1"/>
  <c r="BY67" i="14"/>
  <c r="BY68" i="14" s="1"/>
  <c r="MP67" i="14"/>
  <c r="MP68" i="14" s="1"/>
  <c r="IZ67" i="14"/>
  <c r="IZ68" i="14" s="1"/>
  <c r="IL67" i="14"/>
  <c r="IL68" i="14" s="1"/>
  <c r="GZ67" i="14"/>
  <c r="GZ68" i="14" s="1"/>
  <c r="OJ67" i="14"/>
  <c r="OJ68" i="14" s="1"/>
  <c r="KO67" i="14"/>
  <c r="KO68" i="14" s="1"/>
  <c r="HA67" i="14"/>
  <c r="HA68" i="14" s="1"/>
  <c r="BM67" i="14"/>
  <c r="BM68" i="14" s="1"/>
  <c r="JQ67" i="14"/>
  <c r="JQ68" i="14" s="1"/>
  <c r="IO67" i="14"/>
  <c r="IO68" i="14" s="1"/>
  <c r="AJ67" i="14"/>
  <c r="AJ68" i="14" s="1"/>
  <c r="AW67" i="14"/>
  <c r="AW68" i="14" s="1"/>
  <c r="EO67" i="14"/>
  <c r="EO68" i="14" s="1"/>
  <c r="KW67" i="14"/>
  <c r="KW68" i="14" s="1"/>
  <c r="LL67" i="14"/>
  <c r="LL68" i="14" s="1"/>
  <c r="FT67" i="14"/>
  <c r="FT68" i="14" s="1"/>
  <c r="GA67" i="14"/>
  <c r="GA68" i="14" s="1"/>
  <c r="BZ67" i="14"/>
  <c r="BZ68" i="14" s="1"/>
  <c r="BS67" i="14"/>
  <c r="BS68" i="14" s="1"/>
  <c r="HE67" i="14"/>
  <c r="HE68" i="14" s="1"/>
  <c r="CL67" i="14"/>
  <c r="CL68" i="14" s="1"/>
  <c r="NN67" i="14"/>
  <c r="NN68" i="14" s="1"/>
  <c r="FZ67" i="14"/>
  <c r="FZ68" i="14" s="1"/>
  <c r="V67" i="14"/>
  <c r="V68" i="14" s="1"/>
  <c r="OM67" i="14"/>
  <c r="OM68" i="14" s="1"/>
  <c r="NU67" i="14"/>
  <c r="NU68" i="14" s="1"/>
  <c r="IS67" i="14"/>
  <c r="IS68" i="14" s="1"/>
  <c r="NX67" i="14"/>
  <c r="NX68" i="14" s="1"/>
  <c r="IN67" i="14"/>
  <c r="IN68" i="14" s="1"/>
  <c r="IW67" i="14"/>
  <c r="IW68" i="14" s="1"/>
  <c r="NI67" i="14"/>
  <c r="NI68" i="14" s="1"/>
  <c r="HP67" i="14"/>
  <c r="HP68" i="14" s="1"/>
  <c r="KC67" i="14"/>
  <c r="KC68" i="14" s="1"/>
  <c r="OF67" i="14"/>
  <c r="OF68" i="14" s="1"/>
  <c r="OA67" i="14"/>
  <c r="OA68" i="14" s="1"/>
  <c r="NW67" i="14"/>
  <c r="NW68" i="14" s="1"/>
  <c r="NT67" i="14"/>
  <c r="NT68" i="14" s="1"/>
  <c r="BU67" i="14"/>
  <c r="BU68" i="14" s="1"/>
  <c r="DX67" i="14"/>
  <c r="DX68" i="14" s="1"/>
  <c r="HD67" i="14"/>
  <c r="HD68" i="14" s="1"/>
  <c r="NM67" i="14"/>
  <c r="NM68" i="14" s="1"/>
  <c r="IP67" i="14"/>
  <c r="IP68" i="14" s="1"/>
  <c r="DG67" i="14"/>
  <c r="DG68" i="14" s="1"/>
  <c r="HG67" i="14"/>
  <c r="HG68" i="14" s="1"/>
  <c r="LY67" i="14"/>
  <c r="LY68" i="14" s="1"/>
  <c r="GK67" i="14"/>
  <c r="GK68" i="14" s="1"/>
  <c r="CS67" i="14"/>
  <c r="CS68" i="14" s="1"/>
  <c r="Y67" i="14"/>
  <c r="Y68" i="14" s="1"/>
  <c r="OC67" i="14"/>
  <c r="OC68" i="14" s="1"/>
  <c r="DR67" i="14"/>
  <c r="DR68" i="14" s="1"/>
  <c r="DO67" i="14"/>
  <c r="DO68" i="14" s="1"/>
  <c r="KP67" i="14"/>
  <c r="KP68" i="14" s="1"/>
  <c r="CB67" i="14"/>
  <c r="CB68" i="14" s="1"/>
  <c r="BQ67" i="14"/>
  <c r="BQ68" i="14" s="1"/>
  <c r="JO67" i="14"/>
  <c r="JO68" i="14" s="1"/>
  <c r="JZ67" i="14"/>
  <c r="JZ68" i="14" s="1"/>
  <c r="OW67" i="14"/>
  <c r="OW68" i="14" s="1"/>
  <c r="PD67" i="14"/>
  <c r="PD68" i="14" s="1"/>
  <c r="PH67" i="14"/>
  <c r="PH68" i="14" s="1"/>
  <c r="PL67" i="14"/>
  <c r="PL68" i="14" s="1"/>
  <c r="PP67" i="14"/>
  <c r="PP68" i="14" s="1"/>
  <c r="PT67" i="14"/>
  <c r="PT68" i="14" s="1"/>
  <c r="PX67" i="14"/>
  <c r="PX68" i="14" s="1"/>
  <c r="QB67" i="14"/>
  <c r="QB68" i="14" s="1"/>
  <c r="QF67" i="14"/>
  <c r="QF68" i="14" s="1"/>
  <c r="QJ67" i="14"/>
  <c r="QJ68" i="14" s="1"/>
  <c r="QN67" i="14"/>
  <c r="QN68" i="14" s="1"/>
  <c r="QR67" i="14"/>
  <c r="QR68" i="14" s="1"/>
  <c r="QV67" i="14"/>
  <c r="QV68" i="14" s="1"/>
  <c r="QZ67" i="14"/>
  <c r="QZ68" i="14" s="1"/>
  <c r="RD67" i="14"/>
  <c r="RD68" i="14" s="1"/>
  <c r="RH67" i="14"/>
  <c r="RH68" i="14" s="1"/>
  <c r="RL67" i="14"/>
  <c r="RL68" i="14" s="1"/>
  <c r="RP67" i="14"/>
  <c r="RP68" i="14" s="1"/>
  <c r="RT67" i="14"/>
  <c r="RT68" i="14" s="1"/>
  <c r="RX67" i="14"/>
  <c r="RX68" i="14" s="1"/>
  <c r="SB67" i="14"/>
  <c r="SB68" i="14" s="1"/>
  <c r="SF67" i="14"/>
  <c r="SF68" i="14" s="1"/>
  <c r="NL67" i="14"/>
  <c r="NL68" i="14" s="1"/>
  <c r="HC67" i="14"/>
  <c r="HC68" i="14" s="1"/>
  <c r="NR67" i="14"/>
  <c r="NR68" i="14" s="1"/>
  <c r="CJ67" i="14"/>
  <c r="CJ68" i="14" s="1"/>
  <c r="LD67" i="14"/>
  <c r="LD68" i="14" s="1"/>
  <c r="PC67" i="14"/>
  <c r="PC68" i="14" s="1"/>
  <c r="PO67" i="14"/>
  <c r="PO68" i="14" s="1"/>
  <c r="QA67" i="14"/>
  <c r="QA68" i="14" s="1"/>
  <c r="QM67" i="14"/>
  <c r="QM68" i="14" s="1"/>
  <c r="QY67" i="14"/>
  <c r="QY68" i="14" s="1"/>
  <c r="RG67" i="14"/>
  <c r="RG68" i="14" s="1"/>
  <c r="RS67" i="14"/>
  <c r="RS68" i="14" s="1"/>
  <c r="SE67" i="14"/>
  <c r="SE68" i="14" s="1"/>
  <c r="DC67" i="14"/>
  <c r="DC68" i="14" s="1"/>
  <c r="LK67" i="14"/>
  <c r="LK68" i="14" s="1"/>
  <c r="GR67" i="14"/>
  <c r="GR68" i="14" s="1"/>
  <c r="MF67" i="14"/>
  <c r="MF68" i="14" s="1"/>
  <c r="IG67" i="14"/>
  <c r="IG68" i="14" s="1"/>
  <c r="AV67" i="14"/>
  <c r="AV68" i="14" s="1"/>
  <c r="KL67" i="14"/>
  <c r="KL68" i="14" s="1"/>
  <c r="OQ67" i="14"/>
  <c r="OQ68" i="14" s="1"/>
  <c r="OY67" i="14"/>
  <c r="OY68" i="14" s="1"/>
  <c r="PE67" i="14"/>
  <c r="PE68" i="14" s="1"/>
  <c r="PI67" i="14"/>
  <c r="PI68" i="14" s="1"/>
  <c r="PM67" i="14"/>
  <c r="PM68" i="14" s="1"/>
  <c r="PQ67" i="14"/>
  <c r="PQ68" i="14" s="1"/>
  <c r="PU67" i="14"/>
  <c r="PU68" i="14" s="1"/>
  <c r="PY67" i="14"/>
  <c r="PY68" i="14" s="1"/>
  <c r="QC67" i="14"/>
  <c r="QC68" i="14" s="1"/>
  <c r="QG67" i="14"/>
  <c r="QG68" i="14" s="1"/>
  <c r="QK67" i="14"/>
  <c r="QK68" i="14" s="1"/>
  <c r="QO67" i="14"/>
  <c r="QO68" i="14" s="1"/>
  <c r="QS67" i="14"/>
  <c r="QS68" i="14" s="1"/>
  <c r="QW67" i="14"/>
  <c r="QW68" i="14" s="1"/>
  <c r="RA67" i="14"/>
  <c r="RA68" i="14" s="1"/>
  <c r="RE67" i="14"/>
  <c r="RE68" i="14" s="1"/>
  <c r="RI67" i="14"/>
  <c r="RI68" i="14" s="1"/>
  <c r="RM67" i="14"/>
  <c r="RM68" i="14" s="1"/>
  <c r="RQ67" i="14"/>
  <c r="RQ68" i="14" s="1"/>
  <c r="RU67" i="14"/>
  <c r="RU68" i="14" s="1"/>
  <c r="RY67" i="14"/>
  <c r="RY68" i="14" s="1"/>
  <c r="SC67" i="14"/>
  <c r="SC68" i="14" s="1"/>
  <c r="SG67" i="14"/>
  <c r="SG68" i="14" s="1"/>
  <c r="AQ67" i="14"/>
  <c r="AQ68" i="14" s="1"/>
  <c r="KK67" i="14"/>
  <c r="KK68" i="14" s="1"/>
  <c r="EN67" i="14"/>
  <c r="EN68" i="14" s="1"/>
  <c r="OU67" i="14"/>
  <c r="OU68" i="14" s="1"/>
  <c r="PK67" i="14"/>
  <c r="PK68" i="14" s="1"/>
  <c r="PS67" i="14"/>
  <c r="PS68" i="14" s="1"/>
  <c r="QE67" i="14"/>
  <c r="QE68" i="14" s="1"/>
  <c r="QQ67" i="14"/>
  <c r="QQ68" i="14" s="1"/>
  <c r="RC67" i="14"/>
  <c r="RC68" i="14" s="1"/>
  <c r="RO67" i="14"/>
  <c r="RO68" i="14" s="1"/>
  <c r="SA67" i="14"/>
  <c r="SA68" i="14" s="1"/>
  <c r="KX67" i="14"/>
  <c r="KX68" i="14" s="1"/>
  <c r="GS67" i="14"/>
  <c r="GS68" i="14" s="1"/>
  <c r="I67" i="14"/>
  <c r="I68" i="14" s="1"/>
  <c r="OH67" i="14"/>
  <c r="OH68" i="14" s="1"/>
  <c r="LU67" i="14"/>
  <c r="LU68" i="14" s="1"/>
  <c r="EF67" i="14"/>
  <c r="EF68" i="14" s="1"/>
  <c r="NZ67" i="14"/>
  <c r="NZ68" i="14" s="1"/>
  <c r="FC67" i="14"/>
  <c r="FC68" i="14" s="1"/>
  <c r="OS67" i="14"/>
  <c r="OS68" i="14" s="1"/>
  <c r="PA67" i="14"/>
  <c r="PA68" i="14" s="1"/>
  <c r="PF67" i="14"/>
  <c r="PF68" i="14" s="1"/>
  <c r="PJ67" i="14"/>
  <c r="PJ68" i="14" s="1"/>
  <c r="PN67" i="14"/>
  <c r="PN68" i="14" s="1"/>
  <c r="PR67" i="14"/>
  <c r="PR68" i="14" s="1"/>
  <c r="PV67" i="14"/>
  <c r="PV68" i="14" s="1"/>
  <c r="PZ67" i="14"/>
  <c r="PZ68" i="14" s="1"/>
  <c r="QD67" i="14"/>
  <c r="QD68" i="14" s="1"/>
  <c r="QH67" i="14"/>
  <c r="QH68" i="14" s="1"/>
  <c r="QL67" i="14"/>
  <c r="QL68" i="14" s="1"/>
  <c r="QP67" i="14"/>
  <c r="QP68" i="14" s="1"/>
  <c r="QT67" i="14"/>
  <c r="QT68" i="14" s="1"/>
  <c r="QX67" i="14"/>
  <c r="QX68" i="14" s="1"/>
  <c r="RB67" i="14"/>
  <c r="RB68" i="14" s="1"/>
  <c r="RF67" i="14"/>
  <c r="RF68" i="14" s="1"/>
  <c r="RJ67" i="14"/>
  <c r="RJ68" i="14" s="1"/>
  <c r="RN67" i="14"/>
  <c r="RN68" i="14" s="1"/>
  <c r="RR67" i="14"/>
  <c r="RR68" i="14" s="1"/>
  <c r="RV67" i="14"/>
  <c r="RV68" i="14" s="1"/>
  <c r="RZ67" i="14"/>
  <c r="RZ68" i="14" s="1"/>
  <c r="SD67" i="14"/>
  <c r="SD68" i="14" s="1"/>
  <c r="PG67" i="14"/>
  <c r="PG68" i="14" s="1"/>
  <c r="PW67" i="14"/>
  <c r="PW68" i="14" s="1"/>
  <c r="QI67" i="14"/>
  <c r="QI68" i="14" s="1"/>
  <c r="QU67" i="14"/>
  <c r="QU68" i="14" s="1"/>
  <c r="RK67" i="14"/>
  <c r="RK68" i="14" s="1"/>
  <c r="RW67" i="14"/>
  <c r="RW68" i="14" s="1"/>
  <c r="SG53" i="14"/>
  <c r="E57" i="14" s="1"/>
  <c r="F68" i="14" l="1"/>
  <c r="E70" i="14" s="1"/>
  <c r="K4" i="14" s="1"/>
  <c r="H71" i="14"/>
  <c r="F71" i="14"/>
  <c r="E72" i="14"/>
</calcChain>
</file>

<file path=xl/comments1.xml><?xml version="1.0" encoding="utf-8"?>
<comments xmlns="http://schemas.openxmlformats.org/spreadsheetml/2006/main">
  <authors>
    <author>Monica Lewinski</author>
  </authors>
  <commentList>
    <comment ref="A1" authorId="0" shapeId="0">
      <text>
        <r>
          <rPr>
            <b/>
            <sz val="9"/>
            <color indexed="81"/>
            <rFont val="Tahoma"/>
            <family val="2"/>
          </rPr>
          <t>Monica Lewinski:</t>
        </r>
        <r>
          <rPr>
            <sz val="9"/>
            <color indexed="81"/>
            <rFont val="Tahoma"/>
            <family val="2"/>
          </rPr>
          <t xml:space="preserve">
General Ideas:
Need period to next spend for MRA
Need next spend for MRA
Only Need to set-up MRA during the debt repayment period
When there are varying periods, a few difficulties arise:
1. You need to find the number of periods unitl the next spend before the period of the spend
    You can do this a couple of ways; one way is to use the MATCH and INDEX
    With the MATCH function, evaluate the prior date relaitve to the list of dates. The prior period is used
    becasue the year of the spend must still have the same number of prospective periods
    With the INDEX function, use the subsequent periods and include an extra period
2.  As with the case of the even period case, it is helpful to compute a spend period switch which is TRUE when the spend occurs
3. One of the key ideas is to count the number of periods until the next spend period.  This can be done by re-starting the counter after the spend period switch.  You have to test the prior spend period switch rather than using the current spend period switch when adjusting the counter becasue the spend period still is part of the previous MRA.
4. Compute the remaining period for the spend by subtracting the periods until the next spend from the number of total periods between spends.
5. Once the remaining periods are established, use the OFFSET function to find the subsequent spend.  This should be adjusted for the debt repayment period</t>
        </r>
      </text>
    </comment>
  </commentList>
</comments>
</file>

<file path=xl/comments2.xml><?xml version="1.0" encoding="utf-8"?>
<comments xmlns="http://schemas.openxmlformats.org/spreadsheetml/2006/main">
  <authors>
    <author>Monica Lewinski</author>
  </authors>
  <commentList>
    <comment ref="A1" authorId="0" shapeId="0">
      <text>
        <r>
          <rPr>
            <b/>
            <sz val="9"/>
            <color indexed="81"/>
            <rFont val="Tahoma"/>
            <family val="2"/>
          </rPr>
          <t>Monica Lewinski:</t>
        </r>
        <r>
          <rPr>
            <sz val="9"/>
            <color indexed="81"/>
            <rFont val="Tahoma"/>
            <family val="2"/>
          </rPr>
          <t xml:space="preserve">
General Ideas:
Need period to next spend for MRA
Need next spend for MRA
Only Need to set-up MRA during the debt repayment period
When there are varying periods, a few difficulties arise:
1. You need to find the number of periods unitl the next spend before the period of the spend
    You can do this a couple of ways; one way is to use the MATCH and INDEX
    With the MATCH function, evaluate the prior date relaitve to the list of dates. The prior period is used
    becasue the year of the spend must still have the same number of prospective periods
    With the INDEX function, use the subsequent periods and include an extra period
2.  As with the case of the even period case, it is helpful to compute a spend period switch which is TRUE when the spend occurs
3. One of the key ideas is to count the number of periods until the next spend period.  This can be done by re-starting the counter after the spend period switch.  You have to test the prior spend period switch rather than using the current spend period switch when adjusting the counter becasue the spend period still is part of the previous MRA.
4. Compute the remaining period for the spend by subtracting the periods until the next spend from the number of total periods between spends.
5. Once the remaining periods are established, use the OFFSET function to find the subsequent spend.  This should be adjusted for the debt repayment period</t>
        </r>
      </text>
    </comment>
  </commentList>
</comments>
</file>

<file path=xl/comments3.xml><?xml version="1.0" encoding="utf-8"?>
<comments xmlns="http://schemas.openxmlformats.org/spreadsheetml/2006/main">
  <authors>
    <author>Monica Lewinski</author>
  </authors>
  <commentList>
    <comment ref="A1" authorId="0" shapeId="0">
      <text>
        <r>
          <rPr>
            <b/>
            <sz val="9"/>
            <color indexed="81"/>
            <rFont val="Tahoma"/>
            <family val="2"/>
          </rPr>
          <t>Monica Lewinski:</t>
        </r>
        <r>
          <rPr>
            <sz val="9"/>
            <color indexed="81"/>
            <rFont val="Tahoma"/>
            <family val="2"/>
          </rPr>
          <t xml:space="preserve">
A more complex mainenance reserve account involves changing expenditures (due to inflation or other factors) and the timing of the debt repayment where the last period of the debt does not necessarily correspond to a spend period.  This example includes these two factors but does not address the problem of varying time periods between the expenditures.
To address this problem the OFFSET function is used along with a calculation of the remaining period until the next spend period.
</t>
        </r>
      </text>
    </comment>
  </commentList>
</comments>
</file>

<file path=xl/comments4.xml><?xml version="1.0" encoding="utf-8"?>
<comments xmlns="http://schemas.openxmlformats.org/spreadsheetml/2006/main">
  <authors>
    <author>Monika Lewenski</author>
  </authors>
  <commentList>
    <comment ref="A1" authorId="0" shapeId="0">
      <text>
        <r>
          <rPr>
            <b/>
            <sz val="9"/>
            <color indexed="81"/>
            <rFont val="Tahoma"/>
            <family val="2"/>
          </rPr>
          <t>Monika Lewenski:</t>
        </r>
        <r>
          <rPr>
            <sz val="9"/>
            <color indexed="81"/>
            <rFont val="Tahoma"/>
            <family val="2"/>
          </rPr>
          <t xml:space="preserve">
Added Items:
1. Clean up the re-suracing funding.  See the bottom of the page.
2. Use of function for resolving circular refernce.  The function to solve funding is shown below.  Note that the copy and paste macro is not necessary with this.
3. Conditional formatting on the  inputs that vary by year.  Look at conditional formationg and manage.</t>
        </r>
      </text>
    </comment>
    <comment ref="F22" authorId="0" shapeId="0">
      <text>
        <r>
          <rPr>
            <b/>
            <sz val="9"/>
            <color indexed="81"/>
            <rFont val="Tahoma"/>
            <family val="2"/>
          </rPr>
          <t>Monika Lewenski:</t>
        </r>
        <r>
          <rPr>
            <sz val="9"/>
            <color indexed="81"/>
            <rFont val="Tahoma"/>
            <family val="2"/>
          </rPr>
          <t xml:space="preserve">
colours come from running the macro in the fm.xls file.   You can use the ALT F8 key and then </t>
        </r>
      </text>
    </comment>
    <comment ref="H45" authorId="0" shapeId="0">
      <text>
        <r>
          <rPr>
            <b/>
            <sz val="9"/>
            <color indexed="81"/>
            <rFont val="Tahoma"/>
            <family val="2"/>
          </rPr>
          <t>Monika Lewenski:</t>
        </r>
        <r>
          <rPr>
            <sz val="9"/>
            <color indexed="81"/>
            <rFont val="Tahoma"/>
            <family val="2"/>
          </rPr>
          <t xml:space="preserve">
Use conditional formatting with the scenario number to show which scenario is choosen</t>
        </r>
      </text>
    </comment>
  </commentList>
</comments>
</file>

<file path=xl/sharedStrings.xml><?xml version="1.0" encoding="utf-8"?>
<sst xmlns="http://schemas.openxmlformats.org/spreadsheetml/2006/main" count="507" uniqueCount="282">
  <si>
    <t>Period</t>
  </si>
  <si>
    <t>Opening Balance</t>
  </si>
  <si>
    <t>Closing Balance</t>
  </si>
  <si>
    <t>Test</t>
  </si>
  <si>
    <t>Debt Repayment Switch</t>
  </si>
  <si>
    <t>Commitment Fee</t>
  </si>
  <si>
    <t>Inflation Rate</t>
  </si>
  <si>
    <t>This file has examples of:</t>
  </si>
  <si>
    <t>Maintenance Reserves</t>
  </si>
  <si>
    <t>Taxes and Depreciation</t>
  </si>
  <si>
    <t>Maintenance Reserve Steps:</t>
  </si>
  <si>
    <t>If use the MOD function, make a switch variable where the MOD = 0</t>
  </si>
  <si>
    <t>Step 1: Determine whether the period is a maintenance period (Could be input or alternatively could use the MOD function)</t>
  </si>
  <si>
    <t>Step 2: Compute the Real Level of the expense using the switch variable</t>
  </si>
  <si>
    <t>Add: Contributions</t>
  </si>
  <si>
    <t>Step 3: Periods until next period -- this must be mutliplied by the converse of the switch</t>
  </si>
  <si>
    <t>Step 4: Use the offset command to find the year in which the expense occurs</t>
  </si>
  <si>
    <t>Step 5: Divide the base by the number of periods</t>
  </si>
  <si>
    <t>Step 6: Compute the operating reserve</t>
  </si>
  <si>
    <t xml:space="preserve">Step 7: The Expenditure is reported on the P&amp;L </t>
  </si>
  <si>
    <t>General</t>
  </si>
  <si>
    <t>Commercial Operation</t>
  </si>
  <si>
    <t>Date</t>
  </si>
  <si>
    <t>Concession Period</t>
  </si>
  <si>
    <t>Years</t>
  </si>
  <si>
    <t>Periods per Year</t>
  </si>
  <si>
    <t>Periods</t>
  </si>
  <si>
    <t>Months per Period</t>
  </si>
  <si>
    <t>Months</t>
  </si>
  <si>
    <t>Days per Period</t>
  </si>
  <si>
    <t>Days</t>
  </si>
  <si>
    <t>Retirement</t>
  </si>
  <si>
    <t>Debt Tenor</t>
  </si>
  <si>
    <t>Ending Debt Period</t>
  </si>
  <si>
    <t>Extraordinary Maintenenace</t>
  </si>
  <si>
    <t>Years Between  Maintenance</t>
  </si>
  <si>
    <t>Periods Between  Maintenance</t>
  </si>
  <si>
    <t>Maintenance Expenditure</t>
  </si>
  <si>
    <t>Currency</t>
  </si>
  <si>
    <t>Months in Period</t>
  </si>
  <si>
    <t>Start Date</t>
  </si>
  <si>
    <t>End Date</t>
  </si>
  <si>
    <t>Operating Period</t>
  </si>
  <si>
    <t>Spend Peiod</t>
  </si>
  <si>
    <t>Peirods between Spend</t>
  </si>
  <si>
    <t>Sepnd Amount</t>
  </si>
  <si>
    <t>Debt repayment Switch</t>
  </si>
  <si>
    <t>Spend amount Adjusted for Debt Repayment</t>
  </si>
  <si>
    <t>MRA Contribution</t>
  </si>
  <si>
    <t>MRA Balance</t>
  </si>
  <si>
    <t>Add: MRA Contributions</t>
  </si>
  <si>
    <t>Less: Spend</t>
  </si>
  <si>
    <t>Aggregate</t>
  </si>
  <si>
    <t>Percent</t>
  </si>
  <si>
    <t>Periodic Inflaion Rate</t>
  </si>
  <si>
    <t>Periods Between Spend</t>
  </si>
  <si>
    <t>Period Counter for MRA</t>
  </si>
  <si>
    <t>Remaining Periods until Next Spend</t>
  </si>
  <si>
    <t>Periodic Inflation</t>
  </si>
  <si>
    <t>Periodic Inflation Index</t>
  </si>
  <si>
    <t>Inflated Spend</t>
  </si>
  <si>
    <t>Spend Amount</t>
  </si>
  <si>
    <t>Spend Amount Subject to MRA</t>
  </si>
  <si>
    <t>Prospective Spend for MRA Contribution</t>
  </si>
  <si>
    <t>Aggregate Test</t>
  </si>
  <si>
    <t>Expenditure</t>
  </si>
  <si>
    <t>Spend for Period</t>
  </si>
  <si>
    <t>Spend Period Switch</t>
  </si>
  <si>
    <t>Index - Periods between Sepnd</t>
  </si>
  <si>
    <t>Spend for Period During Debt Repayment</t>
  </si>
  <si>
    <t>Contributions to MRA</t>
  </si>
  <si>
    <t>Less: With-drawls</t>
  </si>
  <si>
    <t>Test of Closing Balance at Spend Period</t>
  </si>
  <si>
    <t>Assumptions</t>
  </si>
  <si>
    <t>Model</t>
  </si>
  <si>
    <t>Prospective MRA Requirements (Match and Index)</t>
  </si>
  <si>
    <t>Reserve Balance</t>
  </si>
  <si>
    <t>Required funding</t>
  </si>
  <si>
    <t>Next expenditure Using Offset (Could use Index)</t>
  </si>
  <si>
    <t>Countif to Find Next Periods (Use exact match)</t>
  </si>
  <si>
    <t>match with no '0' parameter (approx match)</t>
  </si>
  <si>
    <t>Reserve Account (Offset and Countif)</t>
  </si>
  <si>
    <t>Funding of Reserve</t>
  </si>
  <si>
    <t>Debt Retirement</t>
  </si>
  <si>
    <t xml:space="preserve">Future Reserve Required (Offset with </t>
  </si>
  <si>
    <t>Periods for Next Expenditure (Index with periods)</t>
  </si>
  <si>
    <t>Future Resurfacing (Index with +1)</t>
  </si>
  <si>
    <t>Resurfacing Expenditure (Index)</t>
  </si>
  <si>
    <t>&lt;--creating a reserve account (check book)</t>
  </si>
  <si>
    <t>Resurfacing Switch (Match 0 and Inclued COD)</t>
  </si>
  <si>
    <t>Match of Date</t>
  </si>
  <si>
    <t>Reserve Account (Index and Match Method)</t>
  </si>
  <si>
    <t>Payback date</t>
  </si>
  <si>
    <t xml:space="preserve">match </t>
  </si>
  <si>
    <t>montly</t>
  </si>
  <si>
    <t>fee %</t>
  </si>
  <si>
    <t>Commitment fee</t>
  </si>
  <si>
    <t>Undrawn debt</t>
  </si>
  <si>
    <t>debt commitment</t>
  </si>
  <si>
    <t>Upfront fee</t>
  </si>
  <si>
    <t>IDC paid</t>
  </si>
  <si>
    <t>Capitalized IDC</t>
  </si>
  <si>
    <t>IDC</t>
  </si>
  <si>
    <t>Interest During Construction</t>
  </si>
  <si>
    <t>Interest rate</t>
  </si>
  <si>
    <t>Closing balance</t>
  </si>
  <si>
    <t>Less repayment construction debt</t>
  </si>
  <si>
    <t>Add capitalized interest</t>
  </si>
  <si>
    <t>Add debt draws</t>
  </si>
  <si>
    <t>Opening balance</t>
  </si>
  <si>
    <t>Balance of construction debt</t>
  </si>
  <si>
    <t>Debt Schedule</t>
  </si>
  <si>
    <t>Debt funding</t>
  </si>
  <si>
    <t>Closing Balance of equity</t>
  </si>
  <si>
    <t>Add equity disbursed</t>
  </si>
  <si>
    <t>Opening Balance of equity</t>
  </si>
  <si>
    <t>Remaining Equity available</t>
  </si>
  <si>
    <t>Accumulated equity disbursed</t>
  </si>
  <si>
    <t>Equity commitment</t>
  </si>
  <si>
    <t>Equity funding</t>
  </si>
  <si>
    <t>Total</t>
  </si>
  <si>
    <t>Add DSRA funding</t>
  </si>
  <si>
    <t>Add Fees paid</t>
  </si>
  <si>
    <t>Add IDC paid</t>
  </si>
  <si>
    <t>Capex</t>
  </si>
  <si>
    <t>Funding needs</t>
  </si>
  <si>
    <t>Funding</t>
  </si>
  <si>
    <t>NPV</t>
  </si>
  <si>
    <t>Project IRR</t>
  </si>
  <si>
    <t>After Tax CF</t>
  </si>
  <si>
    <t>Taxes after NOL</t>
  </si>
  <si>
    <t>EBIT adjsuted after NOL</t>
  </si>
  <si>
    <t>Less NOL used</t>
  </si>
  <si>
    <t>Add Tax Loses</t>
  </si>
  <si>
    <t>Net Operating Balance</t>
  </si>
  <si>
    <t>EBIT</t>
  </si>
  <si>
    <t>Less Depreciation</t>
  </si>
  <si>
    <t>EBITDA</t>
  </si>
  <si>
    <t>Depreciation Expense</t>
  </si>
  <si>
    <t>Opening Plant Balance</t>
  </si>
  <si>
    <t>Periodic depreciation rate</t>
  </si>
  <si>
    <t>Depreciation Rate</t>
  </si>
  <si>
    <t>After Tax Cash Flow</t>
  </si>
  <si>
    <t>PRE-TAX IRR</t>
  </si>
  <si>
    <t>Accumulated CF</t>
  </si>
  <si>
    <t>PRE-TAX CF (ebitda-capex)</t>
  </si>
  <si>
    <t>Construction Expenditures</t>
  </si>
  <si>
    <t>construction period (months)</t>
  </si>
  <si>
    <t>S-curve</t>
  </si>
  <si>
    <t>check</t>
  </si>
  <si>
    <t>Capital Expenditures and Pre-tax Cash Flow</t>
  </si>
  <si>
    <t>mm USD/ year</t>
  </si>
  <si>
    <t>Total Expenses</t>
  </si>
  <si>
    <t>Resurfacing Costs</t>
  </si>
  <si>
    <t>Resurficing sensitivity</t>
  </si>
  <si>
    <t>Resurfacing Periods</t>
  </si>
  <si>
    <t>MM USD</t>
  </si>
  <si>
    <t>Revenues</t>
  </si>
  <si>
    <t>USD/vehicle</t>
  </si>
  <si>
    <t>Projected Toll</t>
  </si>
  <si>
    <t>Inflation Index</t>
  </si>
  <si>
    <t>Inflation Start</t>
  </si>
  <si>
    <t>Periodic Inflation Rate</t>
  </si>
  <si>
    <t>Annual Inflation Rate</t>
  </si>
  <si>
    <t>Toll Growth</t>
  </si>
  <si>
    <t>Base Toll Rate</t>
  </si>
  <si>
    <t>k vehicles</t>
  </si>
  <si>
    <t>Projected Traffic</t>
  </si>
  <si>
    <t>Traffic Index</t>
  </si>
  <si>
    <t>Periodic Growth</t>
  </si>
  <si>
    <t>Annual Growth</t>
  </si>
  <si>
    <t>Traffic Growth</t>
  </si>
  <si>
    <t>k vehicles/day</t>
  </si>
  <si>
    <t>Traffic Per Period</t>
  </si>
  <si>
    <t>days</t>
  </si>
  <si>
    <t>Days Per Period</t>
  </si>
  <si>
    <t>Calculation of EBITDA</t>
  </si>
  <si>
    <t>Total funds</t>
  </si>
  <si>
    <t>Equity</t>
  </si>
  <si>
    <t>Debt</t>
  </si>
  <si>
    <t>Sources of funds</t>
  </si>
  <si>
    <t>Total uses</t>
  </si>
  <si>
    <t>Sub total</t>
  </si>
  <si>
    <t>DSRA</t>
  </si>
  <si>
    <t>Function</t>
  </si>
  <si>
    <t>EPC cost</t>
  </si>
  <si>
    <t>difference</t>
  </si>
  <si>
    <t>fixed</t>
  </si>
  <si>
    <t>computed</t>
  </si>
  <si>
    <t>Uses of funds</t>
  </si>
  <si>
    <t>Repayment Date</t>
  </si>
  <si>
    <t>Pct</t>
  </si>
  <si>
    <t>Interest capitalized</t>
  </si>
  <si>
    <t>debt first</t>
  </si>
  <si>
    <t>equity first</t>
  </si>
  <si>
    <t>prorrata</t>
  </si>
  <si>
    <t>Debt gearing</t>
  </si>
  <si>
    <t>Financing Assumptions</t>
  </si>
  <si>
    <t>Factor</t>
  </si>
  <si>
    <t>rate</t>
  </si>
  <si>
    <t>year</t>
  </si>
  <si>
    <t>Depreciation Life</t>
  </si>
  <si>
    <t>Tax Rate</t>
  </si>
  <si>
    <t>Construction Expenditure</t>
  </si>
  <si>
    <t>Year Inc.</t>
  </si>
  <si>
    <t>Fixed Operating Costs</t>
  </si>
  <si>
    <t>Cost Assumptions</t>
  </si>
  <si>
    <t>Revenue Assumptions</t>
  </si>
  <si>
    <t>Growth Sensitivity</t>
  </si>
  <si>
    <t>High Growth</t>
  </si>
  <si>
    <t>Low Growth</t>
  </si>
  <si>
    <t>Base Growth</t>
  </si>
  <si>
    <t>Code</t>
  </si>
  <si>
    <t>Base Traffic</t>
  </si>
  <si>
    <t>Traffic Assumptions</t>
  </si>
  <si>
    <t>Inflation Sensitivity</t>
  </si>
  <si>
    <t>High Inflation</t>
  </si>
  <si>
    <t>Low Inflation</t>
  </si>
  <si>
    <t>Base Case</t>
  </si>
  <si>
    <t>Inflation Assumptions</t>
  </si>
  <si>
    <t>General Assumptions</t>
  </si>
  <si>
    <t>months</t>
  </si>
  <si>
    <t>Operating Periods</t>
  </si>
  <si>
    <t>Total Periods pre COD</t>
  </si>
  <si>
    <t>Periods in Year (Post COD)</t>
  </si>
  <si>
    <t>Months in Period (Post COD)</t>
  </si>
  <si>
    <t>periods in year</t>
  </si>
  <si>
    <t>Periods in Year (Pre COD)</t>
  </si>
  <si>
    <t>months in period</t>
  </si>
  <si>
    <t>Months in Period (Pre COD)</t>
  </si>
  <si>
    <t>date</t>
  </si>
  <si>
    <t>Concession End</t>
  </si>
  <si>
    <t>XMIRR</t>
  </si>
  <si>
    <t>IRR</t>
  </si>
  <si>
    <t>years</t>
  </si>
  <si>
    <t>Commerical Operation</t>
  </si>
  <si>
    <t>Construction Period</t>
  </si>
  <si>
    <t>Financial Close</t>
  </si>
  <si>
    <t>Development Period</t>
  </si>
  <si>
    <t>Model Start Date</t>
  </si>
  <si>
    <t>Timing</t>
  </si>
  <si>
    <t>Debt Repayment Period</t>
  </si>
  <si>
    <t>Commercial Operation Date</t>
  </si>
  <si>
    <t>Financial Close Date</t>
  </si>
  <si>
    <t>Operation Period</t>
  </si>
  <si>
    <t>Year</t>
  </si>
  <si>
    <t>To</t>
  </si>
  <si>
    <t xml:space="preserve">From </t>
  </si>
  <si>
    <t>End of Period</t>
  </si>
  <si>
    <t>Start of Period</t>
  </si>
  <si>
    <t>Periods Per Year</t>
  </si>
  <si>
    <t>Pre COD</t>
  </si>
  <si>
    <t>Age in Years</t>
  </si>
  <si>
    <t>Function to show the formula in another cell</t>
  </si>
  <si>
    <t>Period Counter</t>
  </si>
  <si>
    <t>Timeline</t>
  </si>
  <si>
    <t>Since Prior</t>
  </si>
  <si>
    <t>Exp</t>
  </si>
  <si>
    <t>Approximate Match of Date</t>
  </si>
  <si>
    <t>Debt Repay</t>
  </si>
  <si>
    <t>Spend</t>
  </si>
  <si>
    <t>www.financeenergyinstutite.com</t>
  </si>
  <si>
    <t>Net Cash Flow</t>
  </si>
  <si>
    <t>Maintenance Discount Rate</t>
  </si>
  <si>
    <t>%</t>
  </si>
  <si>
    <t>Level Factor</t>
  </si>
  <si>
    <t>Level Amt</t>
  </si>
  <si>
    <t>Initial Expenditure</t>
  </si>
  <si>
    <t>Project Cash Flow</t>
  </si>
  <si>
    <t>Interest Income</t>
  </si>
  <si>
    <t>Interest Income Rate</t>
  </si>
  <si>
    <t>Level Payment</t>
  </si>
  <si>
    <t>Cash Flow Level Payment</t>
  </si>
  <si>
    <t>IRR - Maintenance Reserve</t>
  </si>
  <si>
    <t>Cash Flow No Reserve</t>
  </si>
  <si>
    <t>Maintenance Spend</t>
  </si>
  <si>
    <t>NPV of Maintenance</t>
  </si>
  <si>
    <t>Level factor</t>
  </si>
  <si>
    <t>Sum</t>
  </si>
  <si>
    <t>Euro</t>
  </si>
  <si>
    <t>IRR - No MRA</t>
  </si>
  <si>
    <t>IRR - Level Payment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</si>
</sst>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quot;$&quot;#,##0.00_);[Red]\(&quot;$&quot;#,##0.00\)"/>
    <numFmt numFmtId="165" formatCode="_(* #,##0.00_);_(* \(#,##0.00\);_(* &quot;-&quot;??_);_(@_)"/>
    <numFmt numFmtId="166" formatCode="#,##0.000_);[Red]\(#,##0.000\);\-_)"/>
    <numFmt numFmtId="167" formatCode="#,##0_);[Red]\(#,##0\);\-_0_)"/>
    <numFmt numFmtId="168" formatCode="0.0"/>
    <numFmt numFmtId="169" formatCode="0.000"/>
  </numFmts>
  <fonts count="24" x14ac:knownFonts="1">
    <font>
      <sz val="10"/>
      <name val="Arial"/>
    </font>
    <font>
      <sz val="10"/>
      <name val="Arial"/>
      <family val="2"/>
    </font>
    <font>
      <sz val="11"/>
      <color indexed="8"/>
      <name val="Calibri"/>
      <family val="2"/>
    </font>
    <font>
      <sz val="11"/>
      <name val="Calibri"/>
      <family val="2"/>
    </font>
    <font>
      <b/>
      <sz val="9"/>
      <color indexed="81"/>
      <name val="Tahoma"/>
      <family val="2"/>
    </font>
    <font>
      <sz val="9"/>
      <color indexed="81"/>
      <name val="Tahoma"/>
      <family val="2"/>
    </font>
    <font>
      <u/>
      <sz val="10"/>
      <color indexed="12"/>
      <name val="Arial"/>
      <family val="2"/>
    </font>
    <font>
      <i/>
      <sz val="10"/>
      <name val="Arial"/>
      <family val="2"/>
    </font>
    <font>
      <b/>
      <sz val="10"/>
      <name val="Arial"/>
      <family val="2"/>
    </font>
    <font>
      <sz val="11"/>
      <color theme="1"/>
      <name val="Calibri"/>
      <family val="2"/>
      <scheme val="minor"/>
    </font>
    <font>
      <u/>
      <sz val="11"/>
      <color theme="10"/>
      <name val="Calibri"/>
      <family val="2"/>
      <scheme val="minor"/>
    </font>
    <font>
      <sz val="11"/>
      <name val="Calibri"/>
      <family val="2"/>
      <scheme val="minor"/>
    </font>
    <font>
      <sz val="11"/>
      <color rgb="FF0070C0"/>
      <name val="Calibri"/>
      <family val="2"/>
    </font>
    <font>
      <sz val="11"/>
      <color rgb="FF0070C0"/>
      <name val="Calibri"/>
      <family val="2"/>
      <scheme val="minor"/>
    </font>
    <font>
      <u/>
      <sz val="11"/>
      <name val="Calibri"/>
      <family val="2"/>
      <scheme val="minor"/>
    </font>
    <font>
      <b/>
      <sz val="11"/>
      <name val="Calibri"/>
      <family val="2"/>
      <scheme val="minor"/>
    </font>
    <font>
      <sz val="8"/>
      <color rgb="FF000000"/>
      <name val="Tahoma"/>
      <family val="2"/>
    </font>
    <font>
      <sz val="11"/>
      <color theme="1"/>
      <name val="Arial Narrow"/>
      <family val="2"/>
    </font>
    <font>
      <b/>
      <u/>
      <sz val="11"/>
      <name val="Calibri"/>
      <family val="2"/>
      <scheme val="minor"/>
    </font>
    <font>
      <sz val="11"/>
      <color rgb="FF0000FF"/>
      <name val="Calibri"/>
      <family val="2"/>
      <scheme val="minor"/>
    </font>
    <font>
      <sz val="11"/>
      <color rgb="FFC00000"/>
      <name val="Calibri"/>
      <family val="2"/>
      <scheme val="minor"/>
    </font>
    <font>
      <b/>
      <sz val="11"/>
      <color rgb="FFC00000"/>
      <name val="Calibri"/>
      <family val="2"/>
      <scheme val="minor"/>
    </font>
    <font>
      <sz val="11"/>
      <color rgb="FF0000FF"/>
      <name val="Calibri"/>
      <family val="2"/>
    </font>
    <font>
      <b/>
      <sz val="11"/>
      <color rgb="FFFFFFFF"/>
      <name val="Calibri"/>
      <family val="2"/>
      <scheme val="minor"/>
    </font>
  </fonts>
  <fills count="6">
    <fill>
      <patternFill patternType="none"/>
    </fill>
    <fill>
      <patternFill patternType="gray125"/>
    </fill>
    <fill>
      <patternFill patternType="solid">
        <fgColor theme="1"/>
        <bgColor indexed="64"/>
      </patternFill>
    </fill>
    <fill>
      <patternFill patternType="solid">
        <fgColor indexed="65"/>
        <bgColor indexed="64"/>
      </patternFill>
    </fill>
    <fill>
      <patternFill patternType="solid">
        <fgColor rgb="FFFFFFCC"/>
        <bgColor indexed="64"/>
      </patternFill>
    </fill>
    <fill>
      <patternFill patternType="solid">
        <fgColor indexed="56"/>
        <bgColor indexed="56"/>
      </patternFill>
    </fill>
  </fills>
  <borders count="6">
    <border>
      <left/>
      <right/>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165" fontId="9"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xf numFmtId="0" fontId="6" fillId="0" borderId="0" applyNumberFormat="0" applyFill="0" applyBorder="0" applyAlignment="0" applyProtection="0">
      <alignment vertical="top"/>
      <protection locked="0"/>
    </xf>
    <xf numFmtId="0" fontId="9" fillId="0" borderId="0"/>
    <xf numFmtId="0" fontId="1" fillId="0" borderId="0"/>
    <xf numFmtId="166" fontId="1" fillId="0" borderId="0"/>
    <xf numFmtId="167" fontId="7" fillId="0" borderId="0" applyFont="0">
      <alignment horizontal="right"/>
    </xf>
    <xf numFmtId="9" fontId="9" fillId="0" borderId="0" applyFont="0" applyFill="0" applyBorder="0" applyAlignment="0" applyProtection="0"/>
    <xf numFmtId="9" fontId="1" fillId="0" borderId="0" applyFont="0" applyFill="0" applyBorder="0" applyAlignment="0" applyProtection="0"/>
    <xf numFmtId="0" fontId="17" fillId="0" borderId="0"/>
    <xf numFmtId="165" fontId="17" fillId="0" borderId="0" applyFont="0" applyFill="0" applyBorder="0" applyAlignment="0" applyProtection="0"/>
    <xf numFmtId="9" fontId="17" fillId="0" borderId="0" applyFont="0" applyFill="0" applyBorder="0" applyAlignment="0" applyProtection="0"/>
  </cellStyleXfs>
  <cellXfs count="77">
    <xf numFmtId="0" fontId="0" fillId="0" borderId="0" xfId="0"/>
    <xf numFmtId="0" fontId="1" fillId="0" borderId="0" xfId="0" applyFont="1"/>
    <xf numFmtId="0" fontId="11" fillId="0" borderId="0" xfId="6" applyFont="1"/>
    <xf numFmtId="15" fontId="12" fillId="0" borderId="0" xfId="6" applyNumberFormat="1" applyFont="1"/>
    <xf numFmtId="0" fontId="13" fillId="0" borderId="0" xfId="6" applyFont="1"/>
    <xf numFmtId="15" fontId="11" fillId="0" borderId="0" xfId="6" applyNumberFormat="1" applyFont="1"/>
    <xf numFmtId="3" fontId="13" fillId="0" borderId="0" xfId="6" applyNumberFormat="1" applyFont="1"/>
    <xf numFmtId="4" fontId="11" fillId="0" borderId="0" xfId="6" applyNumberFormat="1" applyFont="1"/>
    <xf numFmtId="0" fontId="11" fillId="2" borderId="0" xfId="6" applyFont="1" applyFill="1"/>
    <xf numFmtId="9" fontId="11" fillId="0" borderId="0" xfId="6" applyNumberFormat="1" applyFont="1"/>
    <xf numFmtId="10" fontId="11" fillId="0" borderId="0" xfId="6" applyNumberFormat="1" applyFont="1"/>
    <xf numFmtId="0" fontId="14" fillId="0" borderId="0" xfId="4" applyFont="1"/>
    <xf numFmtId="0" fontId="11" fillId="0" borderId="0" xfId="6" applyFont="1" applyAlignment="1">
      <alignment horizontal="center"/>
    </xf>
    <xf numFmtId="15" fontId="3" fillId="0" borderId="0" xfId="6" applyNumberFormat="1" applyFont="1"/>
    <xf numFmtId="4" fontId="13" fillId="0" borderId="0" xfId="6" applyNumberFormat="1" applyFont="1"/>
    <xf numFmtId="0" fontId="15" fillId="0" borderId="0" xfId="6" applyFont="1"/>
    <xf numFmtId="0" fontId="15" fillId="2" borderId="0" xfId="6" applyFont="1" applyFill="1"/>
    <xf numFmtId="0" fontId="8" fillId="0" borderId="0" xfId="0" applyFont="1"/>
    <xf numFmtId="0" fontId="11" fillId="0" borderId="0" xfId="12" applyFont="1" applyFill="1"/>
    <xf numFmtId="0" fontId="15" fillId="0" borderId="0" xfId="12" applyFont="1" applyFill="1"/>
    <xf numFmtId="43" fontId="11" fillId="0" borderId="0" xfId="12" applyNumberFormat="1" applyFont="1" applyFill="1"/>
    <xf numFmtId="43" fontId="11" fillId="0" borderId="0" xfId="13" applyNumberFormat="1" applyFont="1" applyFill="1"/>
    <xf numFmtId="15" fontId="11" fillId="0" borderId="0" xfId="12" applyNumberFormat="1" applyFont="1" applyFill="1"/>
    <xf numFmtId="9" fontId="11" fillId="0" borderId="0" xfId="12" applyNumberFormat="1" applyFont="1" applyFill="1"/>
    <xf numFmtId="165" fontId="11" fillId="0" borderId="0" xfId="13" applyFont="1" applyFill="1"/>
    <xf numFmtId="168" fontId="11" fillId="0" borderId="0" xfId="12" applyNumberFormat="1" applyFont="1" applyFill="1"/>
    <xf numFmtId="10" fontId="11" fillId="0" borderId="0" xfId="12" applyNumberFormat="1" applyFont="1" applyFill="1"/>
    <xf numFmtId="10" fontId="11" fillId="0" borderId="0" xfId="14" applyNumberFormat="1" applyFont="1" applyFill="1"/>
    <xf numFmtId="4" fontId="11" fillId="0" borderId="0" xfId="12" applyNumberFormat="1" applyFont="1" applyFill="1"/>
    <xf numFmtId="0" fontId="18" fillId="0" borderId="0" xfId="12" applyFont="1" applyFill="1"/>
    <xf numFmtId="10" fontId="19" fillId="0" borderId="0" xfId="14" applyNumberFormat="1" applyFont="1" applyFill="1"/>
    <xf numFmtId="165" fontId="11" fillId="0" borderId="1" xfId="13" applyFont="1" applyFill="1" applyBorder="1"/>
    <xf numFmtId="0" fontId="20" fillId="0" borderId="0" xfId="12" applyFont="1" applyFill="1"/>
    <xf numFmtId="169" fontId="11" fillId="0" borderId="0" xfId="12" applyNumberFormat="1" applyFont="1" applyFill="1"/>
    <xf numFmtId="2" fontId="11" fillId="0" borderId="0" xfId="12" applyNumberFormat="1" applyFont="1" applyFill="1"/>
    <xf numFmtId="2" fontId="19" fillId="0" borderId="0" xfId="12" applyNumberFormat="1" applyFont="1" applyFill="1"/>
    <xf numFmtId="164" fontId="11" fillId="0" borderId="0" xfId="12" applyNumberFormat="1" applyFont="1" applyFill="1"/>
    <xf numFmtId="0" fontId="11" fillId="0" borderId="0" xfId="12" applyNumberFormat="1" applyFont="1" applyFill="1"/>
    <xf numFmtId="168" fontId="11" fillId="0" borderId="2" xfId="12" applyNumberFormat="1" applyFont="1" applyFill="1" applyBorder="1"/>
    <xf numFmtId="168" fontId="15" fillId="0" borderId="3" xfId="12" applyNumberFormat="1" applyFont="1" applyFill="1" applyBorder="1"/>
    <xf numFmtId="0" fontId="15" fillId="0" borderId="4" xfId="12" applyFont="1" applyFill="1" applyBorder="1"/>
    <xf numFmtId="168" fontId="15" fillId="0" borderId="2" xfId="12" applyNumberFormat="1" applyFont="1" applyFill="1" applyBorder="1"/>
    <xf numFmtId="43" fontId="11" fillId="0" borderId="5" xfId="13" applyNumberFormat="1" applyFont="1" applyFill="1" applyBorder="1"/>
    <xf numFmtId="168" fontId="19" fillId="0" borderId="0" xfId="12" applyNumberFormat="1" applyFont="1" applyFill="1"/>
    <xf numFmtId="168" fontId="15" fillId="0" borderId="0" xfId="12" applyNumberFormat="1" applyFont="1" applyFill="1"/>
    <xf numFmtId="0" fontId="15" fillId="0" borderId="0" xfId="12" applyFont="1" applyFill="1" applyAlignment="1">
      <alignment horizontal="center"/>
    </xf>
    <xf numFmtId="0" fontId="19" fillId="0" borderId="0" xfId="12" applyFont="1" applyFill="1"/>
    <xf numFmtId="10" fontId="19" fillId="0" borderId="0" xfId="12" applyNumberFormat="1" applyFont="1" applyFill="1"/>
    <xf numFmtId="9" fontId="19" fillId="0" borderId="0" xfId="12" applyNumberFormat="1" applyFont="1" applyFill="1"/>
    <xf numFmtId="9" fontId="11" fillId="0" borderId="0" xfId="14" applyFont="1" applyFill="1"/>
    <xf numFmtId="3" fontId="11" fillId="0" borderId="0" xfId="12" applyNumberFormat="1" applyFont="1" applyFill="1"/>
    <xf numFmtId="0" fontId="11" fillId="3" borderId="0" xfId="12" applyFont="1" applyFill="1"/>
    <xf numFmtId="164" fontId="20" fillId="0" borderId="0" xfId="12" applyNumberFormat="1" applyFont="1" applyFill="1"/>
    <xf numFmtId="0" fontId="21" fillId="0" borderId="5" xfId="12" applyFont="1" applyFill="1" applyBorder="1"/>
    <xf numFmtId="0" fontId="19" fillId="0" borderId="0" xfId="12" applyNumberFormat="1" applyFont="1" applyFill="1"/>
    <xf numFmtId="15" fontId="19" fillId="0" borderId="0" xfId="12" applyNumberFormat="1" applyFont="1" applyFill="1"/>
    <xf numFmtId="3" fontId="11" fillId="0" borderId="0" xfId="6" applyNumberFormat="1" applyFont="1"/>
    <xf numFmtId="4" fontId="11" fillId="0" borderId="0" xfId="6" applyNumberFormat="1" applyFont="1" applyAlignment="1">
      <alignment horizontal="center"/>
    </xf>
    <xf numFmtId="0" fontId="11" fillId="0" borderId="0" xfId="6" applyFont="1" applyAlignment="1">
      <alignment horizontal="left"/>
    </xf>
    <xf numFmtId="0" fontId="10" fillId="0" borderId="0" xfId="4"/>
    <xf numFmtId="0" fontId="14" fillId="0" borderId="0" xfId="4" applyFont="1" applyFill="1"/>
    <xf numFmtId="0" fontId="11" fillId="0" borderId="0" xfId="6" applyFont="1" applyFill="1"/>
    <xf numFmtId="15" fontId="3" fillId="0" borderId="0" xfId="6" applyNumberFormat="1" applyFont="1" applyFill="1"/>
    <xf numFmtId="15" fontId="11" fillId="0" borderId="0" xfId="6" applyNumberFormat="1" applyFont="1" applyFill="1"/>
    <xf numFmtId="0" fontId="11" fillId="0" borderId="0" xfId="6" applyFont="1" applyFill="1" applyAlignment="1">
      <alignment horizontal="center"/>
    </xf>
    <xf numFmtId="0" fontId="11" fillId="0" borderId="0" xfId="6" applyFont="1" applyFill="1" applyAlignment="1">
      <alignment horizontal="left"/>
    </xf>
    <xf numFmtId="4" fontId="11" fillId="0" borderId="0" xfId="6" applyNumberFormat="1" applyFont="1" applyFill="1" applyAlignment="1">
      <alignment horizontal="center"/>
    </xf>
    <xf numFmtId="3" fontId="11" fillId="0" borderId="0" xfId="6" applyNumberFormat="1" applyFont="1" applyFill="1"/>
    <xf numFmtId="4" fontId="11" fillId="0" borderId="0" xfId="6" applyNumberFormat="1" applyFont="1" applyFill="1"/>
    <xf numFmtId="15" fontId="22" fillId="4" borderId="0" xfId="6" applyNumberFormat="1" applyFont="1" applyFill="1"/>
    <xf numFmtId="0" fontId="19" fillId="4" borderId="0" xfId="6" applyFont="1" applyFill="1"/>
    <xf numFmtId="3" fontId="19" fillId="4" borderId="0" xfId="6" applyNumberFormat="1" applyFont="1" applyFill="1"/>
    <xf numFmtId="4" fontId="19" fillId="4" borderId="0" xfId="6" applyNumberFormat="1" applyFont="1" applyFill="1"/>
    <xf numFmtId="0" fontId="15" fillId="0" borderId="0" xfId="6" applyFont="1" applyFill="1"/>
    <xf numFmtId="0" fontId="8" fillId="0" borderId="0" xfId="0" applyFont="1" applyFill="1"/>
    <xf numFmtId="0" fontId="1" fillId="0" borderId="0" xfId="0" applyFont="1" applyFill="1"/>
    <xf numFmtId="0" fontId="23" fillId="5" borderId="0" xfId="6" applyFont="1" applyFill="1"/>
  </cellXfs>
  <cellStyles count="15">
    <cellStyle name="Comma 2" xfId="1"/>
    <cellStyle name="Comma 3" xfId="2"/>
    <cellStyle name="Comma 4" xfId="3"/>
    <cellStyle name="Comma 5" xfId="13"/>
    <cellStyle name="Hyperlink" xfId="4" builtinId="8"/>
    <cellStyle name="Hyperlink 2" xfId="5"/>
    <cellStyle name="Normal" xfId="0" builtinId="0"/>
    <cellStyle name="Normal 2" xfId="6"/>
    <cellStyle name="Normal 3" xfId="7"/>
    <cellStyle name="Normal 4" xfId="12"/>
    <cellStyle name="Operis ratio" xfId="8"/>
    <cellStyle name="Operis working" xfId="9"/>
    <cellStyle name="Percent 2" xfId="10"/>
    <cellStyle name="Percent 3" xfId="11"/>
    <cellStyle name="Percent 4" xfId="14"/>
  </cellStyles>
  <dxfs count="21">
    <dxf>
      <font>
        <b/>
        <i val="0"/>
        <color rgb="FF0000FF"/>
      </font>
    </dxf>
    <dxf>
      <font>
        <color rgb="FFFF0000"/>
      </font>
    </dxf>
    <dxf>
      <font>
        <color rgb="FF9C6500"/>
      </font>
      <fill>
        <patternFill>
          <bgColor rgb="FFFFEB9C"/>
        </patternFill>
      </fill>
    </dxf>
    <dxf>
      <font>
        <color rgb="FF006100"/>
      </font>
      <fill>
        <patternFill>
          <bgColor rgb="FFC6EFCE"/>
        </patternFill>
      </fill>
    </dxf>
    <dxf>
      <font>
        <b/>
        <i val="0"/>
        <color rgb="FF0000FF"/>
      </font>
    </dxf>
    <dxf>
      <font>
        <color rgb="FFFF0000"/>
      </font>
    </dxf>
    <dxf>
      <font>
        <b/>
        <i val="0"/>
        <color rgb="FF0000FF"/>
      </font>
    </dxf>
    <dxf>
      <font>
        <b/>
        <i val="0"/>
        <color rgb="FF0000FF"/>
      </font>
    </dxf>
    <dxf>
      <font>
        <color rgb="FFFF0000"/>
      </font>
    </dxf>
    <dxf>
      <fill>
        <patternFill>
          <bgColor theme="7" tint="0.59996337778862885"/>
        </patternFill>
      </fill>
    </dxf>
    <dxf>
      <fill>
        <patternFill>
          <bgColor theme="7" tint="0.59996337778862885"/>
        </patternFill>
      </fill>
    </dxf>
    <dxf>
      <font>
        <color rgb="FF9C6500"/>
      </font>
      <fill>
        <patternFill>
          <bgColor rgb="FFFFEB9C"/>
        </patternFill>
      </fill>
    </dxf>
    <dxf>
      <font>
        <color rgb="FF006100"/>
      </font>
      <fill>
        <patternFill>
          <bgColor rgb="FFC6EFCE"/>
        </patternFill>
      </fill>
    </dxf>
    <dxf>
      <fill>
        <patternFill>
          <bgColor theme="0" tint="-4.9989318521683403E-2"/>
        </patternFill>
      </fill>
    </dxf>
    <dxf>
      <fill>
        <patternFill>
          <bgColor rgb="FFFFE1FF"/>
        </patternFill>
      </fill>
    </dxf>
    <dxf>
      <font>
        <color rgb="FF3333CC"/>
      </font>
    </dxf>
    <dxf>
      <font>
        <color rgb="FFFF0000"/>
      </font>
    </dxf>
    <dxf>
      <fill>
        <patternFill>
          <bgColor rgb="FFFFE1FF"/>
        </patternFill>
      </fill>
    </dxf>
    <dxf>
      <font>
        <color rgb="FF3333CC"/>
      </font>
    </dxf>
    <dxf>
      <font>
        <color rgb="FFFF0000"/>
      </font>
    </dxf>
    <dxf>
      <fill>
        <patternFill>
          <bgColor theme="0" tint="-4.9989318521683403E-2"/>
        </patternFill>
      </fill>
    </dxf>
  </dxfs>
  <tableStyles count="0" defaultTableStyle="TableStyleMedium9" defaultPivotStyle="PivotStyleLight16"/>
  <colors>
    <mruColors>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ctrlProps/ctrlProp1.xml><?xml version="1.0" encoding="utf-8"?>
<formControlPr xmlns="http://schemas.microsoft.com/office/spreadsheetml/2009/9/main" objectType="CheckBox" fmlaLink="comment2" lockText="1" noThreeD="1"/>
</file>

<file path=xl/ctrlProps/ctrlProp2.xml><?xml version="1.0" encoding="utf-8"?>
<formControlPr xmlns="http://schemas.microsoft.com/office/spreadsheetml/2009/9/main" objectType="Spin" dx="26" fmlaLink="'Varying Time Periods Complete'!$F$13" inc="100" max="5000" page="10" val="2400"/>
</file>

<file path=xl/ctrlProps/ctrlProp3.xml><?xml version="1.0" encoding="utf-8"?>
<formControlPr xmlns="http://schemas.microsoft.com/office/spreadsheetml/2009/9/main" objectType="CheckBox" fmlaLink="comment3" lockText="1" noThreeD="1"/>
</file>

<file path=xl/ctrlProps/ctrlProp4.xml><?xml version="1.0" encoding="utf-8"?>
<formControlPr xmlns="http://schemas.microsoft.com/office/spreadsheetml/2009/9/main" objectType="CheckBox" fmlaLink="comment3" lockText="1" noThreeD="1"/>
</file>

<file path=xl/ctrlProps/ctrlProp5.xml><?xml version="1.0" encoding="utf-8"?>
<formControlPr xmlns="http://schemas.microsoft.com/office/spreadsheetml/2009/9/main" objectType="CheckBox" fmlaLink="comment2" lockText="1" noThreeD="1"/>
</file>

<file path=xl/ctrlProps/ctrlProp6.xml><?xml version="1.0" encoding="utf-8"?>
<formControlPr xmlns="http://schemas.microsoft.com/office/spreadsheetml/2009/9/main" objectType="CheckBox" fmlaLink="comment2" lockText="1" noThreeD="1"/>
</file>

<file path=xl/ctrlProps/ctrlProp7.xml><?xml version="1.0" encoding="utf-8"?>
<formControlPr xmlns="http://schemas.microsoft.com/office/spreadsheetml/2009/9/main" objectType="CheckBox" fmlaLink="'Model Sheet'!$G$88" lockText="1" noThreeD="1"/>
</file>

<file path=xl/drawings/drawing1.xml><?xml version="1.0" encoding="utf-8"?>
<xdr:wsDr xmlns:xdr="http://schemas.openxmlformats.org/drawingml/2006/spreadsheetDrawing" xmlns:a="http://schemas.openxmlformats.org/drawingml/2006/main">
  <xdr:twoCellAnchor>
    <xdr:from>
      <xdr:col>25</xdr:col>
      <xdr:colOff>314325</xdr:colOff>
      <xdr:row>3</xdr:row>
      <xdr:rowOff>133350</xdr:rowOff>
    </xdr:from>
    <xdr:to>
      <xdr:col>27</xdr:col>
      <xdr:colOff>276225</xdr:colOff>
      <xdr:row>7</xdr:row>
      <xdr:rowOff>121965</xdr:rowOff>
    </xdr:to>
    <xdr:sp macro="[0]!_xlnm.auto_open" textlink="">
      <xdr:nvSpPr>
        <xdr:cNvPr id="2" name="Oval 1">
          <a:extLst>
            <a:ext uri="{FF2B5EF4-FFF2-40B4-BE49-F238E27FC236}">
              <a16:creationId xmlns:a16="http://schemas.microsoft.com/office/drawing/2014/main" id="{00000000-0008-0000-0000-000002000000}"/>
            </a:ext>
          </a:extLst>
        </xdr:cNvPr>
        <xdr:cNvSpPr/>
      </xdr:nvSpPr>
      <xdr:spPr>
        <a:xfrm>
          <a:off x="15554325" y="619125"/>
          <a:ext cx="1181100" cy="6286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82550</xdr:colOff>
          <xdr:row>2</xdr:row>
          <xdr:rowOff>44450</xdr:rowOff>
        </xdr:from>
        <xdr:to>
          <xdr:col>14</xdr:col>
          <xdr:colOff>431800</xdr:colOff>
          <xdr:row>4</xdr:row>
          <xdr:rowOff>25400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Comment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12</xdr:row>
          <xdr:rowOff>31750</xdr:rowOff>
        </xdr:from>
        <xdr:to>
          <xdr:col>6</xdr:col>
          <xdr:colOff>419100</xdr:colOff>
          <xdr:row>13</xdr:row>
          <xdr:rowOff>12700</xdr:rowOff>
        </xdr:to>
        <xdr:sp macro="" textlink="">
          <xdr:nvSpPr>
            <xdr:cNvPr id="16406" name="Spinner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1</xdr:row>
          <xdr:rowOff>0</xdr:rowOff>
        </xdr:from>
        <xdr:to>
          <xdr:col>8</xdr:col>
          <xdr:colOff>679450</xdr:colOff>
          <xdr:row>2</xdr:row>
          <xdr:rowOff>107950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Comment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1</xdr:row>
          <xdr:rowOff>0</xdr:rowOff>
        </xdr:from>
        <xdr:to>
          <xdr:col>8</xdr:col>
          <xdr:colOff>679450</xdr:colOff>
          <xdr:row>2</xdr:row>
          <xdr:rowOff>107950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Comment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692150</xdr:colOff>
          <xdr:row>3</xdr:row>
          <xdr:rowOff>82550</xdr:rowOff>
        </xdr:from>
        <xdr:to>
          <xdr:col>9</xdr:col>
          <xdr:colOff>292100</xdr:colOff>
          <xdr:row>5</xdr:row>
          <xdr:rowOff>63500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Comment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692150</xdr:colOff>
          <xdr:row>0</xdr:row>
          <xdr:rowOff>82550</xdr:rowOff>
        </xdr:from>
        <xdr:to>
          <xdr:col>7</xdr:col>
          <xdr:colOff>184150</xdr:colOff>
          <xdr:row>2</xdr:row>
          <xdr:rowOff>63500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Comment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31750</xdr:colOff>
          <xdr:row>87</xdr:row>
          <xdr:rowOff>25400</xdr:rowOff>
        </xdr:from>
        <xdr:to>
          <xdr:col>4</xdr:col>
          <xdr:colOff>374650</xdr:colOff>
          <xdr:row>88</xdr:row>
          <xdr:rowOff>101600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337458</xdr:colOff>
      <xdr:row>102</xdr:row>
      <xdr:rowOff>108857</xdr:rowOff>
    </xdr:from>
    <xdr:to>
      <xdr:col>8</xdr:col>
      <xdr:colOff>54428</xdr:colOff>
      <xdr:row>104</xdr:row>
      <xdr:rowOff>119743</xdr:rowOff>
    </xdr:to>
    <xdr:sp macro="" textlink="">
      <xdr:nvSpPr>
        <xdr:cNvPr id="3" name="Smiley Face 2">
          <a:extLst>
            <a:ext uri="{FF2B5EF4-FFF2-40B4-BE49-F238E27FC236}">
              <a16:creationId xmlns:a16="http://schemas.microsoft.com/office/drawing/2014/main" id="{00000000-0008-0000-0600-000003000000}"/>
            </a:ext>
          </a:extLst>
        </xdr:cNvPr>
        <xdr:cNvSpPr/>
      </xdr:nvSpPr>
      <xdr:spPr>
        <a:xfrm>
          <a:off x="6532518" y="17985377"/>
          <a:ext cx="753290" cy="361406"/>
        </a:xfrm>
        <a:prstGeom prst="smileyFac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71438</xdr:colOff>
      <xdr:row>100</xdr:row>
      <xdr:rowOff>178594</xdr:rowOff>
    </xdr:from>
    <xdr:to>
      <xdr:col>10</xdr:col>
      <xdr:colOff>595313</xdr:colOff>
      <xdr:row>103</xdr:row>
      <xdr:rowOff>154782</xdr:rowOff>
    </xdr:to>
    <xdr:sp macro="" textlink="">
      <xdr:nvSpPr>
        <xdr:cNvPr id="5" name="Curved Left Arrow 4">
          <a:extLst>
            <a:ext uri="{FF2B5EF4-FFF2-40B4-BE49-F238E27FC236}">
              <a16:creationId xmlns:a16="http://schemas.microsoft.com/office/drawing/2014/main" id="{00000000-0008-0000-0600-000005000000}"/>
            </a:ext>
          </a:extLst>
        </xdr:cNvPr>
        <xdr:cNvSpPr/>
      </xdr:nvSpPr>
      <xdr:spPr>
        <a:xfrm>
          <a:off x="9375458" y="17704594"/>
          <a:ext cx="523875" cy="501968"/>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bruiker/Course%20Materials/Chapter%201.%20Models%20and%20Analysis/2.%20Project%20Finance%20Models%20and%20Exercises/Resolving%20Circular%20Refereces%20for%20Funding,%20Scultping%20and%20DSRA/Project%20Finance%20Concepts%20Advanc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ummary Sheet"/>
      <sheetName val="Master Scenario"/>
      <sheetName val="Tornado Chart"/>
      <sheetName val="Working Capital"/>
      <sheetName val="Circular Reference Example"/>
      <sheetName val="Taxes and Skulpting"/>
      <sheetName val="Complete Sculpting"/>
      <sheetName val="Monthly Chart with #NA"/>
      <sheetName val="Model Sheet"/>
      <sheetName val="Annual"/>
      <sheetName val="Audit"/>
      <sheetName val="Repayment Methods"/>
      <sheetName val="Sr and Sub Structring"/>
      <sheetName val="CF Waterfall"/>
      <sheetName val="Refinancing"/>
      <sheetName val="DSRA Calc."/>
      <sheetName val="Offset Function"/>
      <sheetName val="IRR &amp; XIRR"/>
      <sheetName val="Project Finance Concepts Advanc"/>
    </sheetNames>
    <sheetDataSet>
      <sheetData sheetId="0"/>
      <sheetData sheetId="1"/>
      <sheetData sheetId="2">
        <row r="3">
          <cell r="N3" t="str">
            <v>Master Scenario</v>
          </cell>
        </row>
      </sheetData>
      <sheetData sheetId="3" refreshError="1"/>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hyperlink" Target="http://www.financeenergyinstuti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AA25"/>
  <sheetViews>
    <sheetView showGridLines="0" tabSelected="1" workbookViewId="0">
      <selection activeCell="A13" sqref="A13"/>
    </sheetView>
  </sheetViews>
  <sheetFormatPr defaultRowHeight="12.5" x14ac:dyDescent="0.25"/>
  <sheetData>
    <row r="3" spans="2:27" x14ac:dyDescent="0.25">
      <c r="B3" s="1" t="s">
        <v>7</v>
      </c>
      <c r="AA3" t="b">
        <v>0</v>
      </c>
    </row>
    <row r="5" spans="2:27" x14ac:dyDescent="0.25">
      <c r="B5" s="1" t="s">
        <v>5</v>
      </c>
    </row>
    <row r="6" spans="2:27" x14ac:dyDescent="0.25">
      <c r="B6" s="1" t="s">
        <v>8</v>
      </c>
    </row>
    <row r="7" spans="2:27" x14ac:dyDescent="0.25">
      <c r="B7" s="1" t="s">
        <v>9</v>
      </c>
    </row>
    <row r="10" spans="2:27" x14ac:dyDescent="0.25">
      <c r="B10" t="s">
        <v>10</v>
      </c>
    </row>
    <row r="12" spans="2:27" x14ac:dyDescent="0.25">
      <c r="B12" s="1" t="s">
        <v>12</v>
      </c>
    </row>
    <row r="13" spans="2:27" x14ac:dyDescent="0.25">
      <c r="C13" s="1" t="s">
        <v>11</v>
      </c>
    </row>
    <row r="14" spans="2:27" x14ac:dyDescent="0.25">
      <c r="C14" s="1"/>
    </row>
    <row r="15" spans="2:27" x14ac:dyDescent="0.25">
      <c r="B15" s="1" t="s">
        <v>13</v>
      </c>
    </row>
    <row r="17" spans="2:2" x14ac:dyDescent="0.25">
      <c r="B17" s="1" t="s">
        <v>15</v>
      </c>
    </row>
    <row r="19" spans="2:2" x14ac:dyDescent="0.25">
      <c r="B19" s="1" t="s">
        <v>16</v>
      </c>
    </row>
    <row r="21" spans="2:2" x14ac:dyDescent="0.25">
      <c r="B21" s="1" t="s">
        <v>17</v>
      </c>
    </row>
    <row r="23" spans="2:2" x14ac:dyDescent="0.25">
      <c r="B23" s="1" t="s">
        <v>18</v>
      </c>
    </row>
    <row r="25" spans="2:2" x14ac:dyDescent="0.25">
      <c r="B25" s="1" t="s">
        <v>19</v>
      </c>
    </row>
  </sheetData>
  <phoneticPr fontId="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SG78"/>
  <sheetViews>
    <sheetView showGridLines="0" zoomScale="80" zoomScaleNormal="80" workbookViewId="0">
      <selection activeCell="L12" sqref="L12"/>
    </sheetView>
  </sheetViews>
  <sheetFormatPr defaultColWidth="11" defaultRowHeight="14.5" x14ac:dyDescent="0.35"/>
  <cols>
    <col min="1" max="3" width="2.54296875" style="2" customWidth="1"/>
    <col min="4" max="4" width="40.6328125" style="2" customWidth="1"/>
    <col min="5" max="5" width="12.6328125" style="2" customWidth="1"/>
    <col min="6" max="16384" width="11" style="2"/>
  </cols>
  <sheetData>
    <row r="1" spans="1:11" x14ac:dyDescent="0.35">
      <c r="A1" s="11"/>
    </row>
    <row r="2" spans="1:11" x14ac:dyDescent="0.35">
      <c r="B2" s="2" t="s">
        <v>20</v>
      </c>
    </row>
    <row r="3" spans="1:11" x14ac:dyDescent="0.35">
      <c r="C3" s="2" t="s">
        <v>21</v>
      </c>
      <c r="E3" s="2" t="s">
        <v>22</v>
      </c>
      <c r="F3" s="3">
        <v>42005</v>
      </c>
      <c r="H3" s="2" t="s">
        <v>280</v>
      </c>
      <c r="K3" s="10">
        <f>E76</f>
        <v>8.1979635357856781E-2</v>
      </c>
    </row>
    <row r="4" spans="1:11" x14ac:dyDescent="0.35">
      <c r="C4" s="2" t="s">
        <v>23</v>
      </c>
      <c r="E4" s="2" t="s">
        <v>24</v>
      </c>
      <c r="F4" s="4">
        <v>40</v>
      </c>
      <c r="H4" s="2" t="s">
        <v>281</v>
      </c>
      <c r="K4" s="10">
        <f>E70</f>
        <v>8.1831547617912309E-2</v>
      </c>
    </row>
    <row r="5" spans="1:11" x14ac:dyDescent="0.35">
      <c r="C5" s="2" t="s">
        <v>25</v>
      </c>
      <c r="E5" s="2" t="s">
        <v>26</v>
      </c>
      <c r="F5" s="4">
        <v>2</v>
      </c>
      <c r="H5" s="2" t="s">
        <v>273</v>
      </c>
      <c r="K5" s="10">
        <f>E63</f>
        <v>7.7617940306663524E-2</v>
      </c>
    </row>
    <row r="6" spans="1:11" x14ac:dyDescent="0.35">
      <c r="C6" s="2" t="s">
        <v>27</v>
      </c>
      <c r="E6" s="2" t="s">
        <v>28</v>
      </c>
      <c r="F6" s="2">
        <f>12/F5</f>
        <v>6</v>
      </c>
    </row>
    <row r="7" spans="1:11" x14ac:dyDescent="0.35">
      <c r="C7" s="2" t="s">
        <v>29</v>
      </c>
      <c r="E7" s="2" t="s">
        <v>30</v>
      </c>
      <c r="F7" s="2">
        <f>360/F5</f>
        <v>180</v>
      </c>
    </row>
    <row r="8" spans="1:11" x14ac:dyDescent="0.35">
      <c r="C8" s="2" t="s">
        <v>31</v>
      </c>
      <c r="E8" s="2" t="s">
        <v>22</v>
      </c>
      <c r="F8" s="5">
        <f>EDATE(F3,F4*12)-1</f>
        <v>56614</v>
      </c>
    </row>
    <row r="9" spans="1:11" x14ac:dyDescent="0.35">
      <c r="C9" s="2" t="s">
        <v>32</v>
      </c>
      <c r="E9" s="2" t="s">
        <v>24</v>
      </c>
      <c r="F9" s="4">
        <f>F4</f>
        <v>40</v>
      </c>
    </row>
    <row r="10" spans="1:11" x14ac:dyDescent="0.35">
      <c r="C10" s="2" t="s">
        <v>33</v>
      </c>
      <c r="E10" s="2" t="s">
        <v>22</v>
      </c>
      <c r="F10" s="5">
        <f>EDATE(F3,F9*12)-1</f>
        <v>56614</v>
      </c>
    </row>
    <row r="11" spans="1:11" x14ac:dyDescent="0.35">
      <c r="C11" s="2" t="s">
        <v>263</v>
      </c>
      <c r="E11" s="2" t="s">
        <v>264</v>
      </c>
      <c r="F11" s="10">
        <v>0.08</v>
      </c>
      <c r="G11" s="10">
        <f>(1+F11)^(1/2)-1</f>
        <v>3.9230484541326494E-2</v>
      </c>
    </row>
    <row r="12" spans="1:11" x14ac:dyDescent="0.35">
      <c r="C12" s="2" t="s">
        <v>270</v>
      </c>
      <c r="E12" s="2" t="s">
        <v>264</v>
      </c>
      <c r="F12" s="10">
        <v>0</v>
      </c>
      <c r="G12" s="10"/>
    </row>
    <row r="13" spans="1:11" x14ac:dyDescent="0.35">
      <c r="C13" s="2" t="s">
        <v>137</v>
      </c>
      <c r="E13" s="2" t="s">
        <v>279</v>
      </c>
      <c r="F13" s="7">
        <v>2400</v>
      </c>
    </row>
    <row r="14" spans="1:11" x14ac:dyDescent="0.35">
      <c r="I14" s="2" t="s">
        <v>120</v>
      </c>
      <c r="J14" s="7">
        <f>XNPV(F11,F43:SG43,F32:SG32)</f>
        <v>7658.397338783373</v>
      </c>
    </row>
    <row r="15" spans="1:11" x14ac:dyDescent="0.35">
      <c r="B15" s="2" t="s">
        <v>34</v>
      </c>
      <c r="I15" s="2" t="s">
        <v>265</v>
      </c>
      <c r="J15" s="7">
        <f>XNPV(F11,F34:SG34,F32:SG32)</f>
        <v>25.251047067063443</v>
      </c>
      <c r="K15" s="7"/>
    </row>
    <row r="16" spans="1:11" x14ac:dyDescent="0.35">
      <c r="G16" s="12" t="s">
        <v>26</v>
      </c>
      <c r="I16" s="2" t="s">
        <v>266</v>
      </c>
      <c r="J16" s="7">
        <f>J14/J15</f>
        <v>303.29028805988452</v>
      </c>
    </row>
    <row r="17" spans="2:501" x14ac:dyDescent="0.35">
      <c r="G17" s="12" t="s">
        <v>256</v>
      </c>
      <c r="H17" s="58" t="s">
        <v>259</v>
      </c>
    </row>
    <row r="18" spans="2:501" x14ac:dyDescent="0.35">
      <c r="E18" s="12" t="s">
        <v>22</v>
      </c>
      <c r="F18" s="12" t="s">
        <v>65</v>
      </c>
      <c r="G18" s="57" t="s">
        <v>257</v>
      </c>
      <c r="H18" s="58" t="s">
        <v>260</v>
      </c>
    </row>
    <row r="19" spans="2:501" x14ac:dyDescent="0.35">
      <c r="E19" s="5">
        <f>F3</f>
        <v>42005</v>
      </c>
      <c r="F19" s="2">
        <v>0</v>
      </c>
    </row>
    <row r="20" spans="2:501" x14ac:dyDescent="0.35">
      <c r="E20" s="13">
        <f t="shared" ref="E20:E25" si="0">EDATE(E19,G20*$F$6)</f>
        <v>43831</v>
      </c>
      <c r="F20" s="6">
        <v>0</v>
      </c>
      <c r="G20" s="14">
        <v>10</v>
      </c>
      <c r="H20" s="2">
        <f>F20*(E20&lt;=$F$10)</f>
        <v>0</v>
      </c>
    </row>
    <row r="21" spans="2:501" x14ac:dyDescent="0.35">
      <c r="E21" s="13">
        <f t="shared" si="0"/>
        <v>46023</v>
      </c>
      <c r="F21" s="6">
        <v>10000</v>
      </c>
      <c r="G21" s="14">
        <v>12</v>
      </c>
      <c r="H21" s="2">
        <f t="shared" ref="H21:H25" si="1">F21*(E21&lt;=$F$10)</f>
        <v>10000</v>
      </c>
    </row>
    <row r="22" spans="2:501" x14ac:dyDescent="0.35">
      <c r="E22" s="13">
        <f t="shared" si="0"/>
        <v>47484</v>
      </c>
      <c r="F22" s="6">
        <v>3300</v>
      </c>
      <c r="G22" s="14">
        <v>8</v>
      </c>
      <c r="H22" s="2">
        <f t="shared" si="1"/>
        <v>3300</v>
      </c>
    </row>
    <row r="23" spans="2:501" x14ac:dyDescent="0.35">
      <c r="E23" s="13">
        <f t="shared" si="0"/>
        <v>50222</v>
      </c>
      <c r="F23" s="6">
        <v>5000</v>
      </c>
      <c r="G23" s="14">
        <v>15</v>
      </c>
      <c r="H23" s="2">
        <f t="shared" si="1"/>
        <v>5000</v>
      </c>
    </row>
    <row r="24" spans="2:501" x14ac:dyDescent="0.35">
      <c r="E24" s="13">
        <f t="shared" si="0"/>
        <v>52048</v>
      </c>
      <c r="F24" s="6">
        <v>7000</v>
      </c>
      <c r="G24" s="14">
        <v>10</v>
      </c>
      <c r="H24" s="2">
        <f t="shared" si="1"/>
        <v>7000</v>
      </c>
    </row>
    <row r="25" spans="2:501" x14ac:dyDescent="0.35">
      <c r="E25" s="13">
        <f t="shared" si="0"/>
        <v>54789</v>
      </c>
      <c r="F25" s="6">
        <v>9000</v>
      </c>
      <c r="G25" s="14">
        <v>15</v>
      </c>
      <c r="H25" s="2">
        <f t="shared" si="1"/>
        <v>9000</v>
      </c>
    </row>
    <row r="28" spans="2:501" x14ac:dyDescent="0.35">
      <c r="B28" s="2" t="s">
        <v>0</v>
      </c>
      <c r="E28" s="4">
        <v>0</v>
      </c>
      <c r="F28" s="2">
        <f>E28+1</f>
        <v>1</v>
      </c>
      <c r="G28" s="2">
        <f t="shared" ref="G28:BR28" si="2">F28+1</f>
        <v>2</v>
      </c>
      <c r="H28" s="2">
        <f t="shared" si="2"/>
        <v>3</v>
      </c>
      <c r="I28" s="2">
        <f t="shared" si="2"/>
        <v>4</v>
      </c>
      <c r="J28" s="2">
        <f t="shared" si="2"/>
        <v>5</v>
      </c>
      <c r="K28" s="2">
        <f t="shared" si="2"/>
        <v>6</v>
      </c>
      <c r="L28" s="2">
        <f t="shared" si="2"/>
        <v>7</v>
      </c>
      <c r="M28" s="2">
        <f t="shared" si="2"/>
        <v>8</v>
      </c>
      <c r="N28" s="2">
        <f t="shared" si="2"/>
        <v>9</v>
      </c>
      <c r="O28" s="2">
        <f t="shared" si="2"/>
        <v>10</v>
      </c>
      <c r="P28" s="2">
        <f t="shared" si="2"/>
        <v>11</v>
      </c>
      <c r="Q28" s="2">
        <f t="shared" si="2"/>
        <v>12</v>
      </c>
      <c r="R28" s="2">
        <f t="shared" si="2"/>
        <v>13</v>
      </c>
      <c r="S28" s="2">
        <f t="shared" si="2"/>
        <v>14</v>
      </c>
      <c r="T28" s="2">
        <f t="shared" si="2"/>
        <v>15</v>
      </c>
      <c r="U28" s="2">
        <f t="shared" si="2"/>
        <v>16</v>
      </c>
      <c r="V28" s="2">
        <f t="shared" si="2"/>
        <v>17</v>
      </c>
      <c r="W28" s="2">
        <f t="shared" si="2"/>
        <v>18</v>
      </c>
      <c r="X28" s="2">
        <f t="shared" si="2"/>
        <v>19</v>
      </c>
      <c r="Y28" s="2">
        <f t="shared" si="2"/>
        <v>20</v>
      </c>
      <c r="Z28" s="2">
        <f t="shared" si="2"/>
        <v>21</v>
      </c>
      <c r="AA28" s="2">
        <f t="shared" si="2"/>
        <v>22</v>
      </c>
      <c r="AB28" s="2">
        <f t="shared" si="2"/>
        <v>23</v>
      </c>
      <c r="AC28" s="2">
        <f t="shared" si="2"/>
        <v>24</v>
      </c>
      <c r="AD28" s="2">
        <f t="shared" si="2"/>
        <v>25</v>
      </c>
      <c r="AE28" s="2">
        <f t="shared" si="2"/>
        <v>26</v>
      </c>
      <c r="AF28" s="2">
        <f t="shared" si="2"/>
        <v>27</v>
      </c>
      <c r="AG28" s="2">
        <f t="shared" si="2"/>
        <v>28</v>
      </c>
      <c r="AH28" s="2">
        <f t="shared" si="2"/>
        <v>29</v>
      </c>
      <c r="AI28" s="2">
        <f t="shared" si="2"/>
        <v>30</v>
      </c>
      <c r="AJ28" s="2">
        <f t="shared" si="2"/>
        <v>31</v>
      </c>
      <c r="AK28" s="2">
        <f t="shared" si="2"/>
        <v>32</v>
      </c>
      <c r="AL28" s="2">
        <f t="shared" si="2"/>
        <v>33</v>
      </c>
      <c r="AM28" s="2">
        <f t="shared" si="2"/>
        <v>34</v>
      </c>
      <c r="AN28" s="2">
        <f t="shared" si="2"/>
        <v>35</v>
      </c>
      <c r="AO28" s="2">
        <f t="shared" si="2"/>
        <v>36</v>
      </c>
      <c r="AP28" s="2">
        <f t="shared" si="2"/>
        <v>37</v>
      </c>
      <c r="AQ28" s="2">
        <f t="shared" si="2"/>
        <v>38</v>
      </c>
      <c r="AR28" s="2">
        <f t="shared" si="2"/>
        <v>39</v>
      </c>
      <c r="AS28" s="2">
        <f t="shared" si="2"/>
        <v>40</v>
      </c>
      <c r="AT28" s="2">
        <f t="shared" si="2"/>
        <v>41</v>
      </c>
      <c r="AU28" s="2">
        <f t="shared" si="2"/>
        <v>42</v>
      </c>
      <c r="AV28" s="2">
        <f t="shared" si="2"/>
        <v>43</v>
      </c>
      <c r="AW28" s="2">
        <f t="shared" si="2"/>
        <v>44</v>
      </c>
      <c r="AX28" s="2">
        <f t="shared" si="2"/>
        <v>45</v>
      </c>
      <c r="AY28" s="2">
        <f t="shared" si="2"/>
        <v>46</v>
      </c>
      <c r="AZ28" s="2">
        <f t="shared" si="2"/>
        <v>47</v>
      </c>
      <c r="BA28" s="2">
        <f t="shared" si="2"/>
        <v>48</v>
      </c>
      <c r="BB28" s="2">
        <f t="shared" si="2"/>
        <v>49</v>
      </c>
      <c r="BC28" s="2">
        <f t="shared" si="2"/>
        <v>50</v>
      </c>
      <c r="BD28" s="2">
        <f t="shared" si="2"/>
        <v>51</v>
      </c>
      <c r="BE28" s="2">
        <f t="shared" si="2"/>
        <v>52</v>
      </c>
      <c r="BF28" s="2">
        <f t="shared" si="2"/>
        <v>53</v>
      </c>
      <c r="BG28" s="2">
        <f t="shared" si="2"/>
        <v>54</v>
      </c>
      <c r="BH28" s="2">
        <f t="shared" si="2"/>
        <v>55</v>
      </c>
      <c r="BI28" s="2">
        <f t="shared" si="2"/>
        <v>56</v>
      </c>
      <c r="BJ28" s="2">
        <f t="shared" si="2"/>
        <v>57</v>
      </c>
      <c r="BK28" s="2">
        <f t="shared" si="2"/>
        <v>58</v>
      </c>
      <c r="BL28" s="2">
        <f t="shared" si="2"/>
        <v>59</v>
      </c>
      <c r="BM28" s="2">
        <f t="shared" si="2"/>
        <v>60</v>
      </c>
      <c r="BN28" s="2">
        <f t="shared" si="2"/>
        <v>61</v>
      </c>
      <c r="BO28" s="2">
        <f t="shared" si="2"/>
        <v>62</v>
      </c>
      <c r="BP28" s="2">
        <f t="shared" si="2"/>
        <v>63</v>
      </c>
      <c r="BQ28" s="2">
        <f t="shared" si="2"/>
        <v>64</v>
      </c>
      <c r="BR28" s="2">
        <f t="shared" si="2"/>
        <v>65</v>
      </c>
      <c r="BS28" s="2">
        <f t="shared" ref="BS28:ED28" si="3">BR28+1</f>
        <v>66</v>
      </c>
      <c r="BT28" s="2">
        <f t="shared" si="3"/>
        <v>67</v>
      </c>
      <c r="BU28" s="2">
        <f t="shared" si="3"/>
        <v>68</v>
      </c>
      <c r="BV28" s="2">
        <f t="shared" si="3"/>
        <v>69</v>
      </c>
      <c r="BW28" s="2">
        <f t="shared" si="3"/>
        <v>70</v>
      </c>
      <c r="BX28" s="2">
        <f t="shared" si="3"/>
        <v>71</v>
      </c>
      <c r="BY28" s="2">
        <f t="shared" si="3"/>
        <v>72</v>
      </c>
      <c r="BZ28" s="2">
        <f t="shared" si="3"/>
        <v>73</v>
      </c>
      <c r="CA28" s="2">
        <f t="shared" si="3"/>
        <v>74</v>
      </c>
      <c r="CB28" s="2">
        <f t="shared" si="3"/>
        <v>75</v>
      </c>
      <c r="CC28" s="2">
        <f t="shared" si="3"/>
        <v>76</v>
      </c>
      <c r="CD28" s="2">
        <f t="shared" si="3"/>
        <v>77</v>
      </c>
      <c r="CE28" s="2">
        <f t="shared" si="3"/>
        <v>78</v>
      </c>
      <c r="CF28" s="2">
        <f t="shared" si="3"/>
        <v>79</v>
      </c>
      <c r="CG28" s="2">
        <f t="shared" si="3"/>
        <v>80</v>
      </c>
      <c r="CH28" s="2">
        <f t="shared" si="3"/>
        <v>81</v>
      </c>
      <c r="CI28" s="2">
        <f t="shared" si="3"/>
        <v>82</v>
      </c>
      <c r="CJ28" s="2">
        <f t="shared" si="3"/>
        <v>83</v>
      </c>
      <c r="CK28" s="2">
        <f t="shared" si="3"/>
        <v>84</v>
      </c>
      <c r="CL28" s="2">
        <f t="shared" si="3"/>
        <v>85</v>
      </c>
      <c r="CM28" s="2">
        <f t="shared" si="3"/>
        <v>86</v>
      </c>
      <c r="CN28" s="2">
        <f t="shared" si="3"/>
        <v>87</v>
      </c>
      <c r="CO28" s="2">
        <f t="shared" si="3"/>
        <v>88</v>
      </c>
      <c r="CP28" s="2">
        <f t="shared" si="3"/>
        <v>89</v>
      </c>
      <c r="CQ28" s="2">
        <f t="shared" si="3"/>
        <v>90</v>
      </c>
      <c r="CR28" s="2">
        <f t="shared" si="3"/>
        <v>91</v>
      </c>
      <c r="CS28" s="2">
        <f t="shared" si="3"/>
        <v>92</v>
      </c>
      <c r="CT28" s="2">
        <f t="shared" si="3"/>
        <v>93</v>
      </c>
      <c r="CU28" s="2">
        <f t="shared" si="3"/>
        <v>94</v>
      </c>
      <c r="CV28" s="2">
        <f t="shared" si="3"/>
        <v>95</v>
      </c>
      <c r="CW28" s="2">
        <f t="shared" si="3"/>
        <v>96</v>
      </c>
      <c r="CX28" s="2">
        <f t="shared" si="3"/>
        <v>97</v>
      </c>
      <c r="CY28" s="2">
        <f t="shared" si="3"/>
        <v>98</v>
      </c>
      <c r="CZ28" s="2">
        <f t="shared" si="3"/>
        <v>99</v>
      </c>
      <c r="DA28" s="2">
        <f t="shared" si="3"/>
        <v>100</v>
      </c>
      <c r="DB28" s="2">
        <f t="shared" si="3"/>
        <v>101</v>
      </c>
      <c r="DC28" s="2">
        <f t="shared" si="3"/>
        <v>102</v>
      </c>
      <c r="DD28" s="2">
        <f t="shared" si="3"/>
        <v>103</v>
      </c>
      <c r="DE28" s="2">
        <f t="shared" si="3"/>
        <v>104</v>
      </c>
      <c r="DF28" s="2">
        <f t="shared" si="3"/>
        <v>105</v>
      </c>
      <c r="DG28" s="2">
        <f t="shared" si="3"/>
        <v>106</v>
      </c>
      <c r="DH28" s="2">
        <f t="shared" si="3"/>
        <v>107</v>
      </c>
      <c r="DI28" s="2">
        <f t="shared" si="3"/>
        <v>108</v>
      </c>
      <c r="DJ28" s="2">
        <f t="shared" si="3"/>
        <v>109</v>
      </c>
      <c r="DK28" s="2">
        <f t="shared" si="3"/>
        <v>110</v>
      </c>
      <c r="DL28" s="2">
        <f t="shared" si="3"/>
        <v>111</v>
      </c>
      <c r="DM28" s="2">
        <f t="shared" si="3"/>
        <v>112</v>
      </c>
      <c r="DN28" s="2">
        <f t="shared" si="3"/>
        <v>113</v>
      </c>
      <c r="DO28" s="2">
        <f t="shared" si="3"/>
        <v>114</v>
      </c>
      <c r="DP28" s="2">
        <f t="shared" si="3"/>
        <v>115</v>
      </c>
      <c r="DQ28" s="2">
        <f t="shared" si="3"/>
        <v>116</v>
      </c>
      <c r="DR28" s="2">
        <f t="shared" si="3"/>
        <v>117</v>
      </c>
      <c r="DS28" s="2">
        <f t="shared" si="3"/>
        <v>118</v>
      </c>
      <c r="DT28" s="2">
        <f t="shared" si="3"/>
        <v>119</v>
      </c>
      <c r="DU28" s="2">
        <f t="shared" si="3"/>
        <v>120</v>
      </c>
      <c r="DV28" s="2">
        <f t="shared" si="3"/>
        <v>121</v>
      </c>
      <c r="DW28" s="2">
        <f t="shared" si="3"/>
        <v>122</v>
      </c>
      <c r="DX28" s="2">
        <f t="shared" si="3"/>
        <v>123</v>
      </c>
      <c r="DY28" s="2">
        <f t="shared" si="3"/>
        <v>124</v>
      </c>
      <c r="DZ28" s="2">
        <f t="shared" si="3"/>
        <v>125</v>
      </c>
      <c r="EA28" s="2">
        <f t="shared" si="3"/>
        <v>126</v>
      </c>
      <c r="EB28" s="2">
        <f t="shared" si="3"/>
        <v>127</v>
      </c>
      <c r="EC28" s="2">
        <f t="shared" si="3"/>
        <v>128</v>
      </c>
      <c r="ED28" s="2">
        <f t="shared" si="3"/>
        <v>129</v>
      </c>
      <c r="EE28" s="2">
        <f t="shared" ref="EE28:GP28" si="4">ED28+1</f>
        <v>130</v>
      </c>
      <c r="EF28" s="2">
        <f t="shared" si="4"/>
        <v>131</v>
      </c>
      <c r="EG28" s="2">
        <f t="shared" si="4"/>
        <v>132</v>
      </c>
      <c r="EH28" s="2">
        <f t="shared" si="4"/>
        <v>133</v>
      </c>
      <c r="EI28" s="2">
        <f t="shared" si="4"/>
        <v>134</v>
      </c>
      <c r="EJ28" s="2">
        <f t="shared" si="4"/>
        <v>135</v>
      </c>
      <c r="EK28" s="2">
        <f t="shared" si="4"/>
        <v>136</v>
      </c>
      <c r="EL28" s="2">
        <f t="shared" si="4"/>
        <v>137</v>
      </c>
      <c r="EM28" s="2">
        <f t="shared" si="4"/>
        <v>138</v>
      </c>
      <c r="EN28" s="2">
        <f t="shared" si="4"/>
        <v>139</v>
      </c>
      <c r="EO28" s="2">
        <f t="shared" si="4"/>
        <v>140</v>
      </c>
      <c r="EP28" s="2">
        <f t="shared" si="4"/>
        <v>141</v>
      </c>
      <c r="EQ28" s="2">
        <f t="shared" si="4"/>
        <v>142</v>
      </c>
      <c r="ER28" s="2">
        <f t="shared" si="4"/>
        <v>143</v>
      </c>
      <c r="ES28" s="2">
        <f t="shared" si="4"/>
        <v>144</v>
      </c>
      <c r="ET28" s="2">
        <f t="shared" si="4"/>
        <v>145</v>
      </c>
      <c r="EU28" s="2">
        <f t="shared" si="4"/>
        <v>146</v>
      </c>
      <c r="EV28" s="2">
        <f t="shared" si="4"/>
        <v>147</v>
      </c>
      <c r="EW28" s="2">
        <f t="shared" si="4"/>
        <v>148</v>
      </c>
      <c r="EX28" s="2">
        <f t="shared" si="4"/>
        <v>149</v>
      </c>
      <c r="EY28" s="2">
        <f t="shared" si="4"/>
        <v>150</v>
      </c>
      <c r="EZ28" s="2">
        <f t="shared" si="4"/>
        <v>151</v>
      </c>
      <c r="FA28" s="2">
        <f t="shared" si="4"/>
        <v>152</v>
      </c>
      <c r="FB28" s="2">
        <f t="shared" si="4"/>
        <v>153</v>
      </c>
      <c r="FC28" s="2">
        <f t="shared" si="4"/>
        <v>154</v>
      </c>
      <c r="FD28" s="2">
        <f t="shared" si="4"/>
        <v>155</v>
      </c>
      <c r="FE28" s="2">
        <f t="shared" si="4"/>
        <v>156</v>
      </c>
      <c r="FF28" s="2">
        <f t="shared" si="4"/>
        <v>157</v>
      </c>
      <c r="FG28" s="2">
        <f t="shared" si="4"/>
        <v>158</v>
      </c>
      <c r="FH28" s="2">
        <f t="shared" si="4"/>
        <v>159</v>
      </c>
      <c r="FI28" s="2">
        <f t="shared" si="4"/>
        <v>160</v>
      </c>
      <c r="FJ28" s="2">
        <f t="shared" si="4"/>
        <v>161</v>
      </c>
      <c r="FK28" s="2">
        <f t="shared" si="4"/>
        <v>162</v>
      </c>
      <c r="FL28" s="2">
        <f t="shared" si="4"/>
        <v>163</v>
      </c>
      <c r="FM28" s="2">
        <f t="shared" si="4"/>
        <v>164</v>
      </c>
      <c r="FN28" s="2">
        <f t="shared" si="4"/>
        <v>165</v>
      </c>
      <c r="FO28" s="2">
        <f t="shared" si="4"/>
        <v>166</v>
      </c>
      <c r="FP28" s="2">
        <f t="shared" si="4"/>
        <v>167</v>
      </c>
      <c r="FQ28" s="2">
        <f t="shared" si="4"/>
        <v>168</v>
      </c>
      <c r="FR28" s="2">
        <f t="shared" si="4"/>
        <v>169</v>
      </c>
      <c r="FS28" s="2">
        <f t="shared" si="4"/>
        <v>170</v>
      </c>
      <c r="FT28" s="2">
        <f t="shared" si="4"/>
        <v>171</v>
      </c>
      <c r="FU28" s="2">
        <f t="shared" si="4"/>
        <v>172</v>
      </c>
      <c r="FV28" s="2">
        <f t="shared" si="4"/>
        <v>173</v>
      </c>
      <c r="FW28" s="2">
        <f t="shared" si="4"/>
        <v>174</v>
      </c>
      <c r="FX28" s="2">
        <f t="shared" si="4"/>
        <v>175</v>
      </c>
      <c r="FY28" s="2">
        <f t="shared" si="4"/>
        <v>176</v>
      </c>
      <c r="FZ28" s="2">
        <f t="shared" si="4"/>
        <v>177</v>
      </c>
      <c r="GA28" s="2">
        <f t="shared" si="4"/>
        <v>178</v>
      </c>
      <c r="GB28" s="2">
        <f t="shared" si="4"/>
        <v>179</v>
      </c>
      <c r="GC28" s="2">
        <f t="shared" si="4"/>
        <v>180</v>
      </c>
      <c r="GD28" s="2">
        <f t="shared" si="4"/>
        <v>181</v>
      </c>
      <c r="GE28" s="2">
        <f t="shared" si="4"/>
        <v>182</v>
      </c>
      <c r="GF28" s="2">
        <f t="shared" si="4"/>
        <v>183</v>
      </c>
      <c r="GG28" s="2">
        <f t="shared" si="4"/>
        <v>184</v>
      </c>
      <c r="GH28" s="2">
        <f t="shared" si="4"/>
        <v>185</v>
      </c>
      <c r="GI28" s="2">
        <f t="shared" si="4"/>
        <v>186</v>
      </c>
      <c r="GJ28" s="2">
        <f t="shared" si="4"/>
        <v>187</v>
      </c>
      <c r="GK28" s="2">
        <f t="shared" si="4"/>
        <v>188</v>
      </c>
      <c r="GL28" s="2">
        <f t="shared" si="4"/>
        <v>189</v>
      </c>
      <c r="GM28" s="2">
        <f t="shared" si="4"/>
        <v>190</v>
      </c>
      <c r="GN28" s="2">
        <f t="shared" si="4"/>
        <v>191</v>
      </c>
      <c r="GO28" s="2">
        <f t="shared" si="4"/>
        <v>192</v>
      </c>
      <c r="GP28" s="2">
        <f t="shared" si="4"/>
        <v>193</v>
      </c>
      <c r="GQ28" s="2">
        <f t="shared" ref="GQ28:IV28" si="5">GP28+1</f>
        <v>194</v>
      </c>
      <c r="GR28" s="2">
        <f t="shared" si="5"/>
        <v>195</v>
      </c>
      <c r="GS28" s="2">
        <f t="shared" si="5"/>
        <v>196</v>
      </c>
      <c r="GT28" s="2">
        <f t="shared" si="5"/>
        <v>197</v>
      </c>
      <c r="GU28" s="2">
        <f t="shared" si="5"/>
        <v>198</v>
      </c>
      <c r="GV28" s="2">
        <f t="shared" si="5"/>
        <v>199</v>
      </c>
      <c r="GW28" s="2">
        <f t="shared" si="5"/>
        <v>200</v>
      </c>
      <c r="GX28" s="2">
        <f t="shared" si="5"/>
        <v>201</v>
      </c>
      <c r="GY28" s="2">
        <f t="shared" si="5"/>
        <v>202</v>
      </c>
      <c r="GZ28" s="2">
        <f t="shared" si="5"/>
        <v>203</v>
      </c>
      <c r="HA28" s="2">
        <f t="shared" si="5"/>
        <v>204</v>
      </c>
      <c r="HB28" s="2">
        <f t="shared" si="5"/>
        <v>205</v>
      </c>
      <c r="HC28" s="2">
        <f t="shared" si="5"/>
        <v>206</v>
      </c>
      <c r="HD28" s="2">
        <f t="shared" si="5"/>
        <v>207</v>
      </c>
      <c r="HE28" s="2">
        <f t="shared" si="5"/>
        <v>208</v>
      </c>
      <c r="HF28" s="2">
        <f t="shared" si="5"/>
        <v>209</v>
      </c>
      <c r="HG28" s="2">
        <f t="shared" si="5"/>
        <v>210</v>
      </c>
      <c r="HH28" s="2">
        <f t="shared" si="5"/>
        <v>211</v>
      </c>
      <c r="HI28" s="2">
        <f t="shared" si="5"/>
        <v>212</v>
      </c>
      <c r="HJ28" s="2">
        <f t="shared" si="5"/>
        <v>213</v>
      </c>
      <c r="HK28" s="2">
        <f t="shared" si="5"/>
        <v>214</v>
      </c>
      <c r="HL28" s="2">
        <f t="shared" si="5"/>
        <v>215</v>
      </c>
      <c r="HM28" s="2">
        <f t="shared" si="5"/>
        <v>216</v>
      </c>
      <c r="HN28" s="2">
        <f t="shared" si="5"/>
        <v>217</v>
      </c>
      <c r="HO28" s="2">
        <f t="shared" si="5"/>
        <v>218</v>
      </c>
      <c r="HP28" s="2">
        <f t="shared" si="5"/>
        <v>219</v>
      </c>
      <c r="HQ28" s="2">
        <f t="shared" si="5"/>
        <v>220</v>
      </c>
      <c r="HR28" s="2">
        <f t="shared" si="5"/>
        <v>221</v>
      </c>
      <c r="HS28" s="2">
        <f t="shared" si="5"/>
        <v>222</v>
      </c>
      <c r="HT28" s="2">
        <f t="shared" si="5"/>
        <v>223</v>
      </c>
      <c r="HU28" s="2">
        <f t="shared" si="5"/>
        <v>224</v>
      </c>
      <c r="HV28" s="2">
        <f t="shared" si="5"/>
        <v>225</v>
      </c>
      <c r="HW28" s="2">
        <f t="shared" si="5"/>
        <v>226</v>
      </c>
      <c r="HX28" s="2">
        <f t="shared" si="5"/>
        <v>227</v>
      </c>
      <c r="HY28" s="2">
        <f t="shared" si="5"/>
        <v>228</v>
      </c>
      <c r="HZ28" s="2">
        <f t="shared" si="5"/>
        <v>229</v>
      </c>
      <c r="IA28" s="2">
        <f t="shared" si="5"/>
        <v>230</v>
      </c>
      <c r="IB28" s="2">
        <f t="shared" si="5"/>
        <v>231</v>
      </c>
      <c r="IC28" s="2">
        <f t="shared" si="5"/>
        <v>232</v>
      </c>
      <c r="ID28" s="2">
        <f t="shared" si="5"/>
        <v>233</v>
      </c>
      <c r="IE28" s="2">
        <f t="shared" si="5"/>
        <v>234</v>
      </c>
      <c r="IF28" s="2">
        <f t="shared" si="5"/>
        <v>235</v>
      </c>
      <c r="IG28" s="2">
        <f t="shared" si="5"/>
        <v>236</v>
      </c>
      <c r="IH28" s="2">
        <f t="shared" si="5"/>
        <v>237</v>
      </c>
      <c r="II28" s="2">
        <f t="shared" si="5"/>
        <v>238</v>
      </c>
      <c r="IJ28" s="2">
        <f t="shared" si="5"/>
        <v>239</v>
      </c>
      <c r="IK28" s="2">
        <f t="shared" si="5"/>
        <v>240</v>
      </c>
      <c r="IL28" s="2">
        <f t="shared" si="5"/>
        <v>241</v>
      </c>
      <c r="IM28" s="2">
        <f t="shared" si="5"/>
        <v>242</v>
      </c>
      <c r="IN28" s="2">
        <f t="shared" si="5"/>
        <v>243</v>
      </c>
      <c r="IO28" s="2">
        <f t="shared" si="5"/>
        <v>244</v>
      </c>
      <c r="IP28" s="2">
        <f t="shared" si="5"/>
        <v>245</v>
      </c>
      <c r="IQ28" s="2">
        <f t="shared" si="5"/>
        <v>246</v>
      </c>
      <c r="IR28" s="2">
        <f t="shared" si="5"/>
        <v>247</v>
      </c>
      <c r="IS28" s="2">
        <f t="shared" si="5"/>
        <v>248</v>
      </c>
      <c r="IT28" s="2">
        <f t="shared" si="5"/>
        <v>249</v>
      </c>
      <c r="IU28" s="2">
        <f t="shared" si="5"/>
        <v>250</v>
      </c>
      <c r="IV28" s="2">
        <f t="shared" si="5"/>
        <v>251</v>
      </c>
      <c r="IW28" s="2">
        <f t="shared" ref="IW28" si="6">IV28+1</f>
        <v>252</v>
      </c>
      <c r="IX28" s="2">
        <f t="shared" ref="IX28" si="7">IW28+1</f>
        <v>253</v>
      </c>
      <c r="IY28" s="2">
        <f t="shared" ref="IY28" si="8">IX28+1</f>
        <v>254</v>
      </c>
      <c r="IZ28" s="2">
        <f t="shared" ref="IZ28" si="9">IY28+1</f>
        <v>255</v>
      </c>
      <c r="JA28" s="2">
        <f t="shared" ref="JA28" si="10">IZ28+1</f>
        <v>256</v>
      </c>
      <c r="JB28" s="2">
        <f t="shared" ref="JB28" si="11">JA28+1</f>
        <v>257</v>
      </c>
      <c r="JC28" s="2">
        <f t="shared" ref="JC28" si="12">JB28+1</f>
        <v>258</v>
      </c>
      <c r="JD28" s="2">
        <f t="shared" ref="JD28" si="13">JC28+1</f>
        <v>259</v>
      </c>
      <c r="JE28" s="2">
        <f t="shared" ref="JE28" si="14">JD28+1</f>
        <v>260</v>
      </c>
      <c r="JF28" s="2">
        <f t="shared" ref="JF28" si="15">JE28+1</f>
        <v>261</v>
      </c>
      <c r="JG28" s="2">
        <f t="shared" ref="JG28" si="16">JF28+1</f>
        <v>262</v>
      </c>
      <c r="JH28" s="2">
        <f t="shared" ref="JH28" si="17">JG28+1</f>
        <v>263</v>
      </c>
      <c r="JI28" s="2">
        <f t="shared" ref="JI28" si="18">JH28+1</f>
        <v>264</v>
      </c>
      <c r="JJ28" s="2">
        <f t="shared" ref="JJ28" si="19">JI28+1</f>
        <v>265</v>
      </c>
      <c r="JK28" s="2">
        <f t="shared" ref="JK28" si="20">JJ28+1</f>
        <v>266</v>
      </c>
      <c r="JL28" s="2">
        <f t="shared" ref="JL28" si="21">JK28+1</f>
        <v>267</v>
      </c>
      <c r="JM28" s="2">
        <f t="shared" ref="JM28" si="22">JL28+1</f>
        <v>268</v>
      </c>
      <c r="JN28" s="2">
        <f t="shared" ref="JN28" si="23">JM28+1</f>
        <v>269</v>
      </c>
      <c r="JO28" s="2">
        <f t="shared" ref="JO28" si="24">JN28+1</f>
        <v>270</v>
      </c>
      <c r="JP28" s="2">
        <f t="shared" ref="JP28" si="25">JO28+1</f>
        <v>271</v>
      </c>
      <c r="JQ28" s="2">
        <f t="shared" ref="JQ28" si="26">JP28+1</f>
        <v>272</v>
      </c>
      <c r="JR28" s="2">
        <f t="shared" ref="JR28" si="27">JQ28+1</f>
        <v>273</v>
      </c>
      <c r="JS28" s="2">
        <f t="shared" ref="JS28" si="28">JR28+1</f>
        <v>274</v>
      </c>
      <c r="JT28" s="2">
        <f t="shared" ref="JT28" si="29">JS28+1</f>
        <v>275</v>
      </c>
      <c r="JU28" s="2">
        <f t="shared" ref="JU28" si="30">JT28+1</f>
        <v>276</v>
      </c>
      <c r="JV28" s="2">
        <f t="shared" ref="JV28" si="31">JU28+1</f>
        <v>277</v>
      </c>
      <c r="JW28" s="2">
        <f t="shared" ref="JW28" si="32">JV28+1</f>
        <v>278</v>
      </c>
      <c r="JX28" s="2">
        <f t="shared" ref="JX28" si="33">JW28+1</f>
        <v>279</v>
      </c>
      <c r="JY28" s="2">
        <f t="shared" ref="JY28" si="34">JX28+1</f>
        <v>280</v>
      </c>
      <c r="JZ28" s="2">
        <f t="shared" ref="JZ28" si="35">JY28+1</f>
        <v>281</v>
      </c>
      <c r="KA28" s="2">
        <f t="shared" ref="KA28" si="36">JZ28+1</f>
        <v>282</v>
      </c>
      <c r="KB28" s="2">
        <f t="shared" ref="KB28" si="37">KA28+1</f>
        <v>283</v>
      </c>
      <c r="KC28" s="2">
        <f t="shared" ref="KC28" si="38">KB28+1</f>
        <v>284</v>
      </c>
      <c r="KD28" s="2">
        <f t="shared" ref="KD28" si="39">KC28+1</f>
        <v>285</v>
      </c>
      <c r="KE28" s="2">
        <f t="shared" ref="KE28" si="40">KD28+1</f>
        <v>286</v>
      </c>
      <c r="KF28" s="2">
        <f t="shared" ref="KF28" si="41">KE28+1</f>
        <v>287</v>
      </c>
      <c r="KG28" s="2">
        <f t="shared" ref="KG28" si="42">KF28+1</f>
        <v>288</v>
      </c>
      <c r="KH28" s="2">
        <f t="shared" ref="KH28" si="43">KG28+1</f>
        <v>289</v>
      </c>
      <c r="KI28" s="2">
        <f t="shared" ref="KI28" si="44">KH28+1</f>
        <v>290</v>
      </c>
      <c r="KJ28" s="2">
        <f t="shared" ref="KJ28" si="45">KI28+1</f>
        <v>291</v>
      </c>
      <c r="KK28" s="2">
        <f t="shared" ref="KK28" si="46">KJ28+1</f>
        <v>292</v>
      </c>
      <c r="KL28" s="2">
        <f t="shared" ref="KL28" si="47">KK28+1</f>
        <v>293</v>
      </c>
      <c r="KM28" s="2">
        <f t="shared" ref="KM28" si="48">KL28+1</f>
        <v>294</v>
      </c>
      <c r="KN28" s="2">
        <f t="shared" ref="KN28" si="49">KM28+1</f>
        <v>295</v>
      </c>
      <c r="KO28" s="2">
        <f t="shared" ref="KO28" si="50">KN28+1</f>
        <v>296</v>
      </c>
      <c r="KP28" s="2">
        <f t="shared" ref="KP28" si="51">KO28+1</f>
        <v>297</v>
      </c>
      <c r="KQ28" s="2">
        <f t="shared" ref="KQ28" si="52">KP28+1</f>
        <v>298</v>
      </c>
      <c r="KR28" s="2">
        <f t="shared" ref="KR28" si="53">KQ28+1</f>
        <v>299</v>
      </c>
      <c r="KS28" s="2">
        <f t="shared" ref="KS28" si="54">KR28+1</f>
        <v>300</v>
      </c>
      <c r="KT28" s="2">
        <f t="shared" ref="KT28" si="55">KS28+1</f>
        <v>301</v>
      </c>
      <c r="KU28" s="2">
        <f t="shared" ref="KU28" si="56">KT28+1</f>
        <v>302</v>
      </c>
      <c r="KV28" s="2">
        <f t="shared" ref="KV28" si="57">KU28+1</f>
        <v>303</v>
      </c>
      <c r="KW28" s="2">
        <f t="shared" ref="KW28" si="58">KV28+1</f>
        <v>304</v>
      </c>
      <c r="KX28" s="2">
        <f t="shared" ref="KX28" si="59">KW28+1</f>
        <v>305</v>
      </c>
      <c r="KY28" s="2">
        <f t="shared" ref="KY28" si="60">KX28+1</f>
        <v>306</v>
      </c>
      <c r="KZ28" s="2">
        <f t="shared" ref="KZ28" si="61">KY28+1</f>
        <v>307</v>
      </c>
      <c r="LA28" s="2">
        <f t="shared" ref="LA28" si="62">KZ28+1</f>
        <v>308</v>
      </c>
      <c r="LB28" s="2">
        <f t="shared" ref="LB28" si="63">LA28+1</f>
        <v>309</v>
      </c>
      <c r="LC28" s="2">
        <f t="shared" ref="LC28" si="64">LB28+1</f>
        <v>310</v>
      </c>
      <c r="LD28" s="2">
        <f t="shared" ref="LD28" si="65">LC28+1</f>
        <v>311</v>
      </c>
      <c r="LE28" s="2">
        <f t="shared" ref="LE28" si="66">LD28+1</f>
        <v>312</v>
      </c>
      <c r="LF28" s="2">
        <f t="shared" ref="LF28" si="67">LE28+1</f>
        <v>313</v>
      </c>
      <c r="LG28" s="2">
        <f t="shared" ref="LG28" si="68">LF28+1</f>
        <v>314</v>
      </c>
      <c r="LH28" s="2">
        <f t="shared" ref="LH28" si="69">LG28+1</f>
        <v>315</v>
      </c>
      <c r="LI28" s="2">
        <f t="shared" ref="LI28" si="70">LH28+1</f>
        <v>316</v>
      </c>
      <c r="LJ28" s="2">
        <f t="shared" ref="LJ28" si="71">LI28+1</f>
        <v>317</v>
      </c>
      <c r="LK28" s="2">
        <f t="shared" ref="LK28" si="72">LJ28+1</f>
        <v>318</v>
      </c>
      <c r="LL28" s="2">
        <f t="shared" ref="LL28" si="73">LK28+1</f>
        <v>319</v>
      </c>
      <c r="LM28" s="2">
        <f t="shared" ref="LM28" si="74">LL28+1</f>
        <v>320</v>
      </c>
      <c r="LN28" s="2">
        <f t="shared" ref="LN28" si="75">LM28+1</f>
        <v>321</v>
      </c>
      <c r="LO28" s="2">
        <f t="shared" ref="LO28" si="76">LN28+1</f>
        <v>322</v>
      </c>
      <c r="LP28" s="2">
        <f t="shared" ref="LP28" si="77">LO28+1</f>
        <v>323</v>
      </c>
      <c r="LQ28" s="2">
        <f t="shared" ref="LQ28" si="78">LP28+1</f>
        <v>324</v>
      </c>
      <c r="LR28" s="2">
        <f t="shared" ref="LR28" si="79">LQ28+1</f>
        <v>325</v>
      </c>
      <c r="LS28" s="2">
        <f t="shared" ref="LS28" si="80">LR28+1</f>
        <v>326</v>
      </c>
      <c r="LT28" s="2">
        <f t="shared" ref="LT28" si="81">LS28+1</f>
        <v>327</v>
      </c>
      <c r="LU28" s="2">
        <f t="shared" ref="LU28" si="82">LT28+1</f>
        <v>328</v>
      </c>
      <c r="LV28" s="2">
        <f t="shared" ref="LV28" si="83">LU28+1</f>
        <v>329</v>
      </c>
      <c r="LW28" s="2">
        <f t="shared" ref="LW28" si="84">LV28+1</f>
        <v>330</v>
      </c>
      <c r="LX28" s="2">
        <f t="shared" ref="LX28" si="85">LW28+1</f>
        <v>331</v>
      </c>
      <c r="LY28" s="2">
        <f t="shared" ref="LY28" si="86">LX28+1</f>
        <v>332</v>
      </c>
      <c r="LZ28" s="2">
        <f t="shared" ref="LZ28" si="87">LY28+1</f>
        <v>333</v>
      </c>
      <c r="MA28" s="2">
        <f t="shared" ref="MA28" si="88">LZ28+1</f>
        <v>334</v>
      </c>
      <c r="MB28" s="2">
        <f t="shared" ref="MB28" si="89">MA28+1</f>
        <v>335</v>
      </c>
      <c r="MC28" s="2">
        <f t="shared" ref="MC28" si="90">MB28+1</f>
        <v>336</v>
      </c>
      <c r="MD28" s="2">
        <f t="shared" ref="MD28" si="91">MC28+1</f>
        <v>337</v>
      </c>
      <c r="ME28" s="2">
        <f t="shared" ref="ME28" si="92">MD28+1</f>
        <v>338</v>
      </c>
      <c r="MF28" s="2">
        <f t="shared" ref="MF28" si="93">ME28+1</f>
        <v>339</v>
      </c>
      <c r="MG28" s="2">
        <f t="shared" ref="MG28" si="94">MF28+1</f>
        <v>340</v>
      </c>
      <c r="MH28" s="2">
        <f t="shared" ref="MH28" si="95">MG28+1</f>
        <v>341</v>
      </c>
      <c r="MI28" s="2">
        <f t="shared" ref="MI28" si="96">MH28+1</f>
        <v>342</v>
      </c>
      <c r="MJ28" s="2">
        <f t="shared" ref="MJ28" si="97">MI28+1</f>
        <v>343</v>
      </c>
      <c r="MK28" s="2">
        <f t="shared" ref="MK28" si="98">MJ28+1</f>
        <v>344</v>
      </c>
      <c r="ML28" s="2">
        <f t="shared" ref="ML28" si="99">MK28+1</f>
        <v>345</v>
      </c>
      <c r="MM28" s="2">
        <f t="shared" ref="MM28" si="100">ML28+1</f>
        <v>346</v>
      </c>
      <c r="MN28" s="2">
        <f t="shared" ref="MN28" si="101">MM28+1</f>
        <v>347</v>
      </c>
      <c r="MO28" s="2">
        <f t="shared" ref="MO28" si="102">MN28+1</f>
        <v>348</v>
      </c>
      <c r="MP28" s="2">
        <f t="shared" ref="MP28" si="103">MO28+1</f>
        <v>349</v>
      </c>
      <c r="MQ28" s="2">
        <f t="shared" ref="MQ28" si="104">MP28+1</f>
        <v>350</v>
      </c>
      <c r="MR28" s="2">
        <f t="shared" ref="MR28" si="105">MQ28+1</f>
        <v>351</v>
      </c>
      <c r="MS28" s="2">
        <f t="shared" ref="MS28" si="106">MR28+1</f>
        <v>352</v>
      </c>
      <c r="MT28" s="2">
        <f t="shared" ref="MT28" si="107">MS28+1</f>
        <v>353</v>
      </c>
      <c r="MU28" s="2">
        <f t="shared" ref="MU28" si="108">MT28+1</f>
        <v>354</v>
      </c>
      <c r="MV28" s="2">
        <f t="shared" ref="MV28" si="109">MU28+1</f>
        <v>355</v>
      </c>
      <c r="MW28" s="2">
        <f t="shared" ref="MW28" si="110">MV28+1</f>
        <v>356</v>
      </c>
      <c r="MX28" s="2">
        <f t="shared" ref="MX28" si="111">MW28+1</f>
        <v>357</v>
      </c>
      <c r="MY28" s="2">
        <f t="shared" ref="MY28" si="112">MX28+1</f>
        <v>358</v>
      </c>
      <c r="MZ28" s="2">
        <f t="shared" ref="MZ28" si="113">MY28+1</f>
        <v>359</v>
      </c>
      <c r="NA28" s="2">
        <f t="shared" ref="NA28" si="114">MZ28+1</f>
        <v>360</v>
      </c>
      <c r="NB28" s="2">
        <f t="shared" ref="NB28" si="115">NA28+1</f>
        <v>361</v>
      </c>
      <c r="NC28" s="2">
        <f t="shared" ref="NC28" si="116">NB28+1</f>
        <v>362</v>
      </c>
      <c r="ND28" s="2">
        <f t="shared" ref="ND28" si="117">NC28+1</f>
        <v>363</v>
      </c>
      <c r="NE28" s="2">
        <f t="shared" ref="NE28" si="118">ND28+1</f>
        <v>364</v>
      </c>
      <c r="NF28" s="2">
        <f t="shared" ref="NF28" si="119">NE28+1</f>
        <v>365</v>
      </c>
      <c r="NG28" s="2">
        <f t="shared" ref="NG28" si="120">NF28+1</f>
        <v>366</v>
      </c>
      <c r="NH28" s="2">
        <f t="shared" ref="NH28" si="121">NG28+1</f>
        <v>367</v>
      </c>
      <c r="NI28" s="2">
        <f t="shared" ref="NI28" si="122">NH28+1</f>
        <v>368</v>
      </c>
      <c r="NJ28" s="2">
        <f t="shared" ref="NJ28" si="123">NI28+1</f>
        <v>369</v>
      </c>
      <c r="NK28" s="2">
        <f t="shared" ref="NK28" si="124">NJ28+1</f>
        <v>370</v>
      </c>
      <c r="NL28" s="2">
        <f t="shared" ref="NL28" si="125">NK28+1</f>
        <v>371</v>
      </c>
      <c r="NM28" s="2">
        <f t="shared" ref="NM28" si="126">NL28+1</f>
        <v>372</v>
      </c>
      <c r="NN28" s="2">
        <f t="shared" ref="NN28" si="127">NM28+1</f>
        <v>373</v>
      </c>
      <c r="NO28" s="2">
        <f t="shared" ref="NO28" si="128">NN28+1</f>
        <v>374</v>
      </c>
      <c r="NP28" s="2">
        <f t="shared" ref="NP28" si="129">NO28+1</f>
        <v>375</v>
      </c>
      <c r="NQ28" s="2">
        <f t="shared" ref="NQ28" si="130">NP28+1</f>
        <v>376</v>
      </c>
      <c r="NR28" s="2">
        <f t="shared" ref="NR28" si="131">NQ28+1</f>
        <v>377</v>
      </c>
      <c r="NS28" s="2">
        <f t="shared" ref="NS28" si="132">NR28+1</f>
        <v>378</v>
      </c>
      <c r="NT28" s="2">
        <f t="shared" ref="NT28" si="133">NS28+1</f>
        <v>379</v>
      </c>
      <c r="NU28" s="2">
        <f t="shared" ref="NU28" si="134">NT28+1</f>
        <v>380</v>
      </c>
      <c r="NV28" s="2">
        <f t="shared" ref="NV28" si="135">NU28+1</f>
        <v>381</v>
      </c>
      <c r="NW28" s="2">
        <f t="shared" ref="NW28" si="136">NV28+1</f>
        <v>382</v>
      </c>
      <c r="NX28" s="2">
        <f t="shared" ref="NX28" si="137">NW28+1</f>
        <v>383</v>
      </c>
      <c r="NY28" s="2">
        <f t="shared" ref="NY28" si="138">NX28+1</f>
        <v>384</v>
      </c>
      <c r="NZ28" s="2">
        <f t="shared" ref="NZ28" si="139">NY28+1</f>
        <v>385</v>
      </c>
      <c r="OA28" s="2">
        <f t="shared" ref="OA28" si="140">NZ28+1</f>
        <v>386</v>
      </c>
      <c r="OB28" s="2">
        <f t="shared" ref="OB28" si="141">OA28+1</f>
        <v>387</v>
      </c>
      <c r="OC28" s="2">
        <f t="shared" ref="OC28" si="142">OB28+1</f>
        <v>388</v>
      </c>
      <c r="OD28" s="2">
        <f t="shared" ref="OD28" si="143">OC28+1</f>
        <v>389</v>
      </c>
      <c r="OE28" s="2">
        <f t="shared" ref="OE28" si="144">OD28+1</f>
        <v>390</v>
      </c>
      <c r="OF28" s="2">
        <f t="shared" ref="OF28" si="145">OE28+1</f>
        <v>391</v>
      </c>
      <c r="OG28" s="2">
        <f t="shared" ref="OG28" si="146">OF28+1</f>
        <v>392</v>
      </c>
      <c r="OH28" s="2">
        <f t="shared" ref="OH28" si="147">OG28+1</f>
        <v>393</v>
      </c>
      <c r="OI28" s="2">
        <f t="shared" ref="OI28" si="148">OH28+1</f>
        <v>394</v>
      </c>
      <c r="OJ28" s="2">
        <f t="shared" ref="OJ28" si="149">OI28+1</f>
        <v>395</v>
      </c>
      <c r="OK28" s="2">
        <f t="shared" ref="OK28" si="150">OJ28+1</f>
        <v>396</v>
      </c>
      <c r="OL28" s="2">
        <f t="shared" ref="OL28" si="151">OK28+1</f>
        <v>397</v>
      </c>
      <c r="OM28" s="2">
        <f t="shared" ref="OM28" si="152">OL28+1</f>
        <v>398</v>
      </c>
      <c r="ON28" s="2">
        <f t="shared" ref="ON28" si="153">OM28+1</f>
        <v>399</v>
      </c>
      <c r="OO28" s="2">
        <f t="shared" ref="OO28" si="154">ON28+1</f>
        <v>400</v>
      </c>
      <c r="OP28" s="2">
        <f t="shared" ref="OP28" si="155">OO28+1</f>
        <v>401</v>
      </c>
      <c r="OQ28" s="2">
        <f t="shared" ref="OQ28" si="156">OP28+1</f>
        <v>402</v>
      </c>
      <c r="OR28" s="2">
        <f t="shared" ref="OR28" si="157">OQ28+1</f>
        <v>403</v>
      </c>
      <c r="OS28" s="2">
        <f t="shared" ref="OS28" si="158">OR28+1</f>
        <v>404</v>
      </c>
      <c r="OT28" s="2">
        <f t="shared" ref="OT28" si="159">OS28+1</f>
        <v>405</v>
      </c>
      <c r="OU28" s="2">
        <f t="shared" ref="OU28" si="160">OT28+1</f>
        <v>406</v>
      </c>
      <c r="OV28" s="2">
        <f t="shared" ref="OV28" si="161">OU28+1</f>
        <v>407</v>
      </c>
      <c r="OW28" s="2">
        <f t="shared" ref="OW28" si="162">OV28+1</f>
        <v>408</v>
      </c>
      <c r="OX28" s="2">
        <f t="shared" ref="OX28" si="163">OW28+1</f>
        <v>409</v>
      </c>
      <c r="OY28" s="2">
        <f t="shared" ref="OY28" si="164">OX28+1</f>
        <v>410</v>
      </c>
      <c r="OZ28" s="2">
        <f t="shared" ref="OZ28" si="165">OY28+1</f>
        <v>411</v>
      </c>
      <c r="PA28" s="2">
        <f t="shared" ref="PA28" si="166">OZ28+1</f>
        <v>412</v>
      </c>
      <c r="PB28" s="2">
        <f t="shared" ref="PB28" si="167">PA28+1</f>
        <v>413</v>
      </c>
      <c r="PC28" s="2">
        <f t="shared" ref="PC28" si="168">PB28+1</f>
        <v>414</v>
      </c>
      <c r="PD28" s="2">
        <f t="shared" ref="PD28" si="169">PC28+1</f>
        <v>415</v>
      </c>
      <c r="PE28" s="2">
        <f t="shared" ref="PE28" si="170">PD28+1</f>
        <v>416</v>
      </c>
      <c r="PF28" s="2">
        <f t="shared" ref="PF28" si="171">PE28+1</f>
        <v>417</v>
      </c>
      <c r="PG28" s="2">
        <f t="shared" ref="PG28" si="172">PF28+1</f>
        <v>418</v>
      </c>
      <c r="PH28" s="2">
        <f t="shared" ref="PH28" si="173">PG28+1</f>
        <v>419</v>
      </c>
      <c r="PI28" s="2">
        <f t="shared" ref="PI28" si="174">PH28+1</f>
        <v>420</v>
      </c>
      <c r="PJ28" s="2">
        <f t="shared" ref="PJ28" si="175">PI28+1</f>
        <v>421</v>
      </c>
      <c r="PK28" s="2">
        <f t="shared" ref="PK28" si="176">PJ28+1</f>
        <v>422</v>
      </c>
      <c r="PL28" s="2">
        <f t="shared" ref="PL28" si="177">PK28+1</f>
        <v>423</v>
      </c>
      <c r="PM28" s="2">
        <f t="shared" ref="PM28" si="178">PL28+1</f>
        <v>424</v>
      </c>
      <c r="PN28" s="2">
        <f t="shared" ref="PN28" si="179">PM28+1</f>
        <v>425</v>
      </c>
      <c r="PO28" s="2">
        <f t="shared" ref="PO28" si="180">PN28+1</f>
        <v>426</v>
      </c>
      <c r="PP28" s="2">
        <f t="shared" ref="PP28" si="181">PO28+1</f>
        <v>427</v>
      </c>
      <c r="PQ28" s="2">
        <f t="shared" ref="PQ28" si="182">PP28+1</f>
        <v>428</v>
      </c>
      <c r="PR28" s="2">
        <f t="shared" ref="PR28" si="183">PQ28+1</f>
        <v>429</v>
      </c>
      <c r="PS28" s="2">
        <f t="shared" ref="PS28" si="184">PR28+1</f>
        <v>430</v>
      </c>
      <c r="PT28" s="2">
        <f t="shared" ref="PT28" si="185">PS28+1</f>
        <v>431</v>
      </c>
      <c r="PU28" s="2">
        <f t="shared" ref="PU28" si="186">PT28+1</f>
        <v>432</v>
      </c>
      <c r="PV28" s="2">
        <f t="shared" ref="PV28" si="187">PU28+1</f>
        <v>433</v>
      </c>
      <c r="PW28" s="2">
        <f t="shared" ref="PW28" si="188">PV28+1</f>
        <v>434</v>
      </c>
      <c r="PX28" s="2">
        <f t="shared" ref="PX28" si="189">PW28+1</f>
        <v>435</v>
      </c>
      <c r="PY28" s="2">
        <f t="shared" ref="PY28" si="190">PX28+1</f>
        <v>436</v>
      </c>
      <c r="PZ28" s="2">
        <f t="shared" ref="PZ28" si="191">PY28+1</f>
        <v>437</v>
      </c>
      <c r="QA28" s="2">
        <f t="shared" ref="QA28" si="192">PZ28+1</f>
        <v>438</v>
      </c>
      <c r="QB28" s="2">
        <f t="shared" ref="QB28" si="193">QA28+1</f>
        <v>439</v>
      </c>
      <c r="QC28" s="2">
        <f t="shared" ref="QC28" si="194">QB28+1</f>
        <v>440</v>
      </c>
      <c r="QD28" s="2">
        <f t="shared" ref="QD28" si="195">QC28+1</f>
        <v>441</v>
      </c>
      <c r="QE28" s="2">
        <f t="shared" ref="QE28" si="196">QD28+1</f>
        <v>442</v>
      </c>
      <c r="QF28" s="2">
        <f t="shared" ref="QF28" si="197">QE28+1</f>
        <v>443</v>
      </c>
      <c r="QG28" s="2">
        <f t="shared" ref="QG28" si="198">QF28+1</f>
        <v>444</v>
      </c>
      <c r="QH28" s="2">
        <f t="shared" ref="QH28" si="199">QG28+1</f>
        <v>445</v>
      </c>
      <c r="QI28" s="2">
        <f t="shared" ref="QI28" si="200">QH28+1</f>
        <v>446</v>
      </c>
      <c r="QJ28" s="2">
        <f t="shared" ref="QJ28" si="201">QI28+1</f>
        <v>447</v>
      </c>
      <c r="QK28" s="2">
        <f t="shared" ref="QK28" si="202">QJ28+1</f>
        <v>448</v>
      </c>
      <c r="QL28" s="2">
        <f t="shared" ref="QL28" si="203">QK28+1</f>
        <v>449</v>
      </c>
      <c r="QM28" s="2">
        <f t="shared" ref="QM28" si="204">QL28+1</f>
        <v>450</v>
      </c>
      <c r="QN28" s="2">
        <f t="shared" ref="QN28" si="205">QM28+1</f>
        <v>451</v>
      </c>
      <c r="QO28" s="2">
        <f t="shared" ref="QO28" si="206">QN28+1</f>
        <v>452</v>
      </c>
      <c r="QP28" s="2">
        <f t="shared" ref="QP28" si="207">QO28+1</f>
        <v>453</v>
      </c>
      <c r="QQ28" s="2">
        <f t="shared" ref="QQ28" si="208">QP28+1</f>
        <v>454</v>
      </c>
      <c r="QR28" s="2">
        <f t="shared" ref="QR28" si="209">QQ28+1</f>
        <v>455</v>
      </c>
      <c r="QS28" s="2">
        <f t="shared" ref="QS28" si="210">QR28+1</f>
        <v>456</v>
      </c>
      <c r="QT28" s="2">
        <f t="shared" ref="QT28" si="211">QS28+1</f>
        <v>457</v>
      </c>
      <c r="QU28" s="2">
        <f t="shared" ref="QU28" si="212">QT28+1</f>
        <v>458</v>
      </c>
      <c r="QV28" s="2">
        <f t="shared" ref="QV28" si="213">QU28+1</f>
        <v>459</v>
      </c>
      <c r="QW28" s="2">
        <f t="shared" ref="QW28" si="214">QV28+1</f>
        <v>460</v>
      </c>
      <c r="QX28" s="2">
        <f t="shared" ref="QX28" si="215">QW28+1</f>
        <v>461</v>
      </c>
      <c r="QY28" s="2">
        <f t="shared" ref="QY28" si="216">QX28+1</f>
        <v>462</v>
      </c>
      <c r="QZ28" s="2">
        <f t="shared" ref="QZ28" si="217">QY28+1</f>
        <v>463</v>
      </c>
      <c r="RA28" s="2">
        <f t="shared" ref="RA28" si="218">QZ28+1</f>
        <v>464</v>
      </c>
      <c r="RB28" s="2">
        <f t="shared" ref="RB28" si="219">RA28+1</f>
        <v>465</v>
      </c>
      <c r="RC28" s="2">
        <f t="shared" ref="RC28" si="220">RB28+1</f>
        <v>466</v>
      </c>
      <c r="RD28" s="2">
        <f t="shared" ref="RD28" si="221">RC28+1</f>
        <v>467</v>
      </c>
      <c r="RE28" s="2">
        <f t="shared" ref="RE28" si="222">RD28+1</f>
        <v>468</v>
      </c>
      <c r="RF28" s="2">
        <f t="shared" ref="RF28" si="223">RE28+1</f>
        <v>469</v>
      </c>
      <c r="RG28" s="2">
        <f t="shared" ref="RG28" si="224">RF28+1</f>
        <v>470</v>
      </c>
      <c r="RH28" s="2">
        <f t="shared" ref="RH28" si="225">RG28+1</f>
        <v>471</v>
      </c>
      <c r="RI28" s="2">
        <f t="shared" ref="RI28" si="226">RH28+1</f>
        <v>472</v>
      </c>
      <c r="RJ28" s="2">
        <f t="shared" ref="RJ28" si="227">RI28+1</f>
        <v>473</v>
      </c>
      <c r="RK28" s="2">
        <f t="shared" ref="RK28" si="228">RJ28+1</f>
        <v>474</v>
      </c>
      <c r="RL28" s="2">
        <f t="shared" ref="RL28" si="229">RK28+1</f>
        <v>475</v>
      </c>
      <c r="RM28" s="2">
        <f t="shared" ref="RM28" si="230">RL28+1</f>
        <v>476</v>
      </c>
      <c r="RN28" s="2">
        <f t="shared" ref="RN28" si="231">RM28+1</f>
        <v>477</v>
      </c>
      <c r="RO28" s="2">
        <f t="shared" ref="RO28" si="232">RN28+1</f>
        <v>478</v>
      </c>
      <c r="RP28" s="2">
        <f t="shared" ref="RP28" si="233">RO28+1</f>
        <v>479</v>
      </c>
      <c r="RQ28" s="2">
        <f t="shared" ref="RQ28" si="234">RP28+1</f>
        <v>480</v>
      </c>
      <c r="RR28" s="2">
        <f t="shared" ref="RR28" si="235">RQ28+1</f>
        <v>481</v>
      </c>
      <c r="RS28" s="2">
        <f t="shared" ref="RS28" si="236">RR28+1</f>
        <v>482</v>
      </c>
      <c r="RT28" s="2">
        <f t="shared" ref="RT28" si="237">RS28+1</f>
        <v>483</v>
      </c>
      <c r="RU28" s="2">
        <f t="shared" ref="RU28" si="238">RT28+1</f>
        <v>484</v>
      </c>
      <c r="RV28" s="2">
        <f t="shared" ref="RV28" si="239">RU28+1</f>
        <v>485</v>
      </c>
      <c r="RW28" s="2">
        <f t="shared" ref="RW28" si="240">RV28+1</f>
        <v>486</v>
      </c>
      <c r="RX28" s="2">
        <f t="shared" ref="RX28" si="241">RW28+1</f>
        <v>487</v>
      </c>
      <c r="RY28" s="2">
        <f t="shared" ref="RY28" si="242">RX28+1</f>
        <v>488</v>
      </c>
      <c r="RZ28" s="2">
        <f t="shared" ref="RZ28" si="243">RY28+1</f>
        <v>489</v>
      </c>
      <c r="SA28" s="2">
        <f t="shared" ref="SA28" si="244">RZ28+1</f>
        <v>490</v>
      </c>
      <c r="SB28" s="2">
        <f t="shared" ref="SB28" si="245">SA28+1</f>
        <v>491</v>
      </c>
      <c r="SC28" s="2">
        <f t="shared" ref="SC28" si="246">SB28+1</f>
        <v>492</v>
      </c>
      <c r="SD28" s="2">
        <f t="shared" ref="SD28" si="247">SC28+1</f>
        <v>493</v>
      </c>
      <c r="SE28" s="2">
        <f t="shared" ref="SE28" si="248">SD28+1</f>
        <v>494</v>
      </c>
      <c r="SF28" s="2">
        <f t="shared" ref="SF28" si="249">SE28+1</f>
        <v>495</v>
      </c>
      <c r="SG28" s="2">
        <f t="shared" ref="SG28" si="250">SF28+1</f>
        <v>496</v>
      </c>
    </row>
    <row r="29" spans="2:501" x14ac:dyDescent="0.35">
      <c r="B29" s="2" t="s">
        <v>39</v>
      </c>
      <c r="E29" s="2">
        <f>$F$6</f>
        <v>6</v>
      </c>
      <c r="F29" s="2">
        <f t="shared" ref="F29:BQ29" si="251">$F$6</f>
        <v>6</v>
      </c>
      <c r="G29" s="2">
        <f t="shared" si="251"/>
        <v>6</v>
      </c>
      <c r="H29" s="2">
        <f t="shared" si="251"/>
        <v>6</v>
      </c>
      <c r="I29" s="2">
        <f t="shared" si="251"/>
        <v>6</v>
      </c>
      <c r="J29" s="2">
        <f t="shared" si="251"/>
        <v>6</v>
      </c>
      <c r="K29" s="2">
        <f t="shared" si="251"/>
        <v>6</v>
      </c>
      <c r="L29" s="2">
        <f t="shared" si="251"/>
        <v>6</v>
      </c>
      <c r="M29" s="2">
        <f t="shared" si="251"/>
        <v>6</v>
      </c>
      <c r="N29" s="2">
        <f t="shared" si="251"/>
        <v>6</v>
      </c>
      <c r="O29" s="2">
        <f t="shared" si="251"/>
        <v>6</v>
      </c>
      <c r="P29" s="2">
        <f t="shared" si="251"/>
        <v>6</v>
      </c>
      <c r="Q29" s="2">
        <f t="shared" si="251"/>
        <v>6</v>
      </c>
      <c r="R29" s="2">
        <f t="shared" si="251"/>
        <v>6</v>
      </c>
      <c r="S29" s="2">
        <f t="shared" si="251"/>
        <v>6</v>
      </c>
      <c r="T29" s="2">
        <f t="shared" si="251"/>
        <v>6</v>
      </c>
      <c r="U29" s="2">
        <f t="shared" si="251"/>
        <v>6</v>
      </c>
      <c r="V29" s="2">
        <f t="shared" si="251"/>
        <v>6</v>
      </c>
      <c r="W29" s="2">
        <f t="shared" si="251"/>
        <v>6</v>
      </c>
      <c r="X29" s="2">
        <f t="shared" si="251"/>
        <v>6</v>
      </c>
      <c r="Y29" s="2">
        <f t="shared" si="251"/>
        <v>6</v>
      </c>
      <c r="Z29" s="2">
        <f t="shared" si="251"/>
        <v>6</v>
      </c>
      <c r="AA29" s="2">
        <f t="shared" si="251"/>
        <v>6</v>
      </c>
      <c r="AB29" s="2">
        <f t="shared" si="251"/>
        <v>6</v>
      </c>
      <c r="AC29" s="2">
        <f t="shared" si="251"/>
        <v>6</v>
      </c>
      <c r="AD29" s="2">
        <f t="shared" si="251"/>
        <v>6</v>
      </c>
      <c r="AE29" s="2">
        <f t="shared" si="251"/>
        <v>6</v>
      </c>
      <c r="AF29" s="2">
        <f t="shared" si="251"/>
        <v>6</v>
      </c>
      <c r="AG29" s="2">
        <f t="shared" si="251"/>
        <v>6</v>
      </c>
      <c r="AH29" s="2">
        <f t="shared" si="251"/>
        <v>6</v>
      </c>
      <c r="AI29" s="2">
        <f t="shared" si="251"/>
        <v>6</v>
      </c>
      <c r="AJ29" s="2">
        <f t="shared" si="251"/>
        <v>6</v>
      </c>
      <c r="AK29" s="2">
        <f t="shared" si="251"/>
        <v>6</v>
      </c>
      <c r="AL29" s="2">
        <f t="shared" si="251"/>
        <v>6</v>
      </c>
      <c r="AM29" s="2">
        <f t="shared" si="251"/>
        <v>6</v>
      </c>
      <c r="AN29" s="2">
        <f t="shared" si="251"/>
        <v>6</v>
      </c>
      <c r="AO29" s="2">
        <f t="shared" si="251"/>
        <v>6</v>
      </c>
      <c r="AP29" s="2">
        <f t="shared" si="251"/>
        <v>6</v>
      </c>
      <c r="AQ29" s="2">
        <f t="shared" si="251"/>
        <v>6</v>
      </c>
      <c r="AR29" s="2">
        <f t="shared" si="251"/>
        <v>6</v>
      </c>
      <c r="AS29" s="2">
        <f t="shared" si="251"/>
        <v>6</v>
      </c>
      <c r="AT29" s="2">
        <f t="shared" si="251"/>
        <v>6</v>
      </c>
      <c r="AU29" s="2">
        <f t="shared" si="251"/>
        <v>6</v>
      </c>
      <c r="AV29" s="2">
        <f t="shared" si="251"/>
        <v>6</v>
      </c>
      <c r="AW29" s="2">
        <f t="shared" si="251"/>
        <v>6</v>
      </c>
      <c r="AX29" s="2">
        <f t="shared" si="251"/>
        <v>6</v>
      </c>
      <c r="AY29" s="2">
        <f t="shared" si="251"/>
        <v>6</v>
      </c>
      <c r="AZ29" s="2">
        <f t="shared" si="251"/>
        <v>6</v>
      </c>
      <c r="BA29" s="2">
        <f t="shared" si="251"/>
        <v>6</v>
      </c>
      <c r="BB29" s="2">
        <f t="shared" si="251"/>
        <v>6</v>
      </c>
      <c r="BC29" s="2">
        <f t="shared" si="251"/>
        <v>6</v>
      </c>
      <c r="BD29" s="2">
        <f t="shared" si="251"/>
        <v>6</v>
      </c>
      <c r="BE29" s="2">
        <f t="shared" si="251"/>
        <v>6</v>
      </c>
      <c r="BF29" s="2">
        <f t="shared" si="251"/>
        <v>6</v>
      </c>
      <c r="BG29" s="2">
        <f t="shared" si="251"/>
        <v>6</v>
      </c>
      <c r="BH29" s="2">
        <f t="shared" si="251"/>
        <v>6</v>
      </c>
      <c r="BI29" s="2">
        <f t="shared" si="251"/>
        <v>6</v>
      </c>
      <c r="BJ29" s="2">
        <f t="shared" si="251"/>
        <v>6</v>
      </c>
      <c r="BK29" s="2">
        <f t="shared" si="251"/>
        <v>6</v>
      </c>
      <c r="BL29" s="2">
        <f t="shared" si="251"/>
        <v>6</v>
      </c>
      <c r="BM29" s="2">
        <f t="shared" si="251"/>
        <v>6</v>
      </c>
      <c r="BN29" s="2">
        <f t="shared" si="251"/>
        <v>6</v>
      </c>
      <c r="BO29" s="2">
        <f t="shared" si="251"/>
        <v>6</v>
      </c>
      <c r="BP29" s="2">
        <f t="shared" si="251"/>
        <v>6</v>
      </c>
      <c r="BQ29" s="2">
        <f t="shared" si="251"/>
        <v>6</v>
      </c>
      <c r="BR29" s="2">
        <f t="shared" ref="BR29:EC29" si="252">$F$6</f>
        <v>6</v>
      </c>
      <c r="BS29" s="2">
        <f t="shared" si="252"/>
        <v>6</v>
      </c>
      <c r="BT29" s="2">
        <f t="shared" si="252"/>
        <v>6</v>
      </c>
      <c r="BU29" s="2">
        <f t="shared" si="252"/>
        <v>6</v>
      </c>
      <c r="BV29" s="2">
        <f t="shared" si="252"/>
        <v>6</v>
      </c>
      <c r="BW29" s="2">
        <f t="shared" si="252"/>
        <v>6</v>
      </c>
      <c r="BX29" s="2">
        <f t="shared" si="252"/>
        <v>6</v>
      </c>
      <c r="BY29" s="2">
        <f t="shared" si="252"/>
        <v>6</v>
      </c>
      <c r="BZ29" s="2">
        <f t="shared" si="252"/>
        <v>6</v>
      </c>
      <c r="CA29" s="2">
        <f t="shared" si="252"/>
        <v>6</v>
      </c>
      <c r="CB29" s="2">
        <f t="shared" si="252"/>
        <v>6</v>
      </c>
      <c r="CC29" s="2">
        <f t="shared" si="252"/>
        <v>6</v>
      </c>
      <c r="CD29" s="2">
        <f t="shared" si="252"/>
        <v>6</v>
      </c>
      <c r="CE29" s="2">
        <f t="shared" si="252"/>
        <v>6</v>
      </c>
      <c r="CF29" s="2">
        <f t="shared" si="252"/>
        <v>6</v>
      </c>
      <c r="CG29" s="2">
        <f t="shared" si="252"/>
        <v>6</v>
      </c>
      <c r="CH29" s="2">
        <f t="shared" si="252"/>
        <v>6</v>
      </c>
      <c r="CI29" s="2">
        <f t="shared" si="252"/>
        <v>6</v>
      </c>
      <c r="CJ29" s="2">
        <f t="shared" si="252"/>
        <v>6</v>
      </c>
      <c r="CK29" s="2">
        <f t="shared" si="252"/>
        <v>6</v>
      </c>
      <c r="CL29" s="2">
        <f t="shared" si="252"/>
        <v>6</v>
      </c>
      <c r="CM29" s="2">
        <f t="shared" si="252"/>
        <v>6</v>
      </c>
      <c r="CN29" s="2">
        <f t="shared" si="252"/>
        <v>6</v>
      </c>
      <c r="CO29" s="2">
        <f t="shared" si="252"/>
        <v>6</v>
      </c>
      <c r="CP29" s="2">
        <f t="shared" si="252"/>
        <v>6</v>
      </c>
      <c r="CQ29" s="2">
        <f t="shared" si="252"/>
        <v>6</v>
      </c>
      <c r="CR29" s="2">
        <f t="shared" si="252"/>
        <v>6</v>
      </c>
      <c r="CS29" s="2">
        <f t="shared" si="252"/>
        <v>6</v>
      </c>
      <c r="CT29" s="2">
        <f t="shared" si="252"/>
        <v>6</v>
      </c>
      <c r="CU29" s="2">
        <f t="shared" si="252"/>
        <v>6</v>
      </c>
      <c r="CV29" s="2">
        <f t="shared" si="252"/>
        <v>6</v>
      </c>
      <c r="CW29" s="2">
        <f t="shared" si="252"/>
        <v>6</v>
      </c>
      <c r="CX29" s="2">
        <f t="shared" si="252"/>
        <v>6</v>
      </c>
      <c r="CY29" s="2">
        <f t="shared" si="252"/>
        <v>6</v>
      </c>
      <c r="CZ29" s="2">
        <f t="shared" si="252"/>
        <v>6</v>
      </c>
      <c r="DA29" s="2">
        <f t="shared" si="252"/>
        <v>6</v>
      </c>
      <c r="DB29" s="2">
        <f t="shared" si="252"/>
        <v>6</v>
      </c>
      <c r="DC29" s="2">
        <f t="shared" si="252"/>
        <v>6</v>
      </c>
      <c r="DD29" s="2">
        <f t="shared" si="252"/>
        <v>6</v>
      </c>
      <c r="DE29" s="2">
        <f t="shared" si="252"/>
        <v>6</v>
      </c>
      <c r="DF29" s="2">
        <f t="shared" si="252"/>
        <v>6</v>
      </c>
      <c r="DG29" s="2">
        <f t="shared" si="252"/>
        <v>6</v>
      </c>
      <c r="DH29" s="2">
        <f t="shared" si="252"/>
        <v>6</v>
      </c>
      <c r="DI29" s="2">
        <f t="shared" si="252"/>
        <v>6</v>
      </c>
      <c r="DJ29" s="2">
        <f t="shared" si="252"/>
        <v>6</v>
      </c>
      <c r="DK29" s="2">
        <f t="shared" si="252"/>
        <v>6</v>
      </c>
      <c r="DL29" s="2">
        <f t="shared" si="252"/>
        <v>6</v>
      </c>
      <c r="DM29" s="2">
        <f t="shared" si="252"/>
        <v>6</v>
      </c>
      <c r="DN29" s="2">
        <f t="shared" si="252"/>
        <v>6</v>
      </c>
      <c r="DO29" s="2">
        <f t="shared" si="252"/>
        <v>6</v>
      </c>
      <c r="DP29" s="2">
        <f t="shared" si="252"/>
        <v>6</v>
      </c>
      <c r="DQ29" s="2">
        <f t="shared" si="252"/>
        <v>6</v>
      </c>
      <c r="DR29" s="2">
        <f t="shared" si="252"/>
        <v>6</v>
      </c>
      <c r="DS29" s="2">
        <f t="shared" si="252"/>
        <v>6</v>
      </c>
      <c r="DT29" s="2">
        <f t="shared" si="252"/>
        <v>6</v>
      </c>
      <c r="DU29" s="2">
        <f t="shared" si="252"/>
        <v>6</v>
      </c>
      <c r="DV29" s="2">
        <f t="shared" si="252"/>
        <v>6</v>
      </c>
      <c r="DW29" s="2">
        <f t="shared" si="252"/>
        <v>6</v>
      </c>
      <c r="DX29" s="2">
        <f t="shared" si="252"/>
        <v>6</v>
      </c>
      <c r="DY29" s="2">
        <f t="shared" si="252"/>
        <v>6</v>
      </c>
      <c r="DZ29" s="2">
        <f t="shared" si="252"/>
        <v>6</v>
      </c>
      <c r="EA29" s="2">
        <f t="shared" si="252"/>
        <v>6</v>
      </c>
      <c r="EB29" s="2">
        <f t="shared" si="252"/>
        <v>6</v>
      </c>
      <c r="EC29" s="2">
        <f t="shared" si="252"/>
        <v>6</v>
      </c>
      <c r="ED29" s="2">
        <f t="shared" ref="ED29:GO29" si="253">$F$6</f>
        <v>6</v>
      </c>
      <c r="EE29" s="2">
        <f t="shared" si="253"/>
        <v>6</v>
      </c>
      <c r="EF29" s="2">
        <f t="shared" si="253"/>
        <v>6</v>
      </c>
      <c r="EG29" s="2">
        <f t="shared" si="253"/>
        <v>6</v>
      </c>
      <c r="EH29" s="2">
        <f t="shared" si="253"/>
        <v>6</v>
      </c>
      <c r="EI29" s="2">
        <f t="shared" si="253"/>
        <v>6</v>
      </c>
      <c r="EJ29" s="2">
        <f t="shared" si="253"/>
        <v>6</v>
      </c>
      <c r="EK29" s="2">
        <f t="shared" si="253"/>
        <v>6</v>
      </c>
      <c r="EL29" s="2">
        <f t="shared" si="253"/>
        <v>6</v>
      </c>
      <c r="EM29" s="2">
        <f t="shared" si="253"/>
        <v>6</v>
      </c>
      <c r="EN29" s="2">
        <f t="shared" si="253"/>
        <v>6</v>
      </c>
      <c r="EO29" s="2">
        <f t="shared" si="253"/>
        <v>6</v>
      </c>
      <c r="EP29" s="2">
        <f t="shared" si="253"/>
        <v>6</v>
      </c>
      <c r="EQ29" s="2">
        <f t="shared" si="253"/>
        <v>6</v>
      </c>
      <c r="ER29" s="2">
        <f t="shared" si="253"/>
        <v>6</v>
      </c>
      <c r="ES29" s="2">
        <f t="shared" si="253"/>
        <v>6</v>
      </c>
      <c r="ET29" s="2">
        <f t="shared" si="253"/>
        <v>6</v>
      </c>
      <c r="EU29" s="2">
        <f t="shared" si="253"/>
        <v>6</v>
      </c>
      <c r="EV29" s="2">
        <f t="shared" si="253"/>
        <v>6</v>
      </c>
      <c r="EW29" s="2">
        <f t="shared" si="253"/>
        <v>6</v>
      </c>
      <c r="EX29" s="2">
        <f t="shared" si="253"/>
        <v>6</v>
      </c>
      <c r="EY29" s="2">
        <f t="shared" si="253"/>
        <v>6</v>
      </c>
      <c r="EZ29" s="2">
        <f t="shared" si="253"/>
        <v>6</v>
      </c>
      <c r="FA29" s="2">
        <f t="shared" si="253"/>
        <v>6</v>
      </c>
      <c r="FB29" s="2">
        <f t="shared" si="253"/>
        <v>6</v>
      </c>
      <c r="FC29" s="2">
        <f t="shared" si="253"/>
        <v>6</v>
      </c>
      <c r="FD29" s="2">
        <f t="shared" si="253"/>
        <v>6</v>
      </c>
      <c r="FE29" s="2">
        <f t="shared" si="253"/>
        <v>6</v>
      </c>
      <c r="FF29" s="2">
        <f t="shared" si="253"/>
        <v>6</v>
      </c>
      <c r="FG29" s="2">
        <f t="shared" si="253"/>
        <v>6</v>
      </c>
      <c r="FH29" s="2">
        <f t="shared" si="253"/>
        <v>6</v>
      </c>
      <c r="FI29" s="2">
        <f t="shared" si="253"/>
        <v>6</v>
      </c>
      <c r="FJ29" s="2">
        <f t="shared" si="253"/>
        <v>6</v>
      </c>
      <c r="FK29" s="2">
        <f t="shared" si="253"/>
        <v>6</v>
      </c>
      <c r="FL29" s="2">
        <f t="shared" si="253"/>
        <v>6</v>
      </c>
      <c r="FM29" s="2">
        <f t="shared" si="253"/>
        <v>6</v>
      </c>
      <c r="FN29" s="2">
        <f t="shared" si="253"/>
        <v>6</v>
      </c>
      <c r="FO29" s="2">
        <f t="shared" si="253"/>
        <v>6</v>
      </c>
      <c r="FP29" s="2">
        <f t="shared" si="253"/>
        <v>6</v>
      </c>
      <c r="FQ29" s="2">
        <f t="shared" si="253"/>
        <v>6</v>
      </c>
      <c r="FR29" s="2">
        <f t="shared" si="253"/>
        <v>6</v>
      </c>
      <c r="FS29" s="2">
        <f t="shared" si="253"/>
        <v>6</v>
      </c>
      <c r="FT29" s="2">
        <f t="shared" si="253"/>
        <v>6</v>
      </c>
      <c r="FU29" s="2">
        <f t="shared" si="253"/>
        <v>6</v>
      </c>
      <c r="FV29" s="2">
        <f t="shared" si="253"/>
        <v>6</v>
      </c>
      <c r="FW29" s="2">
        <f t="shared" si="253"/>
        <v>6</v>
      </c>
      <c r="FX29" s="2">
        <f t="shared" si="253"/>
        <v>6</v>
      </c>
      <c r="FY29" s="2">
        <f t="shared" si="253"/>
        <v>6</v>
      </c>
      <c r="FZ29" s="2">
        <f t="shared" si="253"/>
        <v>6</v>
      </c>
      <c r="GA29" s="2">
        <f t="shared" si="253"/>
        <v>6</v>
      </c>
      <c r="GB29" s="2">
        <f t="shared" si="253"/>
        <v>6</v>
      </c>
      <c r="GC29" s="2">
        <f t="shared" si="253"/>
        <v>6</v>
      </c>
      <c r="GD29" s="2">
        <f t="shared" si="253"/>
        <v>6</v>
      </c>
      <c r="GE29" s="2">
        <f t="shared" si="253"/>
        <v>6</v>
      </c>
      <c r="GF29" s="2">
        <f t="shared" si="253"/>
        <v>6</v>
      </c>
      <c r="GG29" s="2">
        <f t="shared" si="253"/>
        <v>6</v>
      </c>
      <c r="GH29" s="2">
        <f t="shared" si="253"/>
        <v>6</v>
      </c>
      <c r="GI29" s="2">
        <f t="shared" si="253"/>
        <v>6</v>
      </c>
      <c r="GJ29" s="2">
        <f t="shared" si="253"/>
        <v>6</v>
      </c>
      <c r="GK29" s="2">
        <f t="shared" si="253"/>
        <v>6</v>
      </c>
      <c r="GL29" s="2">
        <f t="shared" si="253"/>
        <v>6</v>
      </c>
      <c r="GM29" s="2">
        <f t="shared" si="253"/>
        <v>6</v>
      </c>
      <c r="GN29" s="2">
        <f t="shared" si="253"/>
        <v>6</v>
      </c>
      <c r="GO29" s="2">
        <f t="shared" si="253"/>
        <v>6</v>
      </c>
      <c r="GP29" s="2">
        <f t="shared" ref="GP29:JA29" si="254">$F$6</f>
        <v>6</v>
      </c>
      <c r="GQ29" s="2">
        <f t="shared" si="254"/>
        <v>6</v>
      </c>
      <c r="GR29" s="2">
        <f t="shared" si="254"/>
        <v>6</v>
      </c>
      <c r="GS29" s="2">
        <f t="shared" si="254"/>
        <v>6</v>
      </c>
      <c r="GT29" s="2">
        <f t="shared" si="254"/>
        <v>6</v>
      </c>
      <c r="GU29" s="2">
        <f t="shared" si="254"/>
        <v>6</v>
      </c>
      <c r="GV29" s="2">
        <f t="shared" si="254"/>
        <v>6</v>
      </c>
      <c r="GW29" s="2">
        <f t="shared" si="254"/>
        <v>6</v>
      </c>
      <c r="GX29" s="2">
        <f t="shared" si="254"/>
        <v>6</v>
      </c>
      <c r="GY29" s="2">
        <f t="shared" si="254"/>
        <v>6</v>
      </c>
      <c r="GZ29" s="2">
        <f t="shared" si="254"/>
        <v>6</v>
      </c>
      <c r="HA29" s="2">
        <f t="shared" si="254"/>
        <v>6</v>
      </c>
      <c r="HB29" s="2">
        <f t="shared" si="254"/>
        <v>6</v>
      </c>
      <c r="HC29" s="2">
        <f t="shared" si="254"/>
        <v>6</v>
      </c>
      <c r="HD29" s="2">
        <f t="shared" si="254"/>
        <v>6</v>
      </c>
      <c r="HE29" s="2">
        <f t="shared" si="254"/>
        <v>6</v>
      </c>
      <c r="HF29" s="2">
        <f t="shared" si="254"/>
        <v>6</v>
      </c>
      <c r="HG29" s="2">
        <f t="shared" si="254"/>
        <v>6</v>
      </c>
      <c r="HH29" s="2">
        <f t="shared" si="254"/>
        <v>6</v>
      </c>
      <c r="HI29" s="2">
        <f t="shared" si="254"/>
        <v>6</v>
      </c>
      <c r="HJ29" s="2">
        <f t="shared" si="254"/>
        <v>6</v>
      </c>
      <c r="HK29" s="2">
        <f t="shared" si="254"/>
        <v>6</v>
      </c>
      <c r="HL29" s="2">
        <f t="shared" si="254"/>
        <v>6</v>
      </c>
      <c r="HM29" s="2">
        <f t="shared" si="254"/>
        <v>6</v>
      </c>
      <c r="HN29" s="2">
        <f t="shared" si="254"/>
        <v>6</v>
      </c>
      <c r="HO29" s="2">
        <f t="shared" si="254"/>
        <v>6</v>
      </c>
      <c r="HP29" s="2">
        <f t="shared" si="254"/>
        <v>6</v>
      </c>
      <c r="HQ29" s="2">
        <f t="shared" si="254"/>
        <v>6</v>
      </c>
      <c r="HR29" s="2">
        <f t="shared" si="254"/>
        <v>6</v>
      </c>
      <c r="HS29" s="2">
        <f t="shared" si="254"/>
        <v>6</v>
      </c>
      <c r="HT29" s="2">
        <f t="shared" si="254"/>
        <v>6</v>
      </c>
      <c r="HU29" s="2">
        <f t="shared" si="254"/>
        <v>6</v>
      </c>
      <c r="HV29" s="2">
        <f t="shared" si="254"/>
        <v>6</v>
      </c>
      <c r="HW29" s="2">
        <f t="shared" si="254"/>
        <v>6</v>
      </c>
      <c r="HX29" s="2">
        <f t="shared" si="254"/>
        <v>6</v>
      </c>
      <c r="HY29" s="2">
        <f t="shared" si="254"/>
        <v>6</v>
      </c>
      <c r="HZ29" s="2">
        <f t="shared" si="254"/>
        <v>6</v>
      </c>
      <c r="IA29" s="2">
        <f t="shared" si="254"/>
        <v>6</v>
      </c>
      <c r="IB29" s="2">
        <f t="shared" si="254"/>
        <v>6</v>
      </c>
      <c r="IC29" s="2">
        <f t="shared" si="254"/>
        <v>6</v>
      </c>
      <c r="ID29" s="2">
        <f t="shared" si="254"/>
        <v>6</v>
      </c>
      <c r="IE29" s="2">
        <f t="shared" si="254"/>
        <v>6</v>
      </c>
      <c r="IF29" s="2">
        <f t="shared" si="254"/>
        <v>6</v>
      </c>
      <c r="IG29" s="2">
        <f t="shared" si="254"/>
        <v>6</v>
      </c>
      <c r="IH29" s="2">
        <f t="shared" si="254"/>
        <v>6</v>
      </c>
      <c r="II29" s="2">
        <f t="shared" si="254"/>
        <v>6</v>
      </c>
      <c r="IJ29" s="2">
        <f t="shared" si="254"/>
        <v>6</v>
      </c>
      <c r="IK29" s="2">
        <f t="shared" si="254"/>
        <v>6</v>
      </c>
      <c r="IL29" s="2">
        <f t="shared" si="254"/>
        <v>6</v>
      </c>
      <c r="IM29" s="2">
        <f t="shared" si="254"/>
        <v>6</v>
      </c>
      <c r="IN29" s="2">
        <f t="shared" si="254"/>
        <v>6</v>
      </c>
      <c r="IO29" s="2">
        <f t="shared" si="254"/>
        <v>6</v>
      </c>
      <c r="IP29" s="2">
        <f t="shared" si="254"/>
        <v>6</v>
      </c>
      <c r="IQ29" s="2">
        <f t="shared" si="254"/>
        <v>6</v>
      </c>
      <c r="IR29" s="2">
        <f t="shared" si="254"/>
        <v>6</v>
      </c>
      <c r="IS29" s="2">
        <f t="shared" si="254"/>
        <v>6</v>
      </c>
      <c r="IT29" s="2">
        <f t="shared" si="254"/>
        <v>6</v>
      </c>
      <c r="IU29" s="2">
        <f t="shared" si="254"/>
        <v>6</v>
      </c>
      <c r="IV29" s="2">
        <f t="shared" si="254"/>
        <v>6</v>
      </c>
      <c r="IW29" s="2">
        <f t="shared" si="254"/>
        <v>6</v>
      </c>
      <c r="IX29" s="2">
        <f t="shared" si="254"/>
        <v>6</v>
      </c>
      <c r="IY29" s="2">
        <f t="shared" si="254"/>
        <v>6</v>
      </c>
      <c r="IZ29" s="2">
        <f t="shared" si="254"/>
        <v>6</v>
      </c>
      <c r="JA29" s="2">
        <f t="shared" si="254"/>
        <v>6</v>
      </c>
      <c r="JB29" s="2">
        <f t="shared" ref="JB29:LM29" si="255">$F$6</f>
        <v>6</v>
      </c>
      <c r="JC29" s="2">
        <f t="shared" si="255"/>
        <v>6</v>
      </c>
      <c r="JD29" s="2">
        <f t="shared" si="255"/>
        <v>6</v>
      </c>
      <c r="JE29" s="2">
        <f t="shared" si="255"/>
        <v>6</v>
      </c>
      <c r="JF29" s="2">
        <f t="shared" si="255"/>
        <v>6</v>
      </c>
      <c r="JG29" s="2">
        <f t="shared" si="255"/>
        <v>6</v>
      </c>
      <c r="JH29" s="2">
        <f t="shared" si="255"/>
        <v>6</v>
      </c>
      <c r="JI29" s="2">
        <f t="shared" si="255"/>
        <v>6</v>
      </c>
      <c r="JJ29" s="2">
        <f t="shared" si="255"/>
        <v>6</v>
      </c>
      <c r="JK29" s="2">
        <f t="shared" si="255"/>
        <v>6</v>
      </c>
      <c r="JL29" s="2">
        <f t="shared" si="255"/>
        <v>6</v>
      </c>
      <c r="JM29" s="2">
        <f t="shared" si="255"/>
        <v>6</v>
      </c>
      <c r="JN29" s="2">
        <f t="shared" si="255"/>
        <v>6</v>
      </c>
      <c r="JO29" s="2">
        <f t="shared" si="255"/>
        <v>6</v>
      </c>
      <c r="JP29" s="2">
        <f t="shared" si="255"/>
        <v>6</v>
      </c>
      <c r="JQ29" s="2">
        <f t="shared" si="255"/>
        <v>6</v>
      </c>
      <c r="JR29" s="2">
        <f t="shared" si="255"/>
        <v>6</v>
      </c>
      <c r="JS29" s="2">
        <f t="shared" si="255"/>
        <v>6</v>
      </c>
      <c r="JT29" s="2">
        <f t="shared" si="255"/>
        <v>6</v>
      </c>
      <c r="JU29" s="2">
        <f t="shared" si="255"/>
        <v>6</v>
      </c>
      <c r="JV29" s="2">
        <f t="shared" si="255"/>
        <v>6</v>
      </c>
      <c r="JW29" s="2">
        <f t="shared" si="255"/>
        <v>6</v>
      </c>
      <c r="JX29" s="2">
        <f t="shared" si="255"/>
        <v>6</v>
      </c>
      <c r="JY29" s="2">
        <f t="shared" si="255"/>
        <v>6</v>
      </c>
      <c r="JZ29" s="2">
        <f t="shared" si="255"/>
        <v>6</v>
      </c>
      <c r="KA29" s="2">
        <f t="shared" si="255"/>
        <v>6</v>
      </c>
      <c r="KB29" s="2">
        <f t="shared" si="255"/>
        <v>6</v>
      </c>
      <c r="KC29" s="2">
        <f t="shared" si="255"/>
        <v>6</v>
      </c>
      <c r="KD29" s="2">
        <f t="shared" si="255"/>
        <v>6</v>
      </c>
      <c r="KE29" s="2">
        <f t="shared" si="255"/>
        <v>6</v>
      </c>
      <c r="KF29" s="2">
        <f t="shared" si="255"/>
        <v>6</v>
      </c>
      <c r="KG29" s="2">
        <f t="shared" si="255"/>
        <v>6</v>
      </c>
      <c r="KH29" s="2">
        <f t="shared" si="255"/>
        <v>6</v>
      </c>
      <c r="KI29" s="2">
        <f t="shared" si="255"/>
        <v>6</v>
      </c>
      <c r="KJ29" s="2">
        <f t="shared" si="255"/>
        <v>6</v>
      </c>
      <c r="KK29" s="2">
        <f t="shared" si="255"/>
        <v>6</v>
      </c>
      <c r="KL29" s="2">
        <f t="shared" si="255"/>
        <v>6</v>
      </c>
      <c r="KM29" s="2">
        <f t="shared" si="255"/>
        <v>6</v>
      </c>
      <c r="KN29" s="2">
        <f t="shared" si="255"/>
        <v>6</v>
      </c>
      <c r="KO29" s="2">
        <f t="shared" si="255"/>
        <v>6</v>
      </c>
      <c r="KP29" s="2">
        <f t="shared" si="255"/>
        <v>6</v>
      </c>
      <c r="KQ29" s="2">
        <f t="shared" si="255"/>
        <v>6</v>
      </c>
      <c r="KR29" s="2">
        <f t="shared" si="255"/>
        <v>6</v>
      </c>
      <c r="KS29" s="2">
        <f t="shared" si="255"/>
        <v>6</v>
      </c>
      <c r="KT29" s="2">
        <f t="shared" si="255"/>
        <v>6</v>
      </c>
      <c r="KU29" s="2">
        <f t="shared" si="255"/>
        <v>6</v>
      </c>
      <c r="KV29" s="2">
        <f t="shared" si="255"/>
        <v>6</v>
      </c>
      <c r="KW29" s="2">
        <f t="shared" si="255"/>
        <v>6</v>
      </c>
      <c r="KX29" s="2">
        <f t="shared" si="255"/>
        <v>6</v>
      </c>
      <c r="KY29" s="2">
        <f t="shared" si="255"/>
        <v>6</v>
      </c>
      <c r="KZ29" s="2">
        <f t="shared" si="255"/>
        <v>6</v>
      </c>
      <c r="LA29" s="2">
        <f t="shared" si="255"/>
        <v>6</v>
      </c>
      <c r="LB29" s="2">
        <f t="shared" si="255"/>
        <v>6</v>
      </c>
      <c r="LC29" s="2">
        <f t="shared" si="255"/>
        <v>6</v>
      </c>
      <c r="LD29" s="2">
        <f t="shared" si="255"/>
        <v>6</v>
      </c>
      <c r="LE29" s="2">
        <f t="shared" si="255"/>
        <v>6</v>
      </c>
      <c r="LF29" s="2">
        <f t="shared" si="255"/>
        <v>6</v>
      </c>
      <c r="LG29" s="2">
        <f t="shared" si="255"/>
        <v>6</v>
      </c>
      <c r="LH29" s="2">
        <f t="shared" si="255"/>
        <v>6</v>
      </c>
      <c r="LI29" s="2">
        <f t="shared" si="255"/>
        <v>6</v>
      </c>
      <c r="LJ29" s="2">
        <f t="shared" si="255"/>
        <v>6</v>
      </c>
      <c r="LK29" s="2">
        <f t="shared" si="255"/>
        <v>6</v>
      </c>
      <c r="LL29" s="2">
        <f t="shared" si="255"/>
        <v>6</v>
      </c>
      <c r="LM29" s="2">
        <f t="shared" si="255"/>
        <v>6</v>
      </c>
      <c r="LN29" s="2">
        <f t="shared" ref="LN29:NY29" si="256">$F$6</f>
        <v>6</v>
      </c>
      <c r="LO29" s="2">
        <f t="shared" si="256"/>
        <v>6</v>
      </c>
      <c r="LP29" s="2">
        <f t="shared" si="256"/>
        <v>6</v>
      </c>
      <c r="LQ29" s="2">
        <f t="shared" si="256"/>
        <v>6</v>
      </c>
      <c r="LR29" s="2">
        <f t="shared" si="256"/>
        <v>6</v>
      </c>
      <c r="LS29" s="2">
        <f t="shared" si="256"/>
        <v>6</v>
      </c>
      <c r="LT29" s="2">
        <f t="shared" si="256"/>
        <v>6</v>
      </c>
      <c r="LU29" s="2">
        <f t="shared" si="256"/>
        <v>6</v>
      </c>
      <c r="LV29" s="2">
        <f t="shared" si="256"/>
        <v>6</v>
      </c>
      <c r="LW29" s="2">
        <f t="shared" si="256"/>
        <v>6</v>
      </c>
      <c r="LX29" s="2">
        <f t="shared" si="256"/>
        <v>6</v>
      </c>
      <c r="LY29" s="2">
        <f t="shared" si="256"/>
        <v>6</v>
      </c>
      <c r="LZ29" s="2">
        <f t="shared" si="256"/>
        <v>6</v>
      </c>
      <c r="MA29" s="2">
        <f t="shared" si="256"/>
        <v>6</v>
      </c>
      <c r="MB29" s="2">
        <f t="shared" si="256"/>
        <v>6</v>
      </c>
      <c r="MC29" s="2">
        <f t="shared" si="256"/>
        <v>6</v>
      </c>
      <c r="MD29" s="2">
        <f t="shared" si="256"/>
        <v>6</v>
      </c>
      <c r="ME29" s="2">
        <f t="shared" si="256"/>
        <v>6</v>
      </c>
      <c r="MF29" s="2">
        <f t="shared" si="256"/>
        <v>6</v>
      </c>
      <c r="MG29" s="2">
        <f t="shared" si="256"/>
        <v>6</v>
      </c>
      <c r="MH29" s="2">
        <f t="shared" si="256"/>
        <v>6</v>
      </c>
      <c r="MI29" s="2">
        <f t="shared" si="256"/>
        <v>6</v>
      </c>
      <c r="MJ29" s="2">
        <f t="shared" si="256"/>
        <v>6</v>
      </c>
      <c r="MK29" s="2">
        <f t="shared" si="256"/>
        <v>6</v>
      </c>
      <c r="ML29" s="2">
        <f t="shared" si="256"/>
        <v>6</v>
      </c>
      <c r="MM29" s="2">
        <f t="shared" si="256"/>
        <v>6</v>
      </c>
      <c r="MN29" s="2">
        <f t="shared" si="256"/>
        <v>6</v>
      </c>
      <c r="MO29" s="2">
        <f t="shared" si="256"/>
        <v>6</v>
      </c>
      <c r="MP29" s="2">
        <f t="shared" si="256"/>
        <v>6</v>
      </c>
      <c r="MQ29" s="2">
        <f t="shared" si="256"/>
        <v>6</v>
      </c>
      <c r="MR29" s="2">
        <f t="shared" si="256"/>
        <v>6</v>
      </c>
      <c r="MS29" s="2">
        <f t="shared" si="256"/>
        <v>6</v>
      </c>
      <c r="MT29" s="2">
        <f t="shared" si="256"/>
        <v>6</v>
      </c>
      <c r="MU29" s="2">
        <f t="shared" si="256"/>
        <v>6</v>
      </c>
      <c r="MV29" s="2">
        <f t="shared" si="256"/>
        <v>6</v>
      </c>
      <c r="MW29" s="2">
        <f t="shared" si="256"/>
        <v>6</v>
      </c>
      <c r="MX29" s="2">
        <f t="shared" si="256"/>
        <v>6</v>
      </c>
      <c r="MY29" s="2">
        <f t="shared" si="256"/>
        <v>6</v>
      </c>
      <c r="MZ29" s="2">
        <f t="shared" si="256"/>
        <v>6</v>
      </c>
      <c r="NA29" s="2">
        <f t="shared" si="256"/>
        <v>6</v>
      </c>
      <c r="NB29" s="2">
        <f t="shared" si="256"/>
        <v>6</v>
      </c>
      <c r="NC29" s="2">
        <f t="shared" si="256"/>
        <v>6</v>
      </c>
      <c r="ND29" s="2">
        <f t="shared" si="256"/>
        <v>6</v>
      </c>
      <c r="NE29" s="2">
        <f t="shared" si="256"/>
        <v>6</v>
      </c>
      <c r="NF29" s="2">
        <f t="shared" si="256"/>
        <v>6</v>
      </c>
      <c r="NG29" s="2">
        <f t="shared" si="256"/>
        <v>6</v>
      </c>
      <c r="NH29" s="2">
        <f t="shared" si="256"/>
        <v>6</v>
      </c>
      <c r="NI29" s="2">
        <f t="shared" si="256"/>
        <v>6</v>
      </c>
      <c r="NJ29" s="2">
        <f t="shared" si="256"/>
        <v>6</v>
      </c>
      <c r="NK29" s="2">
        <f t="shared" si="256"/>
        <v>6</v>
      </c>
      <c r="NL29" s="2">
        <f t="shared" si="256"/>
        <v>6</v>
      </c>
      <c r="NM29" s="2">
        <f t="shared" si="256"/>
        <v>6</v>
      </c>
      <c r="NN29" s="2">
        <f t="shared" si="256"/>
        <v>6</v>
      </c>
      <c r="NO29" s="2">
        <f t="shared" si="256"/>
        <v>6</v>
      </c>
      <c r="NP29" s="2">
        <f t="shared" si="256"/>
        <v>6</v>
      </c>
      <c r="NQ29" s="2">
        <f t="shared" si="256"/>
        <v>6</v>
      </c>
      <c r="NR29" s="2">
        <f t="shared" si="256"/>
        <v>6</v>
      </c>
      <c r="NS29" s="2">
        <f t="shared" si="256"/>
        <v>6</v>
      </c>
      <c r="NT29" s="2">
        <f t="shared" si="256"/>
        <v>6</v>
      </c>
      <c r="NU29" s="2">
        <f t="shared" si="256"/>
        <v>6</v>
      </c>
      <c r="NV29" s="2">
        <f t="shared" si="256"/>
        <v>6</v>
      </c>
      <c r="NW29" s="2">
        <f t="shared" si="256"/>
        <v>6</v>
      </c>
      <c r="NX29" s="2">
        <f t="shared" si="256"/>
        <v>6</v>
      </c>
      <c r="NY29" s="2">
        <f t="shared" si="256"/>
        <v>6</v>
      </c>
      <c r="NZ29" s="2">
        <f t="shared" ref="NZ29:QK29" si="257">$F$6</f>
        <v>6</v>
      </c>
      <c r="OA29" s="2">
        <f t="shared" si="257"/>
        <v>6</v>
      </c>
      <c r="OB29" s="2">
        <f t="shared" si="257"/>
        <v>6</v>
      </c>
      <c r="OC29" s="2">
        <f t="shared" si="257"/>
        <v>6</v>
      </c>
      <c r="OD29" s="2">
        <f t="shared" si="257"/>
        <v>6</v>
      </c>
      <c r="OE29" s="2">
        <f t="shared" si="257"/>
        <v>6</v>
      </c>
      <c r="OF29" s="2">
        <f t="shared" si="257"/>
        <v>6</v>
      </c>
      <c r="OG29" s="2">
        <f t="shared" si="257"/>
        <v>6</v>
      </c>
      <c r="OH29" s="2">
        <f t="shared" si="257"/>
        <v>6</v>
      </c>
      <c r="OI29" s="2">
        <f t="shared" si="257"/>
        <v>6</v>
      </c>
      <c r="OJ29" s="2">
        <f t="shared" si="257"/>
        <v>6</v>
      </c>
      <c r="OK29" s="2">
        <f t="shared" si="257"/>
        <v>6</v>
      </c>
      <c r="OL29" s="2">
        <f t="shared" si="257"/>
        <v>6</v>
      </c>
      <c r="OM29" s="2">
        <f t="shared" si="257"/>
        <v>6</v>
      </c>
      <c r="ON29" s="2">
        <f t="shared" si="257"/>
        <v>6</v>
      </c>
      <c r="OO29" s="2">
        <f t="shared" si="257"/>
        <v>6</v>
      </c>
      <c r="OP29" s="2">
        <f t="shared" si="257"/>
        <v>6</v>
      </c>
      <c r="OQ29" s="2">
        <f t="shared" si="257"/>
        <v>6</v>
      </c>
      <c r="OR29" s="2">
        <f t="shared" si="257"/>
        <v>6</v>
      </c>
      <c r="OS29" s="2">
        <f t="shared" si="257"/>
        <v>6</v>
      </c>
      <c r="OT29" s="2">
        <f t="shared" si="257"/>
        <v>6</v>
      </c>
      <c r="OU29" s="2">
        <f t="shared" si="257"/>
        <v>6</v>
      </c>
      <c r="OV29" s="2">
        <f t="shared" si="257"/>
        <v>6</v>
      </c>
      <c r="OW29" s="2">
        <f t="shared" si="257"/>
        <v>6</v>
      </c>
      <c r="OX29" s="2">
        <f t="shared" si="257"/>
        <v>6</v>
      </c>
      <c r="OY29" s="2">
        <f t="shared" si="257"/>
        <v>6</v>
      </c>
      <c r="OZ29" s="2">
        <f t="shared" si="257"/>
        <v>6</v>
      </c>
      <c r="PA29" s="2">
        <f t="shared" si="257"/>
        <v>6</v>
      </c>
      <c r="PB29" s="2">
        <f t="shared" si="257"/>
        <v>6</v>
      </c>
      <c r="PC29" s="2">
        <f t="shared" si="257"/>
        <v>6</v>
      </c>
      <c r="PD29" s="2">
        <f t="shared" si="257"/>
        <v>6</v>
      </c>
      <c r="PE29" s="2">
        <f t="shared" si="257"/>
        <v>6</v>
      </c>
      <c r="PF29" s="2">
        <f t="shared" si="257"/>
        <v>6</v>
      </c>
      <c r="PG29" s="2">
        <f t="shared" si="257"/>
        <v>6</v>
      </c>
      <c r="PH29" s="2">
        <f t="shared" si="257"/>
        <v>6</v>
      </c>
      <c r="PI29" s="2">
        <f t="shared" si="257"/>
        <v>6</v>
      </c>
      <c r="PJ29" s="2">
        <f t="shared" si="257"/>
        <v>6</v>
      </c>
      <c r="PK29" s="2">
        <f t="shared" si="257"/>
        <v>6</v>
      </c>
      <c r="PL29" s="2">
        <f t="shared" si="257"/>
        <v>6</v>
      </c>
      <c r="PM29" s="2">
        <f t="shared" si="257"/>
        <v>6</v>
      </c>
      <c r="PN29" s="2">
        <f t="shared" si="257"/>
        <v>6</v>
      </c>
      <c r="PO29" s="2">
        <f t="shared" si="257"/>
        <v>6</v>
      </c>
      <c r="PP29" s="2">
        <f t="shared" si="257"/>
        <v>6</v>
      </c>
      <c r="PQ29" s="2">
        <f t="shared" si="257"/>
        <v>6</v>
      </c>
      <c r="PR29" s="2">
        <f t="shared" si="257"/>
        <v>6</v>
      </c>
      <c r="PS29" s="2">
        <f t="shared" si="257"/>
        <v>6</v>
      </c>
      <c r="PT29" s="2">
        <f t="shared" si="257"/>
        <v>6</v>
      </c>
      <c r="PU29" s="2">
        <f t="shared" si="257"/>
        <v>6</v>
      </c>
      <c r="PV29" s="2">
        <f t="shared" si="257"/>
        <v>6</v>
      </c>
      <c r="PW29" s="2">
        <f t="shared" si="257"/>
        <v>6</v>
      </c>
      <c r="PX29" s="2">
        <f t="shared" si="257"/>
        <v>6</v>
      </c>
      <c r="PY29" s="2">
        <f t="shared" si="257"/>
        <v>6</v>
      </c>
      <c r="PZ29" s="2">
        <f t="shared" si="257"/>
        <v>6</v>
      </c>
      <c r="QA29" s="2">
        <f t="shared" si="257"/>
        <v>6</v>
      </c>
      <c r="QB29" s="2">
        <f t="shared" si="257"/>
        <v>6</v>
      </c>
      <c r="QC29" s="2">
        <f t="shared" si="257"/>
        <v>6</v>
      </c>
      <c r="QD29" s="2">
        <f t="shared" si="257"/>
        <v>6</v>
      </c>
      <c r="QE29" s="2">
        <f t="shared" si="257"/>
        <v>6</v>
      </c>
      <c r="QF29" s="2">
        <f t="shared" si="257"/>
        <v>6</v>
      </c>
      <c r="QG29" s="2">
        <f t="shared" si="257"/>
        <v>6</v>
      </c>
      <c r="QH29" s="2">
        <f t="shared" si="257"/>
        <v>6</v>
      </c>
      <c r="QI29" s="2">
        <f t="shared" si="257"/>
        <v>6</v>
      </c>
      <c r="QJ29" s="2">
        <f t="shared" si="257"/>
        <v>6</v>
      </c>
      <c r="QK29" s="2">
        <f t="shared" si="257"/>
        <v>6</v>
      </c>
      <c r="QL29" s="2">
        <f t="shared" ref="QL29:SG29" si="258">$F$6</f>
        <v>6</v>
      </c>
      <c r="QM29" s="2">
        <f t="shared" si="258"/>
        <v>6</v>
      </c>
      <c r="QN29" s="2">
        <f t="shared" si="258"/>
        <v>6</v>
      </c>
      <c r="QO29" s="2">
        <f t="shared" si="258"/>
        <v>6</v>
      </c>
      <c r="QP29" s="2">
        <f t="shared" si="258"/>
        <v>6</v>
      </c>
      <c r="QQ29" s="2">
        <f t="shared" si="258"/>
        <v>6</v>
      </c>
      <c r="QR29" s="2">
        <f t="shared" si="258"/>
        <v>6</v>
      </c>
      <c r="QS29" s="2">
        <f t="shared" si="258"/>
        <v>6</v>
      </c>
      <c r="QT29" s="2">
        <f t="shared" si="258"/>
        <v>6</v>
      </c>
      <c r="QU29" s="2">
        <f t="shared" si="258"/>
        <v>6</v>
      </c>
      <c r="QV29" s="2">
        <f t="shared" si="258"/>
        <v>6</v>
      </c>
      <c r="QW29" s="2">
        <f t="shared" si="258"/>
        <v>6</v>
      </c>
      <c r="QX29" s="2">
        <f t="shared" si="258"/>
        <v>6</v>
      </c>
      <c r="QY29" s="2">
        <f t="shared" si="258"/>
        <v>6</v>
      </c>
      <c r="QZ29" s="2">
        <f t="shared" si="258"/>
        <v>6</v>
      </c>
      <c r="RA29" s="2">
        <f t="shared" si="258"/>
        <v>6</v>
      </c>
      <c r="RB29" s="2">
        <f t="shared" si="258"/>
        <v>6</v>
      </c>
      <c r="RC29" s="2">
        <f t="shared" si="258"/>
        <v>6</v>
      </c>
      <c r="RD29" s="2">
        <f t="shared" si="258"/>
        <v>6</v>
      </c>
      <c r="RE29" s="2">
        <f t="shared" si="258"/>
        <v>6</v>
      </c>
      <c r="RF29" s="2">
        <f t="shared" si="258"/>
        <v>6</v>
      </c>
      <c r="RG29" s="2">
        <f t="shared" si="258"/>
        <v>6</v>
      </c>
      <c r="RH29" s="2">
        <f t="shared" si="258"/>
        <v>6</v>
      </c>
      <c r="RI29" s="2">
        <f t="shared" si="258"/>
        <v>6</v>
      </c>
      <c r="RJ29" s="2">
        <f t="shared" si="258"/>
        <v>6</v>
      </c>
      <c r="RK29" s="2">
        <f t="shared" si="258"/>
        <v>6</v>
      </c>
      <c r="RL29" s="2">
        <f t="shared" si="258"/>
        <v>6</v>
      </c>
      <c r="RM29" s="2">
        <f t="shared" si="258"/>
        <v>6</v>
      </c>
      <c r="RN29" s="2">
        <f t="shared" si="258"/>
        <v>6</v>
      </c>
      <c r="RO29" s="2">
        <f t="shared" si="258"/>
        <v>6</v>
      </c>
      <c r="RP29" s="2">
        <f t="shared" si="258"/>
        <v>6</v>
      </c>
      <c r="RQ29" s="2">
        <f t="shared" si="258"/>
        <v>6</v>
      </c>
      <c r="RR29" s="2">
        <f t="shared" si="258"/>
        <v>6</v>
      </c>
      <c r="RS29" s="2">
        <f t="shared" si="258"/>
        <v>6</v>
      </c>
      <c r="RT29" s="2">
        <f t="shared" si="258"/>
        <v>6</v>
      </c>
      <c r="RU29" s="2">
        <f t="shared" si="258"/>
        <v>6</v>
      </c>
      <c r="RV29" s="2">
        <f t="shared" si="258"/>
        <v>6</v>
      </c>
      <c r="RW29" s="2">
        <f t="shared" si="258"/>
        <v>6</v>
      </c>
      <c r="RX29" s="2">
        <f t="shared" si="258"/>
        <v>6</v>
      </c>
      <c r="RY29" s="2">
        <f t="shared" si="258"/>
        <v>6</v>
      </c>
      <c r="RZ29" s="2">
        <f t="shared" si="258"/>
        <v>6</v>
      </c>
      <c r="SA29" s="2">
        <f t="shared" si="258"/>
        <v>6</v>
      </c>
      <c r="SB29" s="2">
        <f t="shared" si="258"/>
        <v>6</v>
      </c>
      <c r="SC29" s="2">
        <f t="shared" si="258"/>
        <v>6</v>
      </c>
      <c r="SD29" s="2">
        <f t="shared" si="258"/>
        <v>6</v>
      </c>
      <c r="SE29" s="2">
        <f t="shared" si="258"/>
        <v>6</v>
      </c>
      <c r="SF29" s="2">
        <f t="shared" si="258"/>
        <v>6</v>
      </c>
      <c r="SG29" s="2">
        <f t="shared" si="258"/>
        <v>6</v>
      </c>
    </row>
    <row r="30" spans="2:501" x14ac:dyDescent="0.35">
      <c r="B30" s="2" t="s">
        <v>245</v>
      </c>
      <c r="E30" s="2">
        <f>ROUNDUP(E28/12,0)</f>
        <v>0</v>
      </c>
      <c r="F30" s="2">
        <f t="shared" ref="F30:BQ30" si="259">ROUNDUP(F28/12,0)</f>
        <v>1</v>
      </c>
      <c r="G30" s="2">
        <f t="shared" si="259"/>
        <v>1</v>
      </c>
      <c r="H30" s="2">
        <f t="shared" si="259"/>
        <v>1</v>
      </c>
      <c r="I30" s="2">
        <f t="shared" si="259"/>
        <v>1</v>
      </c>
      <c r="J30" s="2">
        <f t="shared" si="259"/>
        <v>1</v>
      </c>
      <c r="K30" s="2">
        <f t="shared" si="259"/>
        <v>1</v>
      </c>
      <c r="L30" s="2">
        <f t="shared" si="259"/>
        <v>1</v>
      </c>
      <c r="M30" s="2">
        <f t="shared" si="259"/>
        <v>1</v>
      </c>
      <c r="N30" s="2">
        <f t="shared" si="259"/>
        <v>1</v>
      </c>
      <c r="O30" s="2">
        <f t="shared" si="259"/>
        <v>1</v>
      </c>
      <c r="P30" s="2">
        <f t="shared" si="259"/>
        <v>1</v>
      </c>
      <c r="Q30" s="2">
        <f t="shared" si="259"/>
        <v>1</v>
      </c>
      <c r="R30" s="2">
        <f t="shared" si="259"/>
        <v>2</v>
      </c>
      <c r="S30" s="2">
        <f t="shared" si="259"/>
        <v>2</v>
      </c>
      <c r="T30" s="2">
        <f t="shared" si="259"/>
        <v>2</v>
      </c>
      <c r="U30" s="2">
        <f t="shared" si="259"/>
        <v>2</v>
      </c>
      <c r="V30" s="2">
        <f t="shared" si="259"/>
        <v>2</v>
      </c>
      <c r="W30" s="2">
        <f t="shared" si="259"/>
        <v>2</v>
      </c>
      <c r="X30" s="2">
        <f t="shared" si="259"/>
        <v>2</v>
      </c>
      <c r="Y30" s="2">
        <f t="shared" si="259"/>
        <v>2</v>
      </c>
      <c r="Z30" s="2">
        <f t="shared" si="259"/>
        <v>2</v>
      </c>
      <c r="AA30" s="2">
        <f t="shared" si="259"/>
        <v>2</v>
      </c>
      <c r="AB30" s="2">
        <f t="shared" si="259"/>
        <v>2</v>
      </c>
      <c r="AC30" s="2">
        <f t="shared" si="259"/>
        <v>2</v>
      </c>
      <c r="AD30" s="2">
        <f t="shared" si="259"/>
        <v>3</v>
      </c>
      <c r="AE30" s="2">
        <f t="shared" si="259"/>
        <v>3</v>
      </c>
      <c r="AF30" s="2">
        <f t="shared" si="259"/>
        <v>3</v>
      </c>
      <c r="AG30" s="2">
        <f t="shared" si="259"/>
        <v>3</v>
      </c>
      <c r="AH30" s="2">
        <f t="shared" si="259"/>
        <v>3</v>
      </c>
      <c r="AI30" s="2">
        <f t="shared" si="259"/>
        <v>3</v>
      </c>
      <c r="AJ30" s="2">
        <f t="shared" si="259"/>
        <v>3</v>
      </c>
      <c r="AK30" s="2">
        <f t="shared" si="259"/>
        <v>3</v>
      </c>
      <c r="AL30" s="2">
        <f t="shared" si="259"/>
        <v>3</v>
      </c>
      <c r="AM30" s="2">
        <f t="shared" si="259"/>
        <v>3</v>
      </c>
      <c r="AN30" s="2">
        <f t="shared" si="259"/>
        <v>3</v>
      </c>
      <c r="AO30" s="2">
        <f t="shared" si="259"/>
        <v>3</v>
      </c>
      <c r="AP30" s="2">
        <f t="shared" si="259"/>
        <v>4</v>
      </c>
      <c r="AQ30" s="2">
        <f t="shared" si="259"/>
        <v>4</v>
      </c>
      <c r="AR30" s="2">
        <f t="shared" si="259"/>
        <v>4</v>
      </c>
      <c r="AS30" s="2">
        <f t="shared" si="259"/>
        <v>4</v>
      </c>
      <c r="AT30" s="2">
        <f t="shared" si="259"/>
        <v>4</v>
      </c>
      <c r="AU30" s="2">
        <f t="shared" si="259"/>
        <v>4</v>
      </c>
      <c r="AV30" s="2">
        <f t="shared" si="259"/>
        <v>4</v>
      </c>
      <c r="AW30" s="2">
        <f t="shared" si="259"/>
        <v>4</v>
      </c>
      <c r="AX30" s="2">
        <f t="shared" si="259"/>
        <v>4</v>
      </c>
      <c r="AY30" s="2">
        <f t="shared" si="259"/>
        <v>4</v>
      </c>
      <c r="AZ30" s="2">
        <f t="shared" si="259"/>
        <v>4</v>
      </c>
      <c r="BA30" s="2">
        <f t="shared" si="259"/>
        <v>4</v>
      </c>
      <c r="BB30" s="2">
        <f t="shared" si="259"/>
        <v>5</v>
      </c>
      <c r="BC30" s="2">
        <f t="shared" si="259"/>
        <v>5</v>
      </c>
      <c r="BD30" s="2">
        <f t="shared" si="259"/>
        <v>5</v>
      </c>
      <c r="BE30" s="2">
        <f t="shared" si="259"/>
        <v>5</v>
      </c>
      <c r="BF30" s="2">
        <f t="shared" si="259"/>
        <v>5</v>
      </c>
      <c r="BG30" s="2">
        <f t="shared" si="259"/>
        <v>5</v>
      </c>
      <c r="BH30" s="2">
        <f t="shared" si="259"/>
        <v>5</v>
      </c>
      <c r="BI30" s="2">
        <f t="shared" si="259"/>
        <v>5</v>
      </c>
      <c r="BJ30" s="2">
        <f t="shared" si="259"/>
        <v>5</v>
      </c>
      <c r="BK30" s="2">
        <f t="shared" si="259"/>
        <v>5</v>
      </c>
      <c r="BL30" s="2">
        <f t="shared" si="259"/>
        <v>5</v>
      </c>
      <c r="BM30" s="2">
        <f t="shared" si="259"/>
        <v>5</v>
      </c>
      <c r="BN30" s="2">
        <f t="shared" si="259"/>
        <v>6</v>
      </c>
      <c r="BO30" s="2">
        <f t="shared" si="259"/>
        <v>6</v>
      </c>
      <c r="BP30" s="2">
        <f t="shared" si="259"/>
        <v>6</v>
      </c>
      <c r="BQ30" s="2">
        <f t="shared" si="259"/>
        <v>6</v>
      </c>
      <c r="BR30" s="2">
        <f t="shared" ref="BR30:EC30" si="260">ROUNDUP(BR28/12,0)</f>
        <v>6</v>
      </c>
      <c r="BS30" s="2">
        <f t="shared" si="260"/>
        <v>6</v>
      </c>
      <c r="BT30" s="2">
        <f t="shared" si="260"/>
        <v>6</v>
      </c>
      <c r="BU30" s="2">
        <f t="shared" si="260"/>
        <v>6</v>
      </c>
      <c r="BV30" s="2">
        <f t="shared" si="260"/>
        <v>6</v>
      </c>
      <c r="BW30" s="2">
        <f t="shared" si="260"/>
        <v>6</v>
      </c>
      <c r="BX30" s="2">
        <f t="shared" si="260"/>
        <v>6</v>
      </c>
      <c r="BY30" s="2">
        <f t="shared" si="260"/>
        <v>6</v>
      </c>
      <c r="BZ30" s="2">
        <f t="shared" si="260"/>
        <v>7</v>
      </c>
      <c r="CA30" s="2">
        <f t="shared" si="260"/>
        <v>7</v>
      </c>
      <c r="CB30" s="2">
        <f t="shared" si="260"/>
        <v>7</v>
      </c>
      <c r="CC30" s="2">
        <f t="shared" si="260"/>
        <v>7</v>
      </c>
      <c r="CD30" s="2">
        <f t="shared" si="260"/>
        <v>7</v>
      </c>
      <c r="CE30" s="2">
        <f t="shared" si="260"/>
        <v>7</v>
      </c>
      <c r="CF30" s="2">
        <f t="shared" si="260"/>
        <v>7</v>
      </c>
      <c r="CG30" s="2">
        <f t="shared" si="260"/>
        <v>7</v>
      </c>
      <c r="CH30" s="2">
        <f t="shared" si="260"/>
        <v>7</v>
      </c>
      <c r="CI30" s="2">
        <f t="shared" si="260"/>
        <v>7</v>
      </c>
      <c r="CJ30" s="2">
        <f t="shared" si="260"/>
        <v>7</v>
      </c>
      <c r="CK30" s="2">
        <f t="shared" si="260"/>
        <v>7</v>
      </c>
      <c r="CL30" s="2">
        <f t="shared" si="260"/>
        <v>8</v>
      </c>
      <c r="CM30" s="2">
        <f t="shared" si="260"/>
        <v>8</v>
      </c>
      <c r="CN30" s="2">
        <f t="shared" si="260"/>
        <v>8</v>
      </c>
      <c r="CO30" s="2">
        <f t="shared" si="260"/>
        <v>8</v>
      </c>
      <c r="CP30" s="2">
        <f t="shared" si="260"/>
        <v>8</v>
      </c>
      <c r="CQ30" s="2">
        <f t="shared" si="260"/>
        <v>8</v>
      </c>
      <c r="CR30" s="2">
        <f t="shared" si="260"/>
        <v>8</v>
      </c>
      <c r="CS30" s="2">
        <f t="shared" si="260"/>
        <v>8</v>
      </c>
      <c r="CT30" s="2">
        <f t="shared" si="260"/>
        <v>8</v>
      </c>
      <c r="CU30" s="2">
        <f t="shared" si="260"/>
        <v>8</v>
      </c>
      <c r="CV30" s="2">
        <f t="shared" si="260"/>
        <v>8</v>
      </c>
      <c r="CW30" s="2">
        <f t="shared" si="260"/>
        <v>8</v>
      </c>
      <c r="CX30" s="2">
        <f t="shared" si="260"/>
        <v>9</v>
      </c>
      <c r="CY30" s="2">
        <f t="shared" si="260"/>
        <v>9</v>
      </c>
      <c r="CZ30" s="2">
        <f t="shared" si="260"/>
        <v>9</v>
      </c>
      <c r="DA30" s="2">
        <f t="shared" si="260"/>
        <v>9</v>
      </c>
      <c r="DB30" s="2">
        <f t="shared" si="260"/>
        <v>9</v>
      </c>
      <c r="DC30" s="2">
        <f t="shared" si="260"/>
        <v>9</v>
      </c>
      <c r="DD30" s="2">
        <f t="shared" si="260"/>
        <v>9</v>
      </c>
      <c r="DE30" s="2">
        <f t="shared" si="260"/>
        <v>9</v>
      </c>
      <c r="DF30" s="2">
        <f t="shared" si="260"/>
        <v>9</v>
      </c>
      <c r="DG30" s="2">
        <f t="shared" si="260"/>
        <v>9</v>
      </c>
      <c r="DH30" s="2">
        <f t="shared" si="260"/>
        <v>9</v>
      </c>
      <c r="DI30" s="2">
        <f t="shared" si="260"/>
        <v>9</v>
      </c>
      <c r="DJ30" s="2">
        <f t="shared" si="260"/>
        <v>10</v>
      </c>
      <c r="DK30" s="2">
        <f t="shared" si="260"/>
        <v>10</v>
      </c>
      <c r="DL30" s="2">
        <f t="shared" si="260"/>
        <v>10</v>
      </c>
      <c r="DM30" s="2">
        <f t="shared" si="260"/>
        <v>10</v>
      </c>
      <c r="DN30" s="2">
        <f t="shared" si="260"/>
        <v>10</v>
      </c>
      <c r="DO30" s="2">
        <f t="shared" si="260"/>
        <v>10</v>
      </c>
      <c r="DP30" s="2">
        <f t="shared" si="260"/>
        <v>10</v>
      </c>
      <c r="DQ30" s="2">
        <f t="shared" si="260"/>
        <v>10</v>
      </c>
      <c r="DR30" s="2">
        <f t="shared" si="260"/>
        <v>10</v>
      </c>
      <c r="DS30" s="2">
        <f t="shared" si="260"/>
        <v>10</v>
      </c>
      <c r="DT30" s="2">
        <f t="shared" si="260"/>
        <v>10</v>
      </c>
      <c r="DU30" s="2">
        <f t="shared" si="260"/>
        <v>10</v>
      </c>
      <c r="DV30" s="2">
        <f t="shared" si="260"/>
        <v>11</v>
      </c>
      <c r="DW30" s="2">
        <f t="shared" si="260"/>
        <v>11</v>
      </c>
      <c r="DX30" s="2">
        <f t="shared" si="260"/>
        <v>11</v>
      </c>
      <c r="DY30" s="2">
        <f t="shared" si="260"/>
        <v>11</v>
      </c>
      <c r="DZ30" s="2">
        <f t="shared" si="260"/>
        <v>11</v>
      </c>
      <c r="EA30" s="2">
        <f t="shared" si="260"/>
        <v>11</v>
      </c>
      <c r="EB30" s="2">
        <f t="shared" si="260"/>
        <v>11</v>
      </c>
      <c r="EC30" s="2">
        <f t="shared" si="260"/>
        <v>11</v>
      </c>
      <c r="ED30" s="2">
        <f t="shared" ref="ED30:GO30" si="261">ROUNDUP(ED28/12,0)</f>
        <v>11</v>
      </c>
      <c r="EE30" s="2">
        <f t="shared" si="261"/>
        <v>11</v>
      </c>
      <c r="EF30" s="2">
        <f t="shared" si="261"/>
        <v>11</v>
      </c>
      <c r="EG30" s="2">
        <f t="shared" si="261"/>
        <v>11</v>
      </c>
      <c r="EH30" s="2">
        <f t="shared" si="261"/>
        <v>12</v>
      </c>
      <c r="EI30" s="2">
        <f t="shared" si="261"/>
        <v>12</v>
      </c>
      <c r="EJ30" s="2">
        <f t="shared" si="261"/>
        <v>12</v>
      </c>
      <c r="EK30" s="2">
        <f t="shared" si="261"/>
        <v>12</v>
      </c>
      <c r="EL30" s="2">
        <f t="shared" si="261"/>
        <v>12</v>
      </c>
      <c r="EM30" s="2">
        <f t="shared" si="261"/>
        <v>12</v>
      </c>
      <c r="EN30" s="2">
        <f t="shared" si="261"/>
        <v>12</v>
      </c>
      <c r="EO30" s="2">
        <f t="shared" si="261"/>
        <v>12</v>
      </c>
      <c r="EP30" s="2">
        <f t="shared" si="261"/>
        <v>12</v>
      </c>
      <c r="EQ30" s="2">
        <f t="shared" si="261"/>
        <v>12</v>
      </c>
      <c r="ER30" s="2">
        <f t="shared" si="261"/>
        <v>12</v>
      </c>
      <c r="ES30" s="2">
        <f t="shared" si="261"/>
        <v>12</v>
      </c>
      <c r="ET30" s="2">
        <f t="shared" si="261"/>
        <v>13</v>
      </c>
      <c r="EU30" s="2">
        <f t="shared" si="261"/>
        <v>13</v>
      </c>
      <c r="EV30" s="2">
        <f t="shared" si="261"/>
        <v>13</v>
      </c>
      <c r="EW30" s="2">
        <f t="shared" si="261"/>
        <v>13</v>
      </c>
      <c r="EX30" s="2">
        <f t="shared" si="261"/>
        <v>13</v>
      </c>
      <c r="EY30" s="2">
        <f t="shared" si="261"/>
        <v>13</v>
      </c>
      <c r="EZ30" s="2">
        <f t="shared" si="261"/>
        <v>13</v>
      </c>
      <c r="FA30" s="2">
        <f t="shared" si="261"/>
        <v>13</v>
      </c>
      <c r="FB30" s="2">
        <f t="shared" si="261"/>
        <v>13</v>
      </c>
      <c r="FC30" s="2">
        <f t="shared" si="261"/>
        <v>13</v>
      </c>
      <c r="FD30" s="2">
        <f t="shared" si="261"/>
        <v>13</v>
      </c>
      <c r="FE30" s="2">
        <f t="shared" si="261"/>
        <v>13</v>
      </c>
      <c r="FF30" s="2">
        <f t="shared" si="261"/>
        <v>14</v>
      </c>
      <c r="FG30" s="2">
        <f t="shared" si="261"/>
        <v>14</v>
      </c>
      <c r="FH30" s="2">
        <f t="shared" si="261"/>
        <v>14</v>
      </c>
      <c r="FI30" s="2">
        <f t="shared" si="261"/>
        <v>14</v>
      </c>
      <c r="FJ30" s="2">
        <f t="shared" si="261"/>
        <v>14</v>
      </c>
      <c r="FK30" s="2">
        <f t="shared" si="261"/>
        <v>14</v>
      </c>
      <c r="FL30" s="2">
        <f t="shared" si="261"/>
        <v>14</v>
      </c>
      <c r="FM30" s="2">
        <f t="shared" si="261"/>
        <v>14</v>
      </c>
      <c r="FN30" s="2">
        <f t="shared" si="261"/>
        <v>14</v>
      </c>
      <c r="FO30" s="2">
        <f t="shared" si="261"/>
        <v>14</v>
      </c>
      <c r="FP30" s="2">
        <f t="shared" si="261"/>
        <v>14</v>
      </c>
      <c r="FQ30" s="2">
        <f t="shared" si="261"/>
        <v>14</v>
      </c>
      <c r="FR30" s="2">
        <f t="shared" si="261"/>
        <v>15</v>
      </c>
      <c r="FS30" s="2">
        <f t="shared" si="261"/>
        <v>15</v>
      </c>
      <c r="FT30" s="2">
        <f t="shared" si="261"/>
        <v>15</v>
      </c>
      <c r="FU30" s="2">
        <f t="shared" si="261"/>
        <v>15</v>
      </c>
      <c r="FV30" s="2">
        <f t="shared" si="261"/>
        <v>15</v>
      </c>
      <c r="FW30" s="2">
        <f t="shared" si="261"/>
        <v>15</v>
      </c>
      <c r="FX30" s="2">
        <f t="shared" si="261"/>
        <v>15</v>
      </c>
      <c r="FY30" s="2">
        <f t="shared" si="261"/>
        <v>15</v>
      </c>
      <c r="FZ30" s="2">
        <f t="shared" si="261"/>
        <v>15</v>
      </c>
      <c r="GA30" s="2">
        <f t="shared" si="261"/>
        <v>15</v>
      </c>
      <c r="GB30" s="2">
        <f t="shared" si="261"/>
        <v>15</v>
      </c>
      <c r="GC30" s="2">
        <f t="shared" si="261"/>
        <v>15</v>
      </c>
      <c r="GD30" s="2">
        <f t="shared" si="261"/>
        <v>16</v>
      </c>
      <c r="GE30" s="2">
        <f t="shared" si="261"/>
        <v>16</v>
      </c>
      <c r="GF30" s="2">
        <f t="shared" si="261"/>
        <v>16</v>
      </c>
      <c r="GG30" s="2">
        <f t="shared" si="261"/>
        <v>16</v>
      </c>
      <c r="GH30" s="2">
        <f t="shared" si="261"/>
        <v>16</v>
      </c>
      <c r="GI30" s="2">
        <f t="shared" si="261"/>
        <v>16</v>
      </c>
      <c r="GJ30" s="2">
        <f t="shared" si="261"/>
        <v>16</v>
      </c>
      <c r="GK30" s="2">
        <f t="shared" si="261"/>
        <v>16</v>
      </c>
      <c r="GL30" s="2">
        <f t="shared" si="261"/>
        <v>16</v>
      </c>
      <c r="GM30" s="2">
        <f t="shared" si="261"/>
        <v>16</v>
      </c>
      <c r="GN30" s="2">
        <f t="shared" si="261"/>
        <v>16</v>
      </c>
      <c r="GO30" s="2">
        <f t="shared" si="261"/>
        <v>16</v>
      </c>
      <c r="GP30" s="2">
        <f t="shared" ref="GP30:JA30" si="262">ROUNDUP(GP28/12,0)</f>
        <v>17</v>
      </c>
      <c r="GQ30" s="2">
        <f t="shared" si="262"/>
        <v>17</v>
      </c>
      <c r="GR30" s="2">
        <f t="shared" si="262"/>
        <v>17</v>
      </c>
      <c r="GS30" s="2">
        <f t="shared" si="262"/>
        <v>17</v>
      </c>
      <c r="GT30" s="2">
        <f t="shared" si="262"/>
        <v>17</v>
      </c>
      <c r="GU30" s="2">
        <f t="shared" si="262"/>
        <v>17</v>
      </c>
      <c r="GV30" s="2">
        <f t="shared" si="262"/>
        <v>17</v>
      </c>
      <c r="GW30" s="2">
        <f t="shared" si="262"/>
        <v>17</v>
      </c>
      <c r="GX30" s="2">
        <f t="shared" si="262"/>
        <v>17</v>
      </c>
      <c r="GY30" s="2">
        <f t="shared" si="262"/>
        <v>17</v>
      </c>
      <c r="GZ30" s="2">
        <f t="shared" si="262"/>
        <v>17</v>
      </c>
      <c r="HA30" s="2">
        <f t="shared" si="262"/>
        <v>17</v>
      </c>
      <c r="HB30" s="2">
        <f t="shared" si="262"/>
        <v>18</v>
      </c>
      <c r="HC30" s="2">
        <f t="shared" si="262"/>
        <v>18</v>
      </c>
      <c r="HD30" s="2">
        <f t="shared" si="262"/>
        <v>18</v>
      </c>
      <c r="HE30" s="2">
        <f t="shared" si="262"/>
        <v>18</v>
      </c>
      <c r="HF30" s="2">
        <f t="shared" si="262"/>
        <v>18</v>
      </c>
      <c r="HG30" s="2">
        <f t="shared" si="262"/>
        <v>18</v>
      </c>
      <c r="HH30" s="2">
        <f t="shared" si="262"/>
        <v>18</v>
      </c>
      <c r="HI30" s="2">
        <f t="shared" si="262"/>
        <v>18</v>
      </c>
      <c r="HJ30" s="2">
        <f t="shared" si="262"/>
        <v>18</v>
      </c>
      <c r="HK30" s="2">
        <f t="shared" si="262"/>
        <v>18</v>
      </c>
      <c r="HL30" s="2">
        <f t="shared" si="262"/>
        <v>18</v>
      </c>
      <c r="HM30" s="2">
        <f t="shared" si="262"/>
        <v>18</v>
      </c>
      <c r="HN30" s="2">
        <f t="shared" si="262"/>
        <v>19</v>
      </c>
      <c r="HO30" s="2">
        <f t="shared" si="262"/>
        <v>19</v>
      </c>
      <c r="HP30" s="2">
        <f t="shared" si="262"/>
        <v>19</v>
      </c>
      <c r="HQ30" s="2">
        <f t="shared" si="262"/>
        <v>19</v>
      </c>
      <c r="HR30" s="2">
        <f t="shared" si="262"/>
        <v>19</v>
      </c>
      <c r="HS30" s="2">
        <f t="shared" si="262"/>
        <v>19</v>
      </c>
      <c r="HT30" s="2">
        <f t="shared" si="262"/>
        <v>19</v>
      </c>
      <c r="HU30" s="2">
        <f t="shared" si="262"/>
        <v>19</v>
      </c>
      <c r="HV30" s="2">
        <f t="shared" si="262"/>
        <v>19</v>
      </c>
      <c r="HW30" s="2">
        <f t="shared" si="262"/>
        <v>19</v>
      </c>
      <c r="HX30" s="2">
        <f t="shared" si="262"/>
        <v>19</v>
      </c>
      <c r="HY30" s="2">
        <f t="shared" si="262"/>
        <v>19</v>
      </c>
      <c r="HZ30" s="2">
        <f t="shared" si="262"/>
        <v>20</v>
      </c>
      <c r="IA30" s="2">
        <f t="shared" si="262"/>
        <v>20</v>
      </c>
      <c r="IB30" s="2">
        <f t="shared" si="262"/>
        <v>20</v>
      </c>
      <c r="IC30" s="2">
        <f t="shared" si="262"/>
        <v>20</v>
      </c>
      <c r="ID30" s="2">
        <f t="shared" si="262"/>
        <v>20</v>
      </c>
      <c r="IE30" s="2">
        <f t="shared" si="262"/>
        <v>20</v>
      </c>
      <c r="IF30" s="2">
        <f t="shared" si="262"/>
        <v>20</v>
      </c>
      <c r="IG30" s="2">
        <f t="shared" si="262"/>
        <v>20</v>
      </c>
      <c r="IH30" s="2">
        <f t="shared" si="262"/>
        <v>20</v>
      </c>
      <c r="II30" s="2">
        <f t="shared" si="262"/>
        <v>20</v>
      </c>
      <c r="IJ30" s="2">
        <f t="shared" si="262"/>
        <v>20</v>
      </c>
      <c r="IK30" s="2">
        <f t="shared" si="262"/>
        <v>20</v>
      </c>
      <c r="IL30" s="2">
        <f t="shared" si="262"/>
        <v>21</v>
      </c>
      <c r="IM30" s="2">
        <f t="shared" si="262"/>
        <v>21</v>
      </c>
      <c r="IN30" s="2">
        <f t="shared" si="262"/>
        <v>21</v>
      </c>
      <c r="IO30" s="2">
        <f t="shared" si="262"/>
        <v>21</v>
      </c>
      <c r="IP30" s="2">
        <f t="shared" si="262"/>
        <v>21</v>
      </c>
      <c r="IQ30" s="2">
        <f t="shared" si="262"/>
        <v>21</v>
      </c>
      <c r="IR30" s="2">
        <f t="shared" si="262"/>
        <v>21</v>
      </c>
      <c r="IS30" s="2">
        <f t="shared" si="262"/>
        <v>21</v>
      </c>
      <c r="IT30" s="2">
        <f t="shared" si="262"/>
        <v>21</v>
      </c>
      <c r="IU30" s="2">
        <f t="shared" si="262"/>
        <v>21</v>
      </c>
      <c r="IV30" s="2">
        <f t="shared" si="262"/>
        <v>21</v>
      </c>
      <c r="IW30" s="2">
        <f t="shared" si="262"/>
        <v>21</v>
      </c>
      <c r="IX30" s="2">
        <f t="shared" si="262"/>
        <v>22</v>
      </c>
      <c r="IY30" s="2">
        <f t="shared" si="262"/>
        <v>22</v>
      </c>
      <c r="IZ30" s="2">
        <f t="shared" si="262"/>
        <v>22</v>
      </c>
      <c r="JA30" s="2">
        <f t="shared" si="262"/>
        <v>22</v>
      </c>
      <c r="JB30" s="2">
        <f t="shared" ref="JB30:LM30" si="263">ROUNDUP(JB28/12,0)</f>
        <v>22</v>
      </c>
      <c r="JC30" s="2">
        <f t="shared" si="263"/>
        <v>22</v>
      </c>
      <c r="JD30" s="2">
        <f t="shared" si="263"/>
        <v>22</v>
      </c>
      <c r="JE30" s="2">
        <f t="shared" si="263"/>
        <v>22</v>
      </c>
      <c r="JF30" s="2">
        <f t="shared" si="263"/>
        <v>22</v>
      </c>
      <c r="JG30" s="2">
        <f t="shared" si="263"/>
        <v>22</v>
      </c>
      <c r="JH30" s="2">
        <f t="shared" si="263"/>
        <v>22</v>
      </c>
      <c r="JI30" s="2">
        <f t="shared" si="263"/>
        <v>22</v>
      </c>
      <c r="JJ30" s="2">
        <f t="shared" si="263"/>
        <v>23</v>
      </c>
      <c r="JK30" s="2">
        <f t="shared" si="263"/>
        <v>23</v>
      </c>
      <c r="JL30" s="2">
        <f t="shared" si="263"/>
        <v>23</v>
      </c>
      <c r="JM30" s="2">
        <f t="shared" si="263"/>
        <v>23</v>
      </c>
      <c r="JN30" s="2">
        <f t="shared" si="263"/>
        <v>23</v>
      </c>
      <c r="JO30" s="2">
        <f t="shared" si="263"/>
        <v>23</v>
      </c>
      <c r="JP30" s="2">
        <f t="shared" si="263"/>
        <v>23</v>
      </c>
      <c r="JQ30" s="2">
        <f t="shared" si="263"/>
        <v>23</v>
      </c>
      <c r="JR30" s="2">
        <f t="shared" si="263"/>
        <v>23</v>
      </c>
      <c r="JS30" s="2">
        <f t="shared" si="263"/>
        <v>23</v>
      </c>
      <c r="JT30" s="2">
        <f t="shared" si="263"/>
        <v>23</v>
      </c>
      <c r="JU30" s="2">
        <f t="shared" si="263"/>
        <v>23</v>
      </c>
      <c r="JV30" s="2">
        <f t="shared" si="263"/>
        <v>24</v>
      </c>
      <c r="JW30" s="2">
        <f t="shared" si="263"/>
        <v>24</v>
      </c>
      <c r="JX30" s="2">
        <f t="shared" si="263"/>
        <v>24</v>
      </c>
      <c r="JY30" s="2">
        <f t="shared" si="263"/>
        <v>24</v>
      </c>
      <c r="JZ30" s="2">
        <f t="shared" si="263"/>
        <v>24</v>
      </c>
      <c r="KA30" s="2">
        <f t="shared" si="263"/>
        <v>24</v>
      </c>
      <c r="KB30" s="2">
        <f t="shared" si="263"/>
        <v>24</v>
      </c>
      <c r="KC30" s="2">
        <f t="shared" si="263"/>
        <v>24</v>
      </c>
      <c r="KD30" s="2">
        <f t="shared" si="263"/>
        <v>24</v>
      </c>
      <c r="KE30" s="2">
        <f t="shared" si="263"/>
        <v>24</v>
      </c>
      <c r="KF30" s="2">
        <f t="shared" si="263"/>
        <v>24</v>
      </c>
      <c r="KG30" s="2">
        <f t="shared" si="263"/>
        <v>24</v>
      </c>
      <c r="KH30" s="2">
        <f t="shared" si="263"/>
        <v>25</v>
      </c>
      <c r="KI30" s="2">
        <f t="shared" si="263"/>
        <v>25</v>
      </c>
      <c r="KJ30" s="2">
        <f t="shared" si="263"/>
        <v>25</v>
      </c>
      <c r="KK30" s="2">
        <f t="shared" si="263"/>
        <v>25</v>
      </c>
      <c r="KL30" s="2">
        <f t="shared" si="263"/>
        <v>25</v>
      </c>
      <c r="KM30" s="2">
        <f t="shared" si="263"/>
        <v>25</v>
      </c>
      <c r="KN30" s="2">
        <f t="shared" si="263"/>
        <v>25</v>
      </c>
      <c r="KO30" s="2">
        <f t="shared" si="263"/>
        <v>25</v>
      </c>
      <c r="KP30" s="2">
        <f t="shared" si="263"/>
        <v>25</v>
      </c>
      <c r="KQ30" s="2">
        <f t="shared" si="263"/>
        <v>25</v>
      </c>
      <c r="KR30" s="2">
        <f t="shared" si="263"/>
        <v>25</v>
      </c>
      <c r="KS30" s="2">
        <f t="shared" si="263"/>
        <v>25</v>
      </c>
      <c r="KT30" s="2">
        <f t="shared" si="263"/>
        <v>26</v>
      </c>
      <c r="KU30" s="2">
        <f t="shared" si="263"/>
        <v>26</v>
      </c>
      <c r="KV30" s="2">
        <f t="shared" si="263"/>
        <v>26</v>
      </c>
      <c r="KW30" s="2">
        <f t="shared" si="263"/>
        <v>26</v>
      </c>
      <c r="KX30" s="2">
        <f t="shared" si="263"/>
        <v>26</v>
      </c>
      <c r="KY30" s="2">
        <f t="shared" si="263"/>
        <v>26</v>
      </c>
      <c r="KZ30" s="2">
        <f t="shared" si="263"/>
        <v>26</v>
      </c>
      <c r="LA30" s="2">
        <f t="shared" si="263"/>
        <v>26</v>
      </c>
      <c r="LB30" s="2">
        <f t="shared" si="263"/>
        <v>26</v>
      </c>
      <c r="LC30" s="2">
        <f t="shared" si="263"/>
        <v>26</v>
      </c>
      <c r="LD30" s="2">
        <f t="shared" si="263"/>
        <v>26</v>
      </c>
      <c r="LE30" s="2">
        <f t="shared" si="263"/>
        <v>26</v>
      </c>
      <c r="LF30" s="2">
        <f t="shared" si="263"/>
        <v>27</v>
      </c>
      <c r="LG30" s="2">
        <f t="shared" si="263"/>
        <v>27</v>
      </c>
      <c r="LH30" s="2">
        <f t="shared" si="263"/>
        <v>27</v>
      </c>
      <c r="LI30" s="2">
        <f t="shared" si="263"/>
        <v>27</v>
      </c>
      <c r="LJ30" s="2">
        <f t="shared" si="263"/>
        <v>27</v>
      </c>
      <c r="LK30" s="2">
        <f t="shared" si="263"/>
        <v>27</v>
      </c>
      <c r="LL30" s="2">
        <f t="shared" si="263"/>
        <v>27</v>
      </c>
      <c r="LM30" s="2">
        <f t="shared" si="263"/>
        <v>27</v>
      </c>
      <c r="LN30" s="2">
        <f t="shared" ref="LN30:NY30" si="264">ROUNDUP(LN28/12,0)</f>
        <v>27</v>
      </c>
      <c r="LO30" s="2">
        <f t="shared" si="264"/>
        <v>27</v>
      </c>
      <c r="LP30" s="2">
        <f t="shared" si="264"/>
        <v>27</v>
      </c>
      <c r="LQ30" s="2">
        <f t="shared" si="264"/>
        <v>27</v>
      </c>
      <c r="LR30" s="2">
        <f t="shared" si="264"/>
        <v>28</v>
      </c>
      <c r="LS30" s="2">
        <f t="shared" si="264"/>
        <v>28</v>
      </c>
      <c r="LT30" s="2">
        <f t="shared" si="264"/>
        <v>28</v>
      </c>
      <c r="LU30" s="2">
        <f t="shared" si="264"/>
        <v>28</v>
      </c>
      <c r="LV30" s="2">
        <f t="shared" si="264"/>
        <v>28</v>
      </c>
      <c r="LW30" s="2">
        <f t="shared" si="264"/>
        <v>28</v>
      </c>
      <c r="LX30" s="2">
        <f t="shared" si="264"/>
        <v>28</v>
      </c>
      <c r="LY30" s="2">
        <f t="shared" si="264"/>
        <v>28</v>
      </c>
      <c r="LZ30" s="2">
        <f t="shared" si="264"/>
        <v>28</v>
      </c>
      <c r="MA30" s="2">
        <f t="shared" si="264"/>
        <v>28</v>
      </c>
      <c r="MB30" s="2">
        <f t="shared" si="264"/>
        <v>28</v>
      </c>
      <c r="MC30" s="2">
        <f t="shared" si="264"/>
        <v>28</v>
      </c>
      <c r="MD30" s="2">
        <f t="shared" si="264"/>
        <v>29</v>
      </c>
      <c r="ME30" s="2">
        <f t="shared" si="264"/>
        <v>29</v>
      </c>
      <c r="MF30" s="2">
        <f t="shared" si="264"/>
        <v>29</v>
      </c>
      <c r="MG30" s="2">
        <f t="shared" si="264"/>
        <v>29</v>
      </c>
      <c r="MH30" s="2">
        <f t="shared" si="264"/>
        <v>29</v>
      </c>
      <c r="MI30" s="2">
        <f t="shared" si="264"/>
        <v>29</v>
      </c>
      <c r="MJ30" s="2">
        <f t="shared" si="264"/>
        <v>29</v>
      </c>
      <c r="MK30" s="2">
        <f t="shared" si="264"/>
        <v>29</v>
      </c>
      <c r="ML30" s="2">
        <f t="shared" si="264"/>
        <v>29</v>
      </c>
      <c r="MM30" s="2">
        <f t="shared" si="264"/>
        <v>29</v>
      </c>
      <c r="MN30" s="2">
        <f t="shared" si="264"/>
        <v>29</v>
      </c>
      <c r="MO30" s="2">
        <f t="shared" si="264"/>
        <v>29</v>
      </c>
      <c r="MP30" s="2">
        <f t="shared" si="264"/>
        <v>30</v>
      </c>
      <c r="MQ30" s="2">
        <f t="shared" si="264"/>
        <v>30</v>
      </c>
      <c r="MR30" s="2">
        <f t="shared" si="264"/>
        <v>30</v>
      </c>
      <c r="MS30" s="2">
        <f t="shared" si="264"/>
        <v>30</v>
      </c>
      <c r="MT30" s="2">
        <f t="shared" si="264"/>
        <v>30</v>
      </c>
      <c r="MU30" s="2">
        <f t="shared" si="264"/>
        <v>30</v>
      </c>
      <c r="MV30" s="2">
        <f t="shared" si="264"/>
        <v>30</v>
      </c>
      <c r="MW30" s="2">
        <f t="shared" si="264"/>
        <v>30</v>
      </c>
      <c r="MX30" s="2">
        <f t="shared" si="264"/>
        <v>30</v>
      </c>
      <c r="MY30" s="2">
        <f t="shared" si="264"/>
        <v>30</v>
      </c>
      <c r="MZ30" s="2">
        <f t="shared" si="264"/>
        <v>30</v>
      </c>
      <c r="NA30" s="2">
        <f t="shared" si="264"/>
        <v>30</v>
      </c>
      <c r="NB30" s="2">
        <f t="shared" si="264"/>
        <v>31</v>
      </c>
      <c r="NC30" s="2">
        <f t="shared" si="264"/>
        <v>31</v>
      </c>
      <c r="ND30" s="2">
        <f t="shared" si="264"/>
        <v>31</v>
      </c>
      <c r="NE30" s="2">
        <f t="shared" si="264"/>
        <v>31</v>
      </c>
      <c r="NF30" s="2">
        <f t="shared" si="264"/>
        <v>31</v>
      </c>
      <c r="NG30" s="2">
        <f t="shared" si="264"/>
        <v>31</v>
      </c>
      <c r="NH30" s="2">
        <f t="shared" si="264"/>
        <v>31</v>
      </c>
      <c r="NI30" s="2">
        <f t="shared" si="264"/>
        <v>31</v>
      </c>
      <c r="NJ30" s="2">
        <f t="shared" si="264"/>
        <v>31</v>
      </c>
      <c r="NK30" s="2">
        <f t="shared" si="264"/>
        <v>31</v>
      </c>
      <c r="NL30" s="2">
        <f t="shared" si="264"/>
        <v>31</v>
      </c>
      <c r="NM30" s="2">
        <f t="shared" si="264"/>
        <v>31</v>
      </c>
      <c r="NN30" s="2">
        <f t="shared" si="264"/>
        <v>32</v>
      </c>
      <c r="NO30" s="2">
        <f t="shared" si="264"/>
        <v>32</v>
      </c>
      <c r="NP30" s="2">
        <f t="shared" si="264"/>
        <v>32</v>
      </c>
      <c r="NQ30" s="2">
        <f t="shared" si="264"/>
        <v>32</v>
      </c>
      <c r="NR30" s="2">
        <f t="shared" si="264"/>
        <v>32</v>
      </c>
      <c r="NS30" s="2">
        <f t="shared" si="264"/>
        <v>32</v>
      </c>
      <c r="NT30" s="2">
        <f t="shared" si="264"/>
        <v>32</v>
      </c>
      <c r="NU30" s="2">
        <f t="shared" si="264"/>
        <v>32</v>
      </c>
      <c r="NV30" s="2">
        <f t="shared" si="264"/>
        <v>32</v>
      </c>
      <c r="NW30" s="2">
        <f t="shared" si="264"/>
        <v>32</v>
      </c>
      <c r="NX30" s="2">
        <f t="shared" si="264"/>
        <v>32</v>
      </c>
      <c r="NY30" s="2">
        <f t="shared" si="264"/>
        <v>32</v>
      </c>
      <c r="NZ30" s="2">
        <f t="shared" ref="NZ30:OI30" si="265">ROUNDUP(NZ28/12,0)</f>
        <v>33</v>
      </c>
      <c r="OA30" s="2">
        <f t="shared" si="265"/>
        <v>33</v>
      </c>
      <c r="OB30" s="2">
        <f t="shared" si="265"/>
        <v>33</v>
      </c>
      <c r="OC30" s="2">
        <f t="shared" si="265"/>
        <v>33</v>
      </c>
      <c r="OD30" s="2">
        <f t="shared" si="265"/>
        <v>33</v>
      </c>
      <c r="OE30" s="2">
        <f t="shared" si="265"/>
        <v>33</v>
      </c>
      <c r="OF30" s="2">
        <f t="shared" si="265"/>
        <v>33</v>
      </c>
      <c r="OG30" s="2">
        <f t="shared" si="265"/>
        <v>33</v>
      </c>
      <c r="OH30" s="2">
        <f t="shared" si="265"/>
        <v>33</v>
      </c>
      <c r="OI30" s="2">
        <f t="shared" si="265"/>
        <v>33</v>
      </c>
      <c r="OJ30" s="2">
        <f t="shared" ref="OJ30:QU30" si="266">ROUNDUP(OJ28/12,0)</f>
        <v>33</v>
      </c>
      <c r="OK30" s="2">
        <f t="shared" si="266"/>
        <v>33</v>
      </c>
      <c r="OL30" s="2">
        <f t="shared" si="266"/>
        <v>34</v>
      </c>
      <c r="OM30" s="2">
        <f t="shared" si="266"/>
        <v>34</v>
      </c>
      <c r="ON30" s="2">
        <f t="shared" si="266"/>
        <v>34</v>
      </c>
      <c r="OO30" s="2">
        <f t="shared" si="266"/>
        <v>34</v>
      </c>
      <c r="OP30" s="2">
        <f t="shared" si="266"/>
        <v>34</v>
      </c>
      <c r="OQ30" s="2">
        <f t="shared" si="266"/>
        <v>34</v>
      </c>
      <c r="OR30" s="2">
        <f t="shared" si="266"/>
        <v>34</v>
      </c>
      <c r="OS30" s="2">
        <f t="shared" si="266"/>
        <v>34</v>
      </c>
      <c r="OT30" s="2">
        <f t="shared" si="266"/>
        <v>34</v>
      </c>
      <c r="OU30" s="2">
        <f t="shared" si="266"/>
        <v>34</v>
      </c>
      <c r="OV30" s="2">
        <f t="shared" si="266"/>
        <v>34</v>
      </c>
      <c r="OW30" s="2">
        <f t="shared" si="266"/>
        <v>34</v>
      </c>
      <c r="OX30" s="2">
        <f t="shared" si="266"/>
        <v>35</v>
      </c>
      <c r="OY30" s="2">
        <f t="shared" si="266"/>
        <v>35</v>
      </c>
      <c r="OZ30" s="2">
        <f t="shared" si="266"/>
        <v>35</v>
      </c>
      <c r="PA30" s="2">
        <f t="shared" si="266"/>
        <v>35</v>
      </c>
      <c r="PB30" s="2">
        <f t="shared" si="266"/>
        <v>35</v>
      </c>
      <c r="PC30" s="2">
        <f t="shared" si="266"/>
        <v>35</v>
      </c>
      <c r="PD30" s="2">
        <f t="shared" si="266"/>
        <v>35</v>
      </c>
      <c r="PE30" s="2">
        <f t="shared" si="266"/>
        <v>35</v>
      </c>
      <c r="PF30" s="2">
        <f t="shared" si="266"/>
        <v>35</v>
      </c>
      <c r="PG30" s="2">
        <f t="shared" si="266"/>
        <v>35</v>
      </c>
      <c r="PH30" s="2">
        <f t="shared" si="266"/>
        <v>35</v>
      </c>
      <c r="PI30" s="2">
        <f t="shared" si="266"/>
        <v>35</v>
      </c>
      <c r="PJ30" s="2">
        <f t="shared" si="266"/>
        <v>36</v>
      </c>
      <c r="PK30" s="2">
        <f t="shared" si="266"/>
        <v>36</v>
      </c>
      <c r="PL30" s="2">
        <f t="shared" si="266"/>
        <v>36</v>
      </c>
      <c r="PM30" s="2">
        <f t="shared" si="266"/>
        <v>36</v>
      </c>
      <c r="PN30" s="2">
        <f t="shared" si="266"/>
        <v>36</v>
      </c>
      <c r="PO30" s="2">
        <f t="shared" si="266"/>
        <v>36</v>
      </c>
      <c r="PP30" s="2">
        <f t="shared" si="266"/>
        <v>36</v>
      </c>
      <c r="PQ30" s="2">
        <f t="shared" si="266"/>
        <v>36</v>
      </c>
      <c r="PR30" s="2">
        <f t="shared" si="266"/>
        <v>36</v>
      </c>
      <c r="PS30" s="2">
        <f t="shared" si="266"/>
        <v>36</v>
      </c>
      <c r="PT30" s="2">
        <f t="shared" si="266"/>
        <v>36</v>
      </c>
      <c r="PU30" s="2">
        <f t="shared" si="266"/>
        <v>36</v>
      </c>
      <c r="PV30" s="2">
        <f t="shared" si="266"/>
        <v>37</v>
      </c>
      <c r="PW30" s="2">
        <f t="shared" si="266"/>
        <v>37</v>
      </c>
      <c r="PX30" s="2">
        <f t="shared" si="266"/>
        <v>37</v>
      </c>
      <c r="PY30" s="2">
        <f t="shared" si="266"/>
        <v>37</v>
      </c>
      <c r="PZ30" s="2">
        <f t="shared" si="266"/>
        <v>37</v>
      </c>
      <c r="QA30" s="2">
        <f t="shared" si="266"/>
        <v>37</v>
      </c>
      <c r="QB30" s="2">
        <f t="shared" si="266"/>
        <v>37</v>
      </c>
      <c r="QC30" s="2">
        <f t="shared" si="266"/>
        <v>37</v>
      </c>
      <c r="QD30" s="2">
        <f t="shared" si="266"/>
        <v>37</v>
      </c>
      <c r="QE30" s="2">
        <f t="shared" si="266"/>
        <v>37</v>
      </c>
      <c r="QF30" s="2">
        <f t="shared" si="266"/>
        <v>37</v>
      </c>
      <c r="QG30" s="2">
        <f t="shared" si="266"/>
        <v>37</v>
      </c>
      <c r="QH30" s="2">
        <f t="shared" si="266"/>
        <v>38</v>
      </c>
      <c r="QI30" s="2">
        <f t="shared" si="266"/>
        <v>38</v>
      </c>
      <c r="QJ30" s="2">
        <f t="shared" si="266"/>
        <v>38</v>
      </c>
      <c r="QK30" s="2">
        <f t="shared" si="266"/>
        <v>38</v>
      </c>
      <c r="QL30" s="2">
        <f t="shared" si="266"/>
        <v>38</v>
      </c>
      <c r="QM30" s="2">
        <f t="shared" si="266"/>
        <v>38</v>
      </c>
      <c r="QN30" s="2">
        <f t="shared" si="266"/>
        <v>38</v>
      </c>
      <c r="QO30" s="2">
        <f t="shared" si="266"/>
        <v>38</v>
      </c>
      <c r="QP30" s="2">
        <f t="shared" si="266"/>
        <v>38</v>
      </c>
      <c r="QQ30" s="2">
        <f t="shared" si="266"/>
        <v>38</v>
      </c>
      <c r="QR30" s="2">
        <f t="shared" si="266"/>
        <v>38</v>
      </c>
      <c r="QS30" s="2">
        <f t="shared" si="266"/>
        <v>38</v>
      </c>
      <c r="QT30" s="2">
        <f t="shared" si="266"/>
        <v>39</v>
      </c>
      <c r="QU30" s="2">
        <f t="shared" si="266"/>
        <v>39</v>
      </c>
      <c r="QV30" s="2">
        <f t="shared" ref="QV30:SG30" si="267">ROUNDUP(QV28/12,0)</f>
        <v>39</v>
      </c>
      <c r="QW30" s="2">
        <f t="shared" si="267"/>
        <v>39</v>
      </c>
      <c r="QX30" s="2">
        <f t="shared" si="267"/>
        <v>39</v>
      </c>
      <c r="QY30" s="2">
        <f t="shared" si="267"/>
        <v>39</v>
      </c>
      <c r="QZ30" s="2">
        <f t="shared" si="267"/>
        <v>39</v>
      </c>
      <c r="RA30" s="2">
        <f t="shared" si="267"/>
        <v>39</v>
      </c>
      <c r="RB30" s="2">
        <f t="shared" si="267"/>
        <v>39</v>
      </c>
      <c r="RC30" s="2">
        <f t="shared" si="267"/>
        <v>39</v>
      </c>
      <c r="RD30" s="2">
        <f t="shared" si="267"/>
        <v>39</v>
      </c>
      <c r="RE30" s="2">
        <f t="shared" si="267"/>
        <v>39</v>
      </c>
      <c r="RF30" s="2">
        <f t="shared" si="267"/>
        <v>40</v>
      </c>
      <c r="RG30" s="2">
        <f t="shared" si="267"/>
        <v>40</v>
      </c>
      <c r="RH30" s="2">
        <f t="shared" si="267"/>
        <v>40</v>
      </c>
      <c r="RI30" s="2">
        <f t="shared" si="267"/>
        <v>40</v>
      </c>
      <c r="RJ30" s="2">
        <f t="shared" si="267"/>
        <v>40</v>
      </c>
      <c r="RK30" s="2">
        <f t="shared" si="267"/>
        <v>40</v>
      </c>
      <c r="RL30" s="2">
        <f t="shared" si="267"/>
        <v>40</v>
      </c>
      <c r="RM30" s="2">
        <f t="shared" si="267"/>
        <v>40</v>
      </c>
      <c r="RN30" s="2">
        <f t="shared" si="267"/>
        <v>40</v>
      </c>
      <c r="RO30" s="2">
        <f t="shared" si="267"/>
        <v>40</v>
      </c>
      <c r="RP30" s="2">
        <f t="shared" si="267"/>
        <v>40</v>
      </c>
      <c r="RQ30" s="2">
        <f t="shared" si="267"/>
        <v>40</v>
      </c>
      <c r="RR30" s="2">
        <f t="shared" si="267"/>
        <v>41</v>
      </c>
      <c r="RS30" s="2">
        <f t="shared" si="267"/>
        <v>41</v>
      </c>
      <c r="RT30" s="2">
        <f t="shared" si="267"/>
        <v>41</v>
      </c>
      <c r="RU30" s="2">
        <f t="shared" si="267"/>
        <v>41</v>
      </c>
      <c r="RV30" s="2">
        <f t="shared" si="267"/>
        <v>41</v>
      </c>
      <c r="RW30" s="2">
        <f t="shared" si="267"/>
        <v>41</v>
      </c>
      <c r="RX30" s="2">
        <f t="shared" si="267"/>
        <v>41</v>
      </c>
      <c r="RY30" s="2">
        <f t="shared" si="267"/>
        <v>41</v>
      </c>
      <c r="RZ30" s="2">
        <f t="shared" si="267"/>
        <v>41</v>
      </c>
      <c r="SA30" s="2">
        <f t="shared" si="267"/>
        <v>41</v>
      </c>
      <c r="SB30" s="2">
        <f t="shared" si="267"/>
        <v>41</v>
      </c>
      <c r="SC30" s="2">
        <f t="shared" si="267"/>
        <v>41</v>
      </c>
      <c r="SD30" s="2">
        <f t="shared" si="267"/>
        <v>42</v>
      </c>
      <c r="SE30" s="2">
        <f t="shared" si="267"/>
        <v>42</v>
      </c>
      <c r="SF30" s="2">
        <f t="shared" si="267"/>
        <v>42</v>
      </c>
      <c r="SG30" s="2">
        <f t="shared" si="267"/>
        <v>42</v>
      </c>
    </row>
    <row r="31" spans="2:501" x14ac:dyDescent="0.35">
      <c r="B31" s="2" t="s">
        <v>40</v>
      </c>
      <c r="F31" s="5">
        <f>E32+1</f>
        <v>42005</v>
      </c>
      <c r="G31" s="5">
        <f t="shared" ref="G31:BR31" si="268">F32+1</f>
        <v>42186</v>
      </c>
      <c r="H31" s="5">
        <f t="shared" si="268"/>
        <v>42370</v>
      </c>
      <c r="I31" s="5">
        <f t="shared" si="268"/>
        <v>42552</v>
      </c>
      <c r="J31" s="5">
        <f t="shared" si="268"/>
        <v>42736</v>
      </c>
      <c r="K31" s="5">
        <f t="shared" si="268"/>
        <v>42917</v>
      </c>
      <c r="L31" s="5">
        <f t="shared" si="268"/>
        <v>43101</v>
      </c>
      <c r="M31" s="5">
        <f t="shared" si="268"/>
        <v>43282</v>
      </c>
      <c r="N31" s="5">
        <f t="shared" si="268"/>
        <v>43466</v>
      </c>
      <c r="O31" s="5">
        <f t="shared" si="268"/>
        <v>43647</v>
      </c>
      <c r="P31" s="5">
        <f t="shared" si="268"/>
        <v>43831</v>
      </c>
      <c r="Q31" s="5">
        <f t="shared" si="268"/>
        <v>44013</v>
      </c>
      <c r="R31" s="5">
        <f t="shared" si="268"/>
        <v>44197</v>
      </c>
      <c r="S31" s="5">
        <f t="shared" si="268"/>
        <v>44378</v>
      </c>
      <c r="T31" s="5">
        <f t="shared" si="268"/>
        <v>44562</v>
      </c>
      <c r="U31" s="5">
        <f t="shared" si="268"/>
        <v>44743</v>
      </c>
      <c r="V31" s="5">
        <f t="shared" si="268"/>
        <v>44927</v>
      </c>
      <c r="W31" s="5">
        <f t="shared" si="268"/>
        <v>45108</v>
      </c>
      <c r="X31" s="5">
        <f t="shared" si="268"/>
        <v>45292</v>
      </c>
      <c r="Y31" s="5">
        <f t="shared" si="268"/>
        <v>45474</v>
      </c>
      <c r="Z31" s="5">
        <f t="shared" si="268"/>
        <v>45658</v>
      </c>
      <c r="AA31" s="5">
        <f t="shared" si="268"/>
        <v>45839</v>
      </c>
      <c r="AB31" s="5">
        <f t="shared" si="268"/>
        <v>46023</v>
      </c>
      <c r="AC31" s="5">
        <f t="shared" si="268"/>
        <v>46204</v>
      </c>
      <c r="AD31" s="5">
        <f t="shared" si="268"/>
        <v>46388</v>
      </c>
      <c r="AE31" s="5">
        <f t="shared" si="268"/>
        <v>46569</v>
      </c>
      <c r="AF31" s="5">
        <f t="shared" si="268"/>
        <v>46753</v>
      </c>
      <c r="AG31" s="5">
        <f t="shared" si="268"/>
        <v>46935</v>
      </c>
      <c r="AH31" s="5">
        <f t="shared" si="268"/>
        <v>47119</v>
      </c>
      <c r="AI31" s="5">
        <f t="shared" si="268"/>
        <v>47300</v>
      </c>
      <c r="AJ31" s="5">
        <f t="shared" si="268"/>
        <v>47484</v>
      </c>
      <c r="AK31" s="5">
        <f t="shared" si="268"/>
        <v>47665</v>
      </c>
      <c r="AL31" s="5">
        <f t="shared" si="268"/>
        <v>47849</v>
      </c>
      <c r="AM31" s="5">
        <f t="shared" si="268"/>
        <v>48030</v>
      </c>
      <c r="AN31" s="5">
        <f t="shared" si="268"/>
        <v>48214</v>
      </c>
      <c r="AO31" s="5">
        <f t="shared" si="268"/>
        <v>48396</v>
      </c>
      <c r="AP31" s="5">
        <f t="shared" si="268"/>
        <v>48580</v>
      </c>
      <c r="AQ31" s="5">
        <f t="shared" si="268"/>
        <v>48761</v>
      </c>
      <c r="AR31" s="5">
        <f t="shared" si="268"/>
        <v>48945</v>
      </c>
      <c r="AS31" s="5">
        <f t="shared" si="268"/>
        <v>49126</v>
      </c>
      <c r="AT31" s="5">
        <f t="shared" si="268"/>
        <v>49310</v>
      </c>
      <c r="AU31" s="5">
        <f t="shared" si="268"/>
        <v>49491</v>
      </c>
      <c r="AV31" s="5">
        <f t="shared" si="268"/>
        <v>49675</v>
      </c>
      <c r="AW31" s="5">
        <f t="shared" si="268"/>
        <v>49857</v>
      </c>
      <c r="AX31" s="5">
        <f t="shared" si="268"/>
        <v>50041</v>
      </c>
      <c r="AY31" s="5">
        <f t="shared" si="268"/>
        <v>50222</v>
      </c>
      <c r="AZ31" s="5">
        <f t="shared" si="268"/>
        <v>50406</v>
      </c>
      <c r="BA31" s="5">
        <f t="shared" si="268"/>
        <v>50587</v>
      </c>
      <c r="BB31" s="5">
        <f t="shared" si="268"/>
        <v>50771</v>
      </c>
      <c r="BC31" s="5">
        <f t="shared" si="268"/>
        <v>50952</v>
      </c>
      <c r="BD31" s="5">
        <f t="shared" si="268"/>
        <v>51136</v>
      </c>
      <c r="BE31" s="5">
        <f t="shared" si="268"/>
        <v>51318</v>
      </c>
      <c r="BF31" s="5">
        <f t="shared" si="268"/>
        <v>51502</v>
      </c>
      <c r="BG31" s="5">
        <f t="shared" si="268"/>
        <v>51683</v>
      </c>
      <c r="BH31" s="5">
        <f t="shared" si="268"/>
        <v>51867</v>
      </c>
      <c r="BI31" s="5">
        <f t="shared" si="268"/>
        <v>52048</v>
      </c>
      <c r="BJ31" s="5">
        <f t="shared" si="268"/>
        <v>52232</v>
      </c>
      <c r="BK31" s="5">
        <f t="shared" si="268"/>
        <v>52413</v>
      </c>
      <c r="BL31" s="5">
        <f t="shared" si="268"/>
        <v>52597</v>
      </c>
      <c r="BM31" s="5">
        <f t="shared" si="268"/>
        <v>52779</v>
      </c>
      <c r="BN31" s="5">
        <f t="shared" si="268"/>
        <v>52963</v>
      </c>
      <c r="BO31" s="5">
        <f t="shared" si="268"/>
        <v>53144</v>
      </c>
      <c r="BP31" s="5">
        <f t="shared" si="268"/>
        <v>53328</v>
      </c>
      <c r="BQ31" s="5">
        <f t="shared" si="268"/>
        <v>53509</v>
      </c>
      <c r="BR31" s="5">
        <f t="shared" si="268"/>
        <v>53693</v>
      </c>
      <c r="BS31" s="5">
        <f t="shared" ref="BS31:ED31" si="269">BR32+1</f>
        <v>53874</v>
      </c>
      <c r="BT31" s="5">
        <f t="shared" si="269"/>
        <v>54058</v>
      </c>
      <c r="BU31" s="5">
        <f t="shared" si="269"/>
        <v>54240</v>
      </c>
      <c r="BV31" s="5">
        <f t="shared" si="269"/>
        <v>54424</v>
      </c>
      <c r="BW31" s="5">
        <f t="shared" si="269"/>
        <v>54605</v>
      </c>
      <c r="BX31" s="5">
        <f t="shared" si="269"/>
        <v>54789</v>
      </c>
      <c r="BY31" s="5">
        <f t="shared" si="269"/>
        <v>54970</v>
      </c>
      <c r="BZ31" s="5">
        <f t="shared" si="269"/>
        <v>55154</v>
      </c>
      <c r="CA31" s="5">
        <f t="shared" si="269"/>
        <v>55335</v>
      </c>
      <c r="CB31" s="5">
        <f t="shared" si="269"/>
        <v>55519</v>
      </c>
      <c r="CC31" s="5">
        <f t="shared" si="269"/>
        <v>55701</v>
      </c>
      <c r="CD31" s="5">
        <f t="shared" si="269"/>
        <v>55885</v>
      </c>
      <c r="CE31" s="5">
        <f t="shared" si="269"/>
        <v>56066</v>
      </c>
      <c r="CF31" s="5">
        <f t="shared" si="269"/>
        <v>56250</v>
      </c>
      <c r="CG31" s="5">
        <f t="shared" si="269"/>
        <v>56431</v>
      </c>
      <c r="CH31" s="5">
        <f t="shared" si="269"/>
        <v>56615</v>
      </c>
      <c r="CI31" s="5">
        <f t="shared" si="269"/>
        <v>56796</v>
      </c>
      <c r="CJ31" s="5">
        <f t="shared" si="269"/>
        <v>56980</v>
      </c>
      <c r="CK31" s="5">
        <f t="shared" si="269"/>
        <v>57162</v>
      </c>
      <c r="CL31" s="5">
        <f t="shared" si="269"/>
        <v>57346</v>
      </c>
      <c r="CM31" s="5">
        <f t="shared" si="269"/>
        <v>57527</v>
      </c>
      <c r="CN31" s="5">
        <f t="shared" si="269"/>
        <v>57711</v>
      </c>
      <c r="CO31" s="5">
        <f t="shared" si="269"/>
        <v>57892</v>
      </c>
      <c r="CP31" s="5">
        <f t="shared" si="269"/>
        <v>58076</v>
      </c>
      <c r="CQ31" s="5">
        <f t="shared" si="269"/>
        <v>58257</v>
      </c>
      <c r="CR31" s="5">
        <f t="shared" si="269"/>
        <v>58441</v>
      </c>
      <c r="CS31" s="5">
        <f t="shared" si="269"/>
        <v>58623</v>
      </c>
      <c r="CT31" s="5">
        <f t="shared" si="269"/>
        <v>58807</v>
      </c>
      <c r="CU31" s="5">
        <f t="shared" si="269"/>
        <v>58988</v>
      </c>
      <c r="CV31" s="5">
        <f t="shared" si="269"/>
        <v>59172</v>
      </c>
      <c r="CW31" s="5">
        <f t="shared" si="269"/>
        <v>59353</v>
      </c>
      <c r="CX31" s="5">
        <f t="shared" si="269"/>
        <v>59537</v>
      </c>
      <c r="CY31" s="5">
        <f t="shared" si="269"/>
        <v>59718</v>
      </c>
      <c r="CZ31" s="5">
        <f t="shared" si="269"/>
        <v>59902</v>
      </c>
      <c r="DA31" s="5">
        <f t="shared" si="269"/>
        <v>60084</v>
      </c>
      <c r="DB31" s="5">
        <f t="shared" si="269"/>
        <v>60268</v>
      </c>
      <c r="DC31" s="5">
        <f t="shared" si="269"/>
        <v>60449</v>
      </c>
      <c r="DD31" s="5">
        <f t="shared" si="269"/>
        <v>60633</v>
      </c>
      <c r="DE31" s="5">
        <f t="shared" si="269"/>
        <v>60814</v>
      </c>
      <c r="DF31" s="5">
        <f t="shared" si="269"/>
        <v>60998</v>
      </c>
      <c r="DG31" s="5">
        <f t="shared" si="269"/>
        <v>61179</v>
      </c>
      <c r="DH31" s="5">
        <f t="shared" si="269"/>
        <v>61363</v>
      </c>
      <c r="DI31" s="5">
        <f t="shared" si="269"/>
        <v>61545</v>
      </c>
      <c r="DJ31" s="5">
        <f t="shared" si="269"/>
        <v>61729</v>
      </c>
      <c r="DK31" s="5">
        <f t="shared" si="269"/>
        <v>61910</v>
      </c>
      <c r="DL31" s="5">
        <f t="shared" si="269"/>
        <v>62094</v>
      </c>
      <c r="DM31" s="5">
        <f t="shared" si="269"/>
        <v>62275</v>
      </c>
      <c r="DN31" s="5">
        <f t="shared" si="269"/>
        <v>62459</v>
      </c>
      <c r="DO31" s="5">
        <f t="shared" si="269"/>
        <v>62640</v>
      </c>
      <c r="DP31" s="5">
        <f t="shared" si="269"/>
        <v>62824</v>
      </c>
      <c r="DQ31" s="5">
        <f t="shared" si="269"/>
        <v>63006</v>
      </c>
      <c r="DR31" s="5">
        <f t="shared" si="269"/>
        <v>63190</v>
      </c>
      <c r="DS31" s="5">
        <f t="shared" si="269"/>
        <v>63371</v>
      </c>
      <c r="DT31" s="5">
        <f t="shared" si="269"/>
        <v>63555</v>
      </c>
      <c r="DU31" s="5">
        <f t="shared" si="269"/>
        <v>63736</v>
      </c>
      <c r="DV31" s="5">
        <f t="shared" si="269"/>
        <v>63920</v>
      </c>
      <c r="DW31" s="5">
        <f t="shared" si="269"/>
        <v>64101</v>
      </c>
      <c r="DX31" s="5">
        <f t="shared" si="269"/>
        <v>64285</v>
      </c>
      <c r="DY31" s="5">
        <f t="shared" si="269"/>
        <v>64467</v>
      </c>
      <c r="DZ31" s="5">
        <f t="shared" si="269"/>
        <v>64651</v>
      </c>
      <c r="EA31" s="5">
        <f t="shared" si="269"/>
        <v>64832</v>
      </c>
      <c r="EB31" s="5">
        <f t="shared" si="269"/>
        <v>65016</v>
      </c>
      <c r="EC31" s="5">
        <f t="shared" si="269"/>
        <v>65197</v>
      </c>
      <c r="ED31" s="5">
        <f t="shared" si="269"/>
        <v>65381</v>
      </c>
      <c r="EE31" s="5">
        <f t="shared" ref="EE31:GP31" si="270">ED32+1</f>
        <v>65562</v>
      </c>
      <c r="EF31" s="5">
        <f t="shared" si="270"/>
        <v>65746</v>
      </c>
      <c r="EG31" s="5">
        <f t="shared" si="270"/>
        <v>65928</v>
      </c>
      <c r="EH31" s="5">
        <f t="shared" si="270"/>
        <v>66112</v>
      </c>
      <c r="EI31" s="5">
        <f t="shared" si="270"/>
        <v>66293</v>
      </c>
      <c r="EJ31" s="5">
        <f t="shared" si="270"/>
        <v>66477</v>
      </c>
      <c r="EK31" s="5">
        <f t="shared" si="270"/>
        <v>66658</v>
      </c>
      <c r="EL31" s="5">
        <f t="shared" si="270"/>
        <v>66842</v>
      </c>
      <c r="EM31" s="5">
        <f t="shared" si="270"/>
        <v>67023</v>
      </c>
      <c r="EN31" s="5">
        <f t="shared" si="270"/>
        <v>67207</v>
      </c>
      <c r="EO31" s="5">
        <f t="shared" si="270"/>
        <v>67389</v>
      </c>
      <c r="EP31" s="5">
        <f t="shared" si="270"/>
        <v>67573</v>
      </c>
      <c r="EQ31" s="5">
        <f t="shared" si="270"/>
        <v>67754</v>
      </c>
      <c r="ER31" s="5">
        <f t="shared" si="270"/>
        <v>67938</v>
      </c>
      <c r="ES31" s="5">
        <f t="shared" si="270"/>
        <v>68119</v>
      </c>
      <c r="ET31" s="5">
        <f t="shared" si="270"/>
        <v>68303</v>
      </c>
      <c r="EU31" s="5">
        <f t="shared" si="270"/>
        <v>68484</v>
      </c>
      <c r="EV31" s="5">
        <f t="shared" si="270"/>
        <v>68668</v>
      </c>
      <c r="EW31" s="5">
        <f t="shared" si="270"/>
        <v>68850</v>
      </c>
      <c r="EX31" s="5">
        <f t="shared" si="270"/>
        <v>69034</v>
      </c>
      <c r="EY31" s="5">
        <f t="shared" si="270"/>
        <v>69215</v>
      </c>
      <c r="EZ31" s="5">
        <f t="shared" si="270"/>
        <v>69399</v>
      </c>
      <c r="FA31" s="5">
        <f t="shared" si="270"/>
        <v>69580</v>
      </c>
      <c r="FB31" s="5">
        <f t="shared" si="270"/>
        <v>69764</v>
      </c>
      <c r="FC31" s="5">
        <f t="shared" si="270"/>
        <v>69945</v>
      </c>
      <c r="FD31" s="5">
        <f t="shared" si="270"/>
        <v>70129</v>
      </c>
      <c r="FE31" s="5">
        <f t="shared" si="270"/>
        <v>70311</v>
      </c>
      <c r="FF31" s="5">
        <f t="shared" si="270"/>
        <v>70495</v>
      </c>
      <c r="FG31" s="5">
        <f t="shared" si="270"/>
        <v>70676</v>
      </c>
      <c r="FH31" s="5">
        <f t="shared" si="270"/>
        <v>70860</v>
      </c>
      <c r="FI31" s="5">
        <f t="shared" si="270"/>
        <v>71041</v>
      </c>
      <c r="FJ31" s="5">
        <f t="shared" si="270"/>
        <v>71225</v>
      </c>
      <c r="FK31" s="5">
        <f t="shared" si="270"/>
        <v>71406</v>
      </c>
      <c r="FL31" s="5">
        <f t="shared" si="270"/>
        <v>71590</v>
      </c>
      <c r="FM31" s="5">
        <f t="shared" si="270"/>
        <v>71772</v>
      </c>
      <c r="FN31" s="5">
        <f t="shared" si="270"/>
        <v>71956</v>
      </c>
      <c r="FO31" s="5">
        <f t="shared" si="270"/>
        <v>72137</v>
      </c>
      <c r="FP31" s="5">
        <f t="shared" si="270"/>
        <v>72321</v>
      </c>
      <c r="FQ31" s="5">
        <f t="shared" si="270"/>
        <v>72502</v>
      </c>
      <c r="FR31" s="5">
        <f t="shared" si="270"/>
        <v>72686</v>
      </c>
      <c r="FS31" s="5">
        <f t="shared" si="270"/>
        <v>72867</v>
      </c>
      <c r="FT31" s="5">
        <f t="shared" si="270"/>
        <v>73051</v>
      </c>
      <c r="FU31" s="5">
        <f t="shared" si="270"/>
        <v>73232</v>
      </c>
      <c r="FV31" s="5">
        <f t="shared" si="270"/>
        <v>73416</v>
      </c>
      <c r="FW31" s="5">
        <f t="shared" si="270"/>
        <v>73597</v>
      </c>
      <c r="FX31" s="5">
        <f t="shared" si="270"/>
        <v>73781</v>
      </c>
      <c r="FY31" s="5">
        <f t="shared" si="270"/>
        <v>73962</v>
      </c>
      <c r="FZ31" s="5">
        <f t="shared" si="270"/>
        <v>74146</v>
      </c>
      <c r="GA31" s="5">
        <f t="shared" si="270"/>
        <v>74327</v>
      </c>
      <c r="GB31" s="5">
        <f t="shared" si="270"/>
        <v>74511</v>
      </c>
      <c r="GC31" s="5">
        <f t="shared" si="270"/>
        <v>74693</v>
      </c>
      <c r="GD31" s="5">
        <f t="shared" si="270"/>
        <v>74877</v>
      </c>
      <c r="GE31" s="5">
        <f t="shared" si="270"/>
        <v>75058</v>
      </c>
      <c r="GF31" s="5">
        <f t="shared" si="270"/>
        <v>75242</v>
      </c>
      <c r="GG31" s="5">
        <f t="shared" si="270"/>
        <v>75423</v>
      </c>
      <c r="GH31" s="5">
        <f t="shared" si="270"/>
        <v>75607</v>
      </c>
      <c r="GI31" s="5">
        <f t="shared" si="270"/>
        <v>75788</v>
      </c>
      <c r="GJ31" s="5">
        <f t="shared" si="270"/>
        <v>75972</v>
      </c>
      <c r="GK31" s="5">
        <f t="shared" si="270"/>
        <v>76154</v>
      </c>
      <c r="GL31" s="5">
        <f t="shared" si="270"/>
        <v>76338</v>
      </c>
      <c r="GM31" s="5">
        <f t="shared" si="270"/>
        <v>76519</v>
      </c>
      <c r="GN31" s="5">
        <f t="shared" si="270"/>
        <v>76703</v>
      </c>
      <c r="GO31" s="5">
        <f t="shared" si="270"/>
        <v>76884</v>
      </c>
      <c r="GP31" s="5">
        <f t="shared" si="270"/>
        <v>77068</v>
      </c>
      <c r="GQ31" s="5">
        <f t="shared" ref="GQ31:JB31" si="271">GP32+1</f>
        <v>77249</v>
      </c>
      <c r="GR31" s="5">
        <f t="shared" si="271"/>
        <v>77433</v>
      </c>
      <c r="GS31" s="5">
        <f t="shared" si="271"/>
        <v>77615</v>
      </c>
      <c r="GT31" s="5">
        <f t="shared" si="271"/>
        <v>77799</v>
      </c>
      <c r="GU31" s="5">
        <f t="shared" si="271"/>
        <v>77980</v>
      </c>
      <c r="GV31" s="5">
        <f t="shared" si="271"/>
        <v>78164</v>
      </c>
      <c r="GW31" s="5">
        <f t="shared" si="271"/>
        <v>78345</v>
      </c>
      <c r="GX31" s="5">
        <f t="shared" si="271"/>
        <v>78529</v>
      </c>
      <c r="GY31" s="5">
        <f t="shared" si="271"/>
        <v>78710</v>
      </c>
      <c r="GZ31" s="5">
        <f t="shared" si="271"/>
        <v>78894</v>
      </c>
      <c r="HA31" s="5">
        <f t="shared" si="271"/>
        <v>79076</v>
      </c>
      <c r="HB31" s="5">
        <f t="shared" si="271"/>
        <v>79260</v>
      </c>
      <c r="HC31" s="5">
        <f t="shared" si="271"/>
        <v>79441</v>
      </c>
      <c r="HD31" s="5">
        <f t="shared" si="271"/>
        <v>79625</v>
      </c>
      <c r="HE31" s="5">
        <f t="shared" si="271"/>
        <v>79806</v>
      </c>
      <c r="HF31" s="5">
        <f t="shared" si="271"/>
        <v>79990</v>
      </c>
      <c r="HG31" s="5">
        <f t="shared" si="271"/>
        <v>80171</v>
      </c>
      <c r="HH31" s="5">
        <f t="shared" si="271"/>
        <v>80355</v>
      </c>
      <c r="HI31" s="5">
        <f t="shared" si="271"/>
        <v>80537</v>
      </c>
      <c r="HJ31" s="5">
        <f t="shared" si="271"/>
        <v>80721</v>
      </c>
      <c r="HK31" s="5">
        <f t="shared" si="271"/>
        <v>80902</v>
      </c>
      <c r="HL31" s="5">
        <f t="shared" si="271"/>
        <v>81086</v>
      </c>
      <c r="HM31" s="5">
        <f t="shared" si="271"/>
        <v>81267</v>
      </c>
      <c r="HN31" s="5">
        <f t="shared" si="271"/>
        <v>81451</v>
      </c>
      <c r="HO31" s="5">
        <f t="shared" si="271"/>
        <v>81632</v>
      </c>
      <c r="HP31" s="5">
        <f t="shared" si="271"/>
        <v>81816</v>
      </c>
      <c r="HQ31" s="5">
        <f t="shared" si="271"/>
        <v>81998</v>
      </c>
      <c r="HR31" s="5">
        <f t="shared" si="271"/>
        <v>82182</v>
      </c>
      <c r="HS31" s="5">
        <f t="shared" si="271"/>
        <v>82363</v>
      </c>
      <c r="HT31" s="5">
        <f t="shared" si="271"/>
        <v>82547</v>
      </c>
      <c r="HU31" s="5">
        <f t="shared" si="271"/>
        <v>82728</v>
      </c>
      <c r="HV31" s="5">
        <f t="shared" si="271"/>
        <v>82912</v>
      </c>
      <c r="HW31" s="5">
        <f t="shared" si="271"/>
        <v>83093</v>
      </c>
      <c r="HX31" s="5">
        <f t="shared" si="271"/>
        <v>83277</v>
      </c>
      <c r="HY31" s="5">
        <f t="shared" si="271"/>
        <v>83459</v>
      </c>
      <c r="HZ31" s="5">
        <f t="shared" si="271"/>
        <v>83643</v>
      </c>
      <c r="IA31" s="5">
        <f t="shared" si="271"/>
        <v>83824</v>
      </c>
      <c r="IB31" s="5">
        <f t="shared" si="271"/>
        <v>84008</v>
      </c>
      <c r="IC31" s="5">
        <f t="shared" si="271"/>
        <v>84189</v>
      </c>
      <c r="ID31" s="5">
        <f t="shared" si="271"/>
        <v>84373</v>
      </c>
      <c r="IE31" s="5">
        <f t="shared" si="271"/>
        <v>84554</v>
      </c>
      <c r="IF31" s="5">
        <f t="shared" si="271"/>
        <v>84738</v>
      </c>
      <c r="IG31" s="5">
        <f t="shared" si="271"/>
        <v>84920</v>
      </c>
      <c r="IH31" s="5">
        <f t="shared" si="271"/>
        <v>85104</v>
      </c>
      <c r="II31" s="5">
        <f t="shared" si="271"/>
        <v>85285</v>
      </c>
      <c r="IJ31" s="5">
        <f t="shared" si="271"/>
        <v>85469</v>
      </c>
      <c r="IK31" s="5">
        <f t="shared" si="271"/>
        <v>85650</v>
      </c>
      <c r="IL31" s="5">
        <f t="shared" si="271"/>
        <v>85834</v>
      </c>
      <c r="IM31" s="5">
        <f t="shared" si="271"/>
        <v>86015</v>
      </c>
      <c r="IN31" s="5">
        <f t="shared" si="271"/>
        <v>86199</v>
      </c>
      <c r="IO31" s="5">
        <f t="shared" si="271"/>
        <v>86381</v>
      </c>
      <c r="IP31" s="5">
        <f t="shared" si="271"/>
        <v>86565</v>
      </c>
      <c r="IQ31" s="5">
        <f t="shared" si="271"/>
        <v>86746</v>
      </c>
      <c r="IR31" s="5">
        <f t="shared" si="271"/>
        <v>86930</v>
      </c>
      <c r="IS31" s="5">
        <f t="shared" si="271"/>
        <v>87111</v>
      </c>
      <c r="IT31" s="5">
        <f t="shared" si="271"/>
        <v>87295</v>
      </c>
      <c r="IU31" s="5">
        <f t="shared" si="271"/>
        <v>87476</v>
      </c>
      <c r="IV31" s="5">
        <f t="shared" si="271"/>
        <v>87660</v>
      </c>
      <c r="IW31" s="5">
        <f t="shared" si="271"/>
        <v>87842</v>
      </c>
      <c r="IX31" s="5">
        <f t="shared" si="271"/>
        <v>88026</v>
      </c>
      <c r="IY31" s="5">
        <f t="shared" si="271"/>
        <v>88207</v>
      </c>
      <c r="IZ31" s="5">
        <f t="shared" si="271"/>
        <v>88391</v>
      </c>
      <c r="JA31" s="5">
        <f t="shared" si="271"/>
        <v>88572</v>
      </c>
      <c r="JB31" s="5">
        <f t="shared" si="271"/>
        <v>88756</v>
      </c>
      <c r="JC31" s="5">
        <f t="shared" ref="JC31:LN31" si="272">JB32+1</f>
        <v>88937</v>
      </c>
      <c r="JD31" s="5">
        <f t="shared" si="272"/>
        <v>89121</v>
      </c>
      <c r="JE31" s="5">
        <f t="shared" si="272"/>
        <v>89303</v>
      </c>
      <c r="JF31" s="5">
        <f t="shared" si="272"/>
        <v>89487</v>
      </c>
      <c r="JG31" s="5">
        <f t="shared" si="272"/>
        <v>89668</v>
      </c>
      <c r="JH31" s="5">
        <f t="shared" si="272"/>
        <v>89852</v>
      </c>
      <c r="JI31" s="5">
        <f t="shared" si="272"/>
        <v>90033</v>
      </c>
      <c r="JJ31" s="5">
        <f t="shared" si="272"/>
        <v>90217</v>
      </c>
      <c r="JK31" s="5">
        <f t="shared" si="272"/>
        <v>90398</v>
      </c>
      <c r="JL31" s="5">
        <f t="shared" si="272"/>
        <v>90582</v>
      </c>
      <c r="JM31" s="5">
        <f t="shared" si="272"/>
        <v>90764</v>
      </c>
      <c r="JN31" s="5">
        <f t="shared" si="272"/>
        <v>90948</v>
      </c>
      <c r="JO31" s="5">
        <f t="shared" si="272"/>
        <v>91129</v>
      </c>
      <c r="JP31" s="5">
        <f t="shared" si="272"/>
        <v>91313</v>
      </c>
      <c r="JQ31" s="5">
        <f t="shared" si="272"/>
        <v>91494</v>
      </c>
      <c r="JR31" s="5">
        <f t="shared" si="272"/>
        <v>91678</v>
      </c>
      <c r="JS31" s="5">
        <f t="shared" si="272"/>
        <v>91859</v>
      </c>
      <c r="JT31" s="5">
        <f t="shared" si="272"/>
        <v>92043</v>
      </c>
      <c r="JU31" s="5">
        <f t="shared" si="272"/>
        <v>92225</v>
      </c>
      <c r="JV31" s="5">
        <f t="shared" si="272"/>
        <v>92409</v>
      </c>
      <c r="JW31" s="5">
        <f t="shared" si="272"/>
        <v>92590</v>
      </c>
      <c r="JX31" s="5">
        <f t="shared" si="272"/>
        <v>92774</v>
      </c>
      <c r="JY31" s="5">
        <f t="shared" si="272"/>
        <v>92955</v>
      </c>
      <c r="JZ31" s="5">
        <f t="shared" si="272"/>
        <v>93139</v>
      </c>
      <c r="KA31" s="5">
        <f t="shared" si="272"/>
        <v>93320</v>
      </c>
      <c r="KB31" s="5">
        <f t="shared" si="272"/>
        <v>93504</v>
      </c>
      <c r="KC31" s="5">
        <f t="shared" si="272"/>
        <v>93686</v>
      </c>
      <c r="KD31" s="5">
        <f t="shared" si="272"/>
        <v>93870</v>
      </c>
      <c r="KE31" s="5">
        <f t="shared" si="272"/>
        <v>94051</v>
      </c>
      <c r="KF31" s="5">
        <f t="shared" si="272"/>
        <v>94235</v>
      </c>
      <c r="KG31" s="5">
        <f t="shared" si="272"/>
        <v>94416</v>
      </c>
      <c r="KH31" s="5">
        <f t="shared" si="272"/>
        <v>94600</v>
      </c>
      <c r="KI31" s="5">
        <f t="shared" si="272"/>
        <v>94781</v>
      </c>
      <c r="KJ31" s="5">
        <f t="shared" si="272"/>
        <v>94965</v>
      </c>
      <c r="KK31" s="5">
        <f t="shared" si="272"/>
        <v>95147</v>
      </c>
      <c r="KL31" s="5">
        <f t="shared" si="272"/>
        <v>95331</v>
      </c>
      <c r="KM31" s="5">
        <f t="shared" si="272"/>
        <v>95512</v>
      </c>
      <c r="KN31" s="5">
        <f t="shared" si="272"/>
        <v>95696</v>
      </c>
      <c r="KO31" s="5">
        <f t="shared" si="272"/>
        <v>95877</v>
      </c>
      <c r="KP31" s="5">
        <f t="shared" si="272"/>
        <v>96061</v>
      </c>
      <c r="KQ31" s="5">
        <f t="shared" si="272"/>
        <v>96242</v>
      </c>
      <c r="KR31" s="5">
        <f t="shared" si="272"/>
        <v>96426</v>
      </c>
      <c r="KS31" s="5">
        <f t="shared" si="272"/>
        <v>96608</v>
      </c>
      <c r="KT31" s="5">
        <f t="shared" si="272"/>
        <v>96792</v>
      </c>
      <c r="KU31" s="5">
        <f t="shared" si="272"/>
        <v>96973</v>
      </c>
      <c r="KV31" s="5">
        <f t="shared" si="272"/>
        <v>97157</v>
      </c>
      <c r="KW31" s="5">
        <f t="shared" si="272"/>
        <v>97338</v>
      </c>
      <c r="KX31" s="5">
        <f t="shared" si="272"/>
        <v>97522</v>
      </c>
      <c r="KY31" s="5">
        <f t="shared" si="272"/>
        <v>97703</v>
      </c>
      <c r="KZ31" s="5">
        <f t="shared" si="272"/>
        <v>97887</v>
      </c>
      <c r="LA31" s="5">
        <f t="shared" si="272"/>
        <v>98069</v>
      </c>
      <c r="LB31" s="5">
        <f t="shared" si="272"/>
        <v>98253</v>
      </c>
      <c r="LC31" s="5">
        <f t="shared" si="272"/>
        <v>98434</v>
      </c>
      <c r="LD31" s="5">
        <f t="shared" si="272"/>
        <v>98618</v>
      </c>
      <c r="LE31" s="5">
        <f t="shared" si="272"/>
        <v>98799</v>
      </c>
      <c r="LF31" s="5">
        <f t="shared" si="272"/>
        <v>98983</v>
      </c>
      <c r="LG31" s="5">
        <f t="shared" si="272"/>
        <v>99164</v>
      </c>
      <c r="LH31" s="5">
        <f t="shared" si="272"/>
        <v>99348</v>
      </c>
      <c r="LI31" s="5">
        <f t="shared" si="272"/>
        <v>99530</v>
      </c>
      <c r="LJ31" s="5">
        <f t="shared" si="272"/>
        <v>99714</v>
      </c>
      <c r="LK31" s="5">
        <f t="shared" si="272"/>
        <v>99895</v>
      </c>
      <c r="LL31" s="5">
        <f t="shared" si="272"/>
        <v>100079</v>
      </c>
      <c r="LM31" s="5">
        <f t="shared" si="272"/>
        <v>100260</v>
      </c>
      <c r="LN31" s="5">
        <f t="shared" si="272"/>
        <v>100444</v>
      </c>
      <c r="LO31" s="5">
        <f t="shared" ref="LO31:NZ31" si="273">LN32+1</f>
        <v>100625</v>
      </c>
      <c r="LP31" s="5">
        <f t="shared" si="273"/>
        <v>100809</v>
      </c>
      <c r="LQ31" s="5">
        <f t="shared" si="273"/>
        <v>100991</v>
      </c>
      <c r="LR31" s="5">
        <f t="shared" si="273"/>
        <v>101175</v>
      </c>
      <c r="LS31" s="5">
        <f t="shared" si="273"/>
        <v>101356</v>
      </c>
      <c r="LT31" s="5">
        <f t="shared" si="273"/>
        <v>101540</v>
      </c>
      <c r="LU31" s="5">
        <f t="shared" si="273"/>
        <v>101721</v>
      </c>
      <c r="LV31" s="5">
        <f t="shared" si="273"/>
        <v>101905</v>
      </c>
      <c r="LW31" s="5">
        <f t="shared" si="273"/>
        <v>102086</v>
      </c>
      <c r="LX31" s="5">
        <f t="shared" si="273"/>
        <v>102270</v>
      </c>
      <c r="LY31" s="5">
        <f t="shared" si="273"/>
        <v>102452</v>
      </c>
      <c r="LZ31" s="5">
        <f t="shared" si="273"/>
        <v>102636</v>
      </c>
      <c r="MA31" s="5">
        <f t="shared" si="273"/>
        <v>102817</v>
      </c>
      <c r="MB31" s="5">
        <f t="shared" si="273"/>
        <v>103001</v>
      </c>
      <c r="MC31" s="5">
        <f t="shared" si="273"/>
        <v>103182</v>
      </c>
      <c r="MD31" s="5">
        <f t="shared" si="273"/>
        <v>103366</v>
      </c>
      <c r="ME31" s="5">
        <f t="shared" si="273"/>
        <v>103547</v>
      </c>
      <c r="MF31" s="5">
        <f t="shared" si="273"/>
        <v>103731</v>
      </c>
      <c r="MG31" s="5">
        <f t="shared" si="273"/>
        <v>103913</v>
      </c>
      <c r="MH31" s="5">
        <f t="shared" si="273"/>
        <v>104097</v>
      </c>
      <c r="MI31" s="5">
        <f t="shared" si="273"/>
        <v>104278</v>
      </c>
      <c r="MJ31" s="5">
        <f t="shared" si="273"/>
        <v>104462</v>
      </c>
      <c r="MK31" s="5">
        <f t="shared" si="273"/>
        <v>104643</v>
      </c>
      <c r="ML31" s="5">
        <f t="shared" si="273"/>
        <v>104827</v>
      </c>
      <c r="MM31" s="5">
        <f t="shared" si="273"/>
        <v>105008</v>
      </c>
      <c r="MN31" s="5">
        <f t="shared" si="273"/>
        <v>105192</v>
      </c>
      <c r="MO31" s="5">
        <f t="shared" si="273"/>
        <v>105374</v>
      </c>
      <c r="MP31" s="5">
        <f t="shared" si="273"/>
        <v>105558</v>
      </c>
      <c r="MQ31" s="5">
        <f t="shared" si="273"/>
        <v>105739</v>
      </c>
      <c r="MR31" s="5">
        <f t="shared" si="273"/>
        <v>105923</v>
      </c>
      <c r="MS31" s="5">
        <f t="shared" si="273"/>
        <v>106104</v>
      </c>
      <c r="MT31" s="5">
        <f t="shared" si="273"/>
        <v>106288</v>
      </c>
      <c r="MU31" s="5">
        <f t="shared" si="273"/>
        <v>106469</v>
      </c>
      <c r="MV31" s="5">
        <f t="shared" si="273"/>
        <v>106653</v>
      </c>
      <c r="MW31" s="5">
        <f t="shared" si="273"/>
        <v>106835</v>
      </c>
      <c r="MX31" s="5">
        <f t="shared" si="273"/>
        <v>107019</v>
      </c>
      <c r="MY31" s="5">
        <f t="shared" si="273"/>
        <v>107200</v>
      </c>
      <c r="MZ31" s="5">
        <f t="shared" si="273"/>
        <v>107384</v>
      </c>
      <c r="NA31" s="5">
        <f t="shared" si="273"/>
        <v>107565</v>
      </c>
      <c r="NB31" s="5">
        <f t="shared" si="273"/>
        <v>107749</v>
      </c>
      <c r="NC31" s="5">
        <f t="shared" si="273"/>
        <v>107930</v>
      </c>
      <c r="ND31" s="5">
        <f t="shared" si="273"/>
        <v>108114</v>
      </c>
      <c r="NE31" s="5">
        <f t="shared" si="273"/>
        <v>108296</v>
      </c>
      <c r="NF31" s="5">
        <f t="shared" si="273"/>
        <v>108480</v>
      </c>
      <c r="NG31" s="5">
        <f t="shared" si="273"/>
        <v>108661</v>
      </c>
      <c r="NH31" s="5">
        <f t="shared" si="273"/>
        <v>108845</v>
      </c>
      <c r="NI31" s="5">
        <f t="shared" si="273"/>
        <v>109026</v>
      </c>
      <c r="NJ31" s="5">
        <f t="shared" si="273"/>
        <v>109210</v>
      </c>
      <c r="NK31" s="5">
        <f t="shared" si="273"/>
        <v>109391</v>
      </c>
      <c r="NL31" s="5">
        <f t="shared" si="273"/>
        <v>109575</v>
      </c>
      <c r="NM31" s="5">
        <f t="shared" si="273"/>
        <v>109756</v>
      </c>
      <c r="NN31" s="5">
        <f t="shared" si="273"/>
        <v>109940</v>
      </c>
      <c r="NO31" s="5">
        <f t="shared" si="273"/>
        <v>110121</v>
      </c>
      <c r="NP31" s="5">
        <f t="shared" si="273"/>
        <v>110305</v>
      </c>
      <c r="NQ31" s="5">
        <f t="shared" si="273"/>
        <v>110486</v>
      </c>
      <c r="NR31" s="5">
        <f t="shared" si="273"/>
        <v>110670</v>
      </c>
      <c r="NS31" s="5">
        <f t="shared" si="273"/>
        <v>110851</v>
      </c>
      <c r="NT31" s="5">
        <f t="shared" si="273"/>
        <v>111035</v>
      </c>
      <c r="NU31" s="5">
        <f t="shared" si="273"/>
        <v>111217</v>
      </c>
      <c r="NV31" s="5">
        <f t="shared" si="273"/>
        <v>111401</v>
      </c>
      <c r="NW31" s="5">
        <f t="shared" si="273"/>
        <v>111582</v>
      </c>
      <c r="NX31" s="5">
        <f t="shared" si="273"/>
        <v>111766</v>
      </c>
      <c r="NY31" s="5">
        <f t="shared" si="273"/>
        <v>111947</v>
      </c>
      <c r="NZ31" s="5">
        <f t="shared" si="273"/>
        <v>112131</v>
      </c>
      <c r="OA31" s="5">
        <f t="shared" ref="OA31:OI31" si="274">NZ32+1</f>
        <v>112312</v>
      </c>
      <c r="OB31" s="5">
        <f t="shared" si="274"/>
        <v>112496</v>
      </c>
      <c r="OC31" s="5">
        <f t="shared" si="274"/>
        <v>112678</v>
      </c>
      <c r="OD31" s="5">
        <f t="shared" si="274"/>
        <v>112862</v>
      </c>
      <c r="OE31" s="5">
        <f t="shared" si="274"/>
        <v>113043</v>
      </c>
      <c r="OF31" s="5">
        <f t="shared" si="274"/>
        <v>113227</v>
      </c>
      <c r="OG31" s="5">
        <f t="shared" si="274"/>
        <v>113408</v>
      </c>
      <c r="OH31" s="5">
        <f t="shared" si="274"/>
        <v>113592</v>
      </c>
      <c r="OI31" s="5">
        <f t="shared" si="274"/>
        <v>113773</v>
      </c>
      <c r="OJ31" s="5">
        <f t="shared" ref="OJ31" si="275">OI32+1</f>
        <v>113957</v>
      </c>
      <c r="OK31" s="5">
        <f t="shared" ref="OK31" si="276">OJ32+1</f>
        <v>114139</v>
      </c>
      <c r="OL31" s="5">
        <f t="shared" ref="OL31" si="277">OK32+1</f>
        <v>114323</v>
      </c>
      <c r="OM31" s="5">
        <f t="shared" ref="OM31" si="278">OL32+1</f>
        <v>114504</v>
      </c>
      <c r="ON31" s="5">
        <f t="shared" ref="ON31" si="279">OM32+1</f>
        <v>114688</v>
      </c>
      <c r="OO31" s="5">
        <f t="shared" ref="OO31" si="280">ON32+1</f>
        <v>114869</v>
      </c>
      <c r="OP31" s="5">
        <f t="shared" ref="OP31" si="281">OO32+1</f>
        <v>115053</v>
      </c>
      <c r="OQ31" s="5">
        <f t="shared" ref="OQ31" si="282">OP32+1</f>
        <v>115234</v>
      </c>
      <c r="OR31" s="5">
        <f t="shared" ref="OR31" si="283">OQ32+1</f>
        <v>115418</v>
      </c>
      <c r="OS31" s="5">
        <f t="shared" ref="OS31" si="284">OR32+1</f>
        <v>115600</v>
      </c>
      <c r="OT31" s="5">
        <f t="shared" ref="OT31" si="285">OS32+1</f>
        <v>115784</v>
      </c>
      <c r="OU31" s="5">
        <f t="shared" ref="OU31" si="286">OT32+1</f>
        <v>115965</v>
      </c>
      <c r="OV31" s="5">
        <f t="shared" ref="OV31" si="287">OU32+1</f>
        <v>116149</v>
      </c>
      <c r="OW31" s="5">
        <f t="shared" ref="OW31" si="288">OV32+1</f>
        <v>116330</v>
      </c>
      <c r="OX31" s="5">
        <f t="shared" ref="OX31" si="289">OW32+1</f>
        <v>116514</v>
      </c>
      <c r="OY31" s="5">
        <f t="shared" ref="OY31" si="290">OX32+1</f>
        <v>116695</v>
      </c>
      <c r="OZ31" s="5">
        <f t="shared" ref="OZ31" si="291">OY32+1</f>
        <v>116879</v>
      </c>
      <c r="PA31" s="5">
        <f t="shared" ref="PA31" si="292">OZ32+1</f>
        <v>117061</v>
      </c>
      <c r="PB31" s="5">
        <f t="shared" ref="PB31" si="293">PA32+1</f>
        <v>117245</v>
      </c>
      <c r="PC31" s="5">
        <f t="shared" ref="PC31" si="294">PB32+1</f>
        <v>117426</v>
      </c>
      <c r="PD31" s="5">
        <f t="shared" ref="PD31" si="295">PC32+1</f>
        <v>117610</v>
      </c>
      <c r="PE31" s="5">
        <f t="shared" ref="PE31" si="296">PD32+1</f>
        <v>117791</v>
      </c>
      <c r="PF31" s="5">
        <f t="shared" ref="PF31" si="297">PE32+1</f>
        <v>117975</v>
      </c>
      <c r="PG31" s="5">
        <f t="shared" ref="PG31" si="298">PF32+1</f>
        <v>118156</v>
      </c>
      <c r="PH31" s="5">
        <f t="shared" ref="PH31" si="299">PG32+1</f>
        <v>118340</v>
      </c>
      <c r="PI31" s="5">
        <f t="shared" ref="PI31" si="300">PH32+1</f>
        <v>118522</v>
      </c>
      <c r="PJ31" s="5">
        <f t="shared" ref="PJ31" si="301">PI32+1</f>
        <v>118706</v>
      </c>
      <c r="PK31" s="5">
        <f t="shared" ref="PK31" si="302">PJ32+1</f>
        <v>118887</v>
      </c>
      <c r="PL31" s="5">
        <f t="shared" ref="PL31" si="303">PK32+1</f>
        <v>119071</v>
      </c>
      <c r="PM31" s="5">
        <f t="shared" ref="PM31" si="304">PL32+1</f>
        <v>119252</v>
      </c>
      <c r="PN31" s="5">
        <f t="shared" ref="PN31" si="305">PM32+1</f>
        <v>119436</v>
      </c>
      <c r="PO31" s="5">
        <f t="shared" ref="PO31" si="306">PN32+1</f>
        <v>119617</v>
      </c>
      <c r="PP31" s="5">
        <f t="shared" ref="PP31" si="307">PO32+1</f>
        <v>119801</v>
      </c>
      <c r="PQ31" s="5">
        <f t="shared" ref="PQ31" si="308">PP32+1</f>
        <v>119983</v>
      </c>
      <c r="PR31" s="5">
        <f t="shared" ref="PR31" si="309">PQ32+1</f>
        <v>120167</v>
      </c>
      <c r="PS31" s="5">
        <f t="shared" ref="PS31" si="310">PR32+1</f>
        <v>120348</v>
      </c>
      <c r="PT31" s="5">
        <f t="shared" ref="PT31" si="311">PS32+1</f>
        <v>120532</v>
      </c>
      <c r="PU31" s="5">
        <f t="shared" ref="PU31" si="312">PT32+1</f>
        <v>120713</v>
      </c>
      <c r="PV31" s="5">
        <f t="shared" ref="PV31" si="313">PU32+1</f>
        <v>120897</v>
      </c>
      <c r="PW31" s="5">
        <f t="shared" ref="PW31" si="314">PV32+1</f>
        <v>121078</v>
      </c>
      <c r="PX31" s="5">
        <f t="shared" ref="PX31" si="315">PW32+1</f>
        <v>121262</v>
      </c>
      <c r="PY31" s="5">
        <f t="shared" ref="PY31" si="316">PX32+1</f>
        <v>121444</v>
      </c>
      <c r="PZ31" s="5">
        <f t="shared" ref="PZ31" si="317">PY32+1</f>
        <v>121628</v>
      </c>
      <c r="QA31" s="5">
        <f t="shared" ref="QA31" si="318">PZ32+1</f>
        <v>121809</v>
      </c>
      <c r="QB31" s="5">
        <f t="shared" ref="QB31" si="319">QA32+1</f>
        <v>121993</v>
      </c>
      <c r="QC31" s="5">
        <f t="shared" ref="QC31" si="320">QB32+1</f>
        <v>122174</v>
      </c>
      <c r="QD31" s="5">
        <f t="shared" ref="QD31" si="321">QC32+1</f>
        <v>122358</v>
      </c>
      <c r="QE31" s="5">
        <f t="shared" ref="QE31" si="322">QD32+1</f>
        <v>122539</v>
      </c>
      <c r="QF31" s="5">
        <f t="shared" ref="QF31" si="323">QE32+1</f>
        <v>122723</v>
      </c>
      <c r="QG31" s="5">
        <f t="shared" ref="QG31" si="324">QF32+1</f>
        <v>122905</v>
      </c>
      <c r="QH31" s="5">
        <f t="shared" ref="QH31" si="325">QG32+1</f>
        <v>123089</v>
      </c>
      <c r="QI31" s="5">
        <f t="shared" ref="QI31" si="326">QH32+1</f>
        <v>123270</v>
      </c>
      <c r="QJ31" s="5">
        <f t="shared" ref="QJ31" si="327">QI32+1</f>
        <v>123454</v>
      </c>
      <c r="QK31" s="5">
        <f t="shared" ref="QK31" si="328">QJ32+1</f>
        <v>123635</v>
      </c>
      <c r="QL31" s="5">
        <f t="shared" ref="QL31" si="329">QK32+1</f>
        <v>123819</v>
      </c>
      <c r="QM31" s="5">
        <f t="shared" ref="QM31" si="330">QL32+1</f>
        <v>124000</v>
      </c>
      <c r="QN31" s="5">
        <f t="shared" ref="QN31" si="331">QM32+1</f>
        <v>124184</v>
      </c>
      <c r="QO31" s="5">
        <f t="shared" ref="QO31" si="332">QN32+1</f>
        <v>124366</v>
      </c>
      <c r="QP31" s="5">
        <f t="shared" ref="QP31" si="333">QO32+1</f>
        <v>124550</v>
      </c>
      <c r="QQ31" s="5">
        <f t="shared" ref="QQ31" si="334">QP32+1</f>
        <v>124731</v>
      </c>
      <c r="QR31" s="5">
        <f t="shared" ref="QR31" si="335">QQ32+1</f>
        <v>124915</v>
      </c>
      <c r="QS31" s="5">
        <f t="shared" ref="QS31" si="336">QR32+1</f>
        <v>125096</v>
      </c>
      <c r="QT31" s="5">
        <f t="shared" ref="QT31" si="337">QS32+1</f>
        <v>125280</v>
      </c>
      <c r="QU31" s="5">
        <f t="shared" ref="QU31" si="338">QT32+1</f>
        <v>125461</v>
      </c>
      <c r="QV31" s="5">
        <f t="shared" ref="QV31" si="339">QU32+1</f>
        <v>125645</v>
      </c>
      <c r="QW31" s="5">
        <f t="shared" ref="QW31" si="340">QV32+1</f>
        <v>125827</v>
      </c>
      <c r="QX31" s="5">
        <f t="shared" ref="QX31" si="341">QW32+1</f>
        <v>126011</v>
      </c>
      <c r="QY31" s="5">
        <f t="shared" ref="QY31" si="342">QX32+1</f>
        <v>126192</v>
      </c>
      <c r="QZ31" s="5">
        <f t="shared" ref="QZ31" si="343">QY32+1</f>
        <v>126376</v>
      </c>
      <c r="RA31" s="5">
        <f t="shared" ref="RA31" si="344">QZ32+1</f>
        <v>126557</v>
      </c>
      <c r="RB31" s="5">
        <f t="shared" ref="RB31" si="345">RA32+1</f>
        <v>126741</v>
      </c>
      <c r="RC31" s="5">
        <f t="shared" ref="RC31" si="346">RB32+1</f>
        <v>126922</v>
      </c>
      <c r="RD31" s="5">
        <f t="shared" ref="RD31" si="347">RC32+1</f>
        <v>127106</v>
      </c>
      <c r="RE31" s="5">
        <f t="shared" ref="RE31" si="348">RD32+1</f>
        <v>127288</v>
      </c>
      <c r="RF31" s="5">
        <f t="shared" ref="RF31" si="349">RE32+1</f>
        <v>127472</v>
      </c>
      <c r="RG31" s="5">
        <f t="shared" ref="RG31" si="350">RF32+1</f>
        <v>127653</v>
      </c>
      <c r="RH31" s="5">
        <f t="shared" ref="RH31" si="351">RG32+1</f>
        <v>127837</v>
      </c>
      <c r="RI31" s="5">
        <f t="shared" ref="RI31" si="352">RH32+1</f>
        <v>128018</v>
      </c>
      <c r="RJ31" s="5">
        <f t="shared" ref="RJ31" si="353">RI32+1</f>
        <v>128202</v>
      </c>
      <c r="RK31" s="5">
        <f t="shared" ref="RK31" si="354">RJ32+1</f>
        <v>128383</v>
      </c>
      <c r="RL31" s="5">
        <f t="shared" ref="RL31" si="355">RK32+1</f>
        <v>128567</v>
      </c>
      <c r="RM31" s="5">
        <f t="shared" ref="RM31" si="356">RL32+1</f>
        <v>128749</v>
      </c>
      <c r="RN31" s="5">
        <f t="shared" ref="RN31" si="357">RM32+1</f>
        <v>128933</v>
      </c>
      <c r="RO31" s="5">
        <f t="shared" ref="RO31" si="358">RN32+1</f>
        <v>129114</v>
      </c>
      <c r="RP31" s="5">
        <f t="shared" ref="RP31" si="359">RO32+1</f>
        <v>129298</v>
      </c>
      <c r="RQ31" s="5">
        <f t="shared" ref="RQ31" si="360">RP32+1</f>
        <v>129479</v>
      </c>
      <c r="RR31" s="5">
        <f t="shared" ref="RR31" si="361">RQ32+1</f>
        <v>129663</v>
      </c>
      <c r="RS31" s="5">
        <f t="shared" ref="RS31" si="362">RR32+1</f>
        <v>129844</v>
      </c>
      <c r="RT31" s="5">
        <f t="shared" ref="RT31" si="363">RS32+1</f>
        <v>130028</v>
      </c>
      <c r="RU31" s="5">
        <f t="shared" ref="RU31" si="364">RT32+1</f>
        <v>130210</v>
      </c>
      <c r="RV31" s="5">
        <f t="shared" ref="RV31" si="365">RU32+1</f>
        <v>130394</v>
      </c>
      <c r="RW31" s="5">
        <f t="shared" ref="RW31" si="366">RV32+1</f>
        <v>130575</v>
      </c>
      <c r="RX31" s="5">
        <f t="shared" ref="RX31" si="367">RW32+1</f>
        <v>130759</v>
      </c>
      <c r="RY31" s="5">
        <f t="shared" ref="RY31" si="368">RX32+1</f>
        <v>130940</v>
      </c>
      <c r="RZ31" s="5">
        <f t="shared" ref="RZ31" si="369">RY32+1</f>
        <v>131124</v>
      </c>
      <c r="SA31" s="5">
        <f t="shared" ref="SA31" si="370">RZ32+1</f>
        <v>131305</v>
      </c>
      <c r="SB31" s="5">
        <f t="shared" ref="SB31" si="371">SA32+1</f>
        <v>131489</v>
      </c>
      <c r="SC31" s="5">
        <f t="shared" ref="SC31" si="372">SB32+1</f>
        <v>131671</v>
      </c>
      <c r="SD31" s="5">
        <f t="shared" ref="SD31" si="373">SC32+1</f>
        <v>131855</v>
      </c>
      <c r="SE31" s="5">
        <f t="shared" ref="SE31" si="374">SD32+1</f>
        <v>132036</v>
      </c>
      <c r="SF31" s="5">
        <f t="shared" ref="SF31" si="375">SE32+1</f>
        <v>132220</v>
      </c>
      <c r="SG31" s="5">
        <f t="shared" ref="SG31" si="376">SF32+1</f>
        <v>132401</v>
      </c>
    </row>
    <row r="32" spans="2:501" x14ac:dyDescent="0.35">
      <c r="B32" s="2" t="s">
        <v>41</v>
      </c>
      <c r="E32" s="5">
        <f>F3-1</f>
        <v>42004</v>
      </c>
      <c r="F32" s="5">
        <f>EOMONTH(F31,$F$6-1)</f>
        <v>42185</v>
      </c>
      <c r="G32" s="5">
        <f t="shared" ref="G32:BR32" si="377">EOMONTH(G31,$F$6-1)</f>
        <v>42369</v>
      </c>
      <c r="H32" s="5">
        <f t="shared" si="377"/>
        <v>42551</v>
      </c>
      <c r="I32" s="5">
        <f t="shared" si="377"/>
        <v>42735</v>
      </c>
      <c r="J32" s="5">
        <f t="shared" si="377"/>
        <v>42916</v>
      </c>
      <c r="K32" s="5">
        <f t="shared" si="377"/>
        <v>43100</v>
      </c>
      <c r="L32" s="5">
        <f t="shared" si="377"/>
        <v>43281</v>
      </c>
      <c r="M32" s="5">
        <f t="shared" si="377"/>
        <v>43465</v>
      </c>
      <c r="N32" s="5">
        <f t="shared" si="377"/>
        <v>43646</v>
      </c>
      <c r="O32" s="5">
        <f t="shared" si="377"/>
        <v>43830</v>
      </c>
      <c r="P32" s="5">
        <f t="shared" si="377"/>
        <v>44012</v>
      </c>
      <c r="Q32" s="5">
        <f t="shared" si="377"/>
        <v>44196</v>
      </c>
      <c r="R32" s="5">
        <f t="shared" si="377"/>
        <v>44377</v>
      </c>
      <c r="S32" s="5">
        <f t="shared" si="377"/>
        <v>44561</v>
      </c>
      <c r="T32" s="5">
        <f t="shared" si="377"/>
        <v>44742</v>
      </c>
      <c r="U32" s="5">
        <f t="shared" si="377"/>
        <v>44926</v>
      </c>
      <c r="V32" s="5">
        <f t="shared" si="377"/>
        <v>45107</v>
      </c>
      <c r="W32" s="5">
        <f t="shared" si="377"/>
        <v>45291</v>
      </c>
      <c r="X32" s="5">
        <f t="shared" si="377"/>
        <v>45473</v>
      </c>
      <c r="Y32" s="5">
        <f t="shared" si="377"/>
        <v>45657</v>
      </c>
      <c r="Z32" s="5">
        <f t="shared" si="377"/>
        <v>45838</v>
      </c>
      <c r="AA32" s="5">
        <f t="shared" si="377"/>
        <v>46022</v>
      </c>
      <c r="AB32" s="5">
        <f t="shared" si="377"/>
        <v>46203</v>
      </c>
      <c r="AC32" s="5">
        <f t="shared" si="377"/>
        <v>46387</v>
      </c>
      <c r="AD32" s="5">
        <f t="shared" si="377"/>
        <v>46568</v>
      </c>
      <c r="AE32" s="5">
        <f t="shared" si="377"/>
        <v>46752</v>
      </c>
      <c r="AF32" s="5">
        <f t="shared" si="377"/>
        <v>46934</v>
      </c>
      <c r="AG32" s="5">
        <f t="shared" si="377"/>
        <v>47118</v>
      </c>
      <c r="AH32" s="5">
        <f t="shared" si="377"/>
        <v>47299</v>
      </c>
      <c r="AI32" s="5">
        <f t="shared" si="377"/>
        <v>47483</v>
      </c>
      <c r="AJ32" s="5">
        <f t="shared" si="377"/>
        <v>47664</v>
      </c>
      <c r="AK32" s="5">
        <f t="shared" si="377"/>
        <v>47848</v>
      </c>
      <c r="AL32" s="5">
        <f t="shared" si="377"/>
        <v>48029</v>
      </c>
      <c r="AM32" s="5">
        <f t="shared" si="377"/>
        <v>48213</v>
      </c>
      <c r="AN32" s="5">
        <f t="shared" si="377"/>
        <v>48395</v>
      </c>
      <c r="AO32" s="5">
        <f t="shared" si="377"/>
        <v>48579</v>
      </c>
      <c r="AP32" s="5">
        <f t="shared" si="377"/>
        <v>48760</v>
      </c>
      <c r="AQ32" s="5">
        <f t="shared" si="377"/>
        <v>48944</v>
      </c>
      <c r="AR32" s="5">
        <f t="shared" si="377"/>
        <v>49125</v>
      </c>
      <c r="AS32" s="5">
        <f t="shared" si="377"/>
        <v>49309</v>
      </c>
      <c r="AT32" s="5">
        <f t="shared" si="377"/>
        <v>49490</v>
      </c>
      <c r="AU32" s="5">
        <f t="shared" si="377"/>
        <v>49674</v>
      </c>
      <c r="AV32" s="5">
        <f t="shared" si="377"/>
        <v>49856</v>
      </c>
      <c r="AW32" s="5">
        <f t="shared" si="377"/>
        <v>50040</v>
      </c>
      <c r="AX32" s="5">
        <f t="shared" si="377"/>
        <v>50221</v>
      </c>
      <c r="AY32" s="5">
        <f t="shared" si="377"/>
        <v>50405</v>
      </c>
      <c r="AZ32" s="5">
        <f t="shared" si="377"/>
        <v>50586</v>
      </c>
      <c r="BA32" s="5">
        <f t="shared" si="377"/>
        <v>50770</v>
      </c>
      <c r="BB32" s="5">
        <f t="shared" si="377"/>
        <v>50951</v>
      </c>
      <c r="BC32" s="5">
        <f t="shared" si="377"/>
        <v>51135</v>
      </c>
      <c r="BD32" s="5">
        <f t="shared" si="377"/>
        <v>51317</v>
      </c>
      <c r="BE32" s="5">
        <f t="shared" si="377"/>
        <v>51501</v>
      </c>
      <c r="BF32" s="5">
        <f t="shared" si="377"/>
        <v>51682</v>
      </c>
      <c r="BG32" s="5">
        <f t="shared" si="377"/>
        <v>51866</v>
      </c>
      <c r="BH32" s="5">
        <f t="shared" si="377"/>
        <v>52047</v>
      </c>
      <c r="BI32" s="5">
        <f t="shared" si="377"/>
        <v>52231</v>
      </c>
      <c r="BJ32" s="5">
        <f t="shared" si="377"/>
        <v>52412</v>
      </c>
      <c r="BK32" s="5">
        <f t="shared" si="377"/>
        <v>52596</v>
      </c>
      <c r="BL32" s="5">
        <f t="shared" si="377"/>
        <v>52778</v>
      </c>
      <c r="BM32" s="5">
        <f t="shared" si="377"/>
        <v>52962</v>
      </c>
      <c r="BN32" s="5">
        <f t="shared" si="377"/>
        <v>53143</v>
      </c>
      <c r="BO32" s="5">
        <f t="shared" si="377"/>
        <v>53327</v>
      </c>
      <c r="BP32" s="5">
        <f t="shared" si="377"/>
        <v>53508</v>
      </c>
      <c r="BQ32" s="5">
        <f t="shared" si="377"/>
        <v>53692</v>
      </c>
      <c r="BR32" s="5">
        <f t="shared" si="377"/>
        <v>53873</v>
      </c>
      <c r="BS32" s="5">
        <f t="shared" ref="BS32:ED32" si="378">EOMONTH(BS31,$F$6-1)</f>
        <v>54057</v>
      </c>
      <c r="BT32" s="5">
        <f t="shared" si="378"/>
        <v>54239</v>
      </c>
      <c r="BU32" s="5">
        <f t="shared" si="378"/>
        <v>54423</v>
      </c>
      <c r="BV32" s="5">
        <f t="shared" si="378"/>
        <v>54604</v>
      </c>
      <c r="BW32" s="5">
        <f t="shared" si="378"/>
        <v>54788</v>
      </c>
      <c r="BX32" s="5">
        <f t="shared" si="378"/>
        <v>54969</v>
      </c>
      <c r="BY32" s="5">
        <f t="shared" si="378"/>
        <v>55153</v>
      </c>
      <c r="BZ32" s="5">
        <f t="shared" si="378"/>
        <v>55334</v>
      </c>
      <c r="CA32" s="5">
        <f t="shared" si="378"/>
        <v>55518</v>
      </c>
      <c r="CB32" s="5">
        <f t="shared" si="378"/>
        <v>55700</v>
      </c>
      <c r="CC32" s="5">
        <f t="shared" si="378"/>
        <v>55884</v>
      </c>
      <c r="CD32" s="5">
        <f t="shared" si="378"/>
        <v>56065</v>
      </c>
      <c r="CE32" s="5">
        <f t="shared" si="378"/>
        <v>56249</v>
      </c>
      <c r="CF32" s="5">
        <f t="shared" si="378"/>
        <v>56430</v>
      </c>
      <c r="CG32" s="5">
        <f t="shared" si="378"/>
        <v>56614</v>
      </c>
      <c r="CH32" s="5">
        <f t="shared" si="378"/>
        <v>56795</v>
      </c>
      <c r="CI32" s="5">
        <f t="shared" si="378"/>
        <v>56979</v>
      </c>
      <c r="CJ32" s="5">
        <f t="shared" si="378"/>
        <v>57161</v>
      </c>
      <c r="CK32" s="5">
        <f t="shared" si="378"/>
        <v>57345</v>
      </c>
      <c r="CL32" s="5">
        <f t="shared" si="378"/>
        <v>57526</v>
      </c>
      <c r="CM32" s="5">
        <f t="shared" si="378"/>
        <v>57710</v>
      </c>
      <c r="CN32" s="5">
        <f t="shared" si="378"/>
        <v>57891</v>
      </c>
      <c r="CO32" s="5">
        <f t="shared" si="378"/>
        <v>58075</v>
      </c>
      <c r="CP32" s="5">
        <f t="shared" si="378"/>
        <v>58256</v>
      </c>
      <c r="CQ32" s="5">
        <f t="shared" si="378"/>
        <v>58440</v>
      </c>
      <c r="CR32" s="5">
        <f t="shared" si="378"/>
        <v>58622</v>
      </c>
      <c r="CS32" s="5">
        <f t="shared" si="378"/>
        <v>58806</v>
      </c>
      <c r="CT32" s="5">
        <f t="shared" si="378"/>
        <v>58987</v>
      </c>
      <c r="CU32" s="5">
        <f t="shared" si="378"/>
        <v>59171</v>
      </c>
      <c r="CV32" s="5">
        <f t="shared" si="378"/>
        <v>59352</v>
      </c>
      <c r="CW32" s="5">
        <f t="shared" si="378"/>
        <v>59536</v>
      </c>
      <c r="CX32" s="5">
        <f t="shared" si="378"/>
        <v>59717</v>
      </c>
      <c r="CY32" s="5">
        <f t="shared" si="378"/>
        <v>59901</v>
      </c>
      <c r="CZ32" s="5">
        <f t="shared" si="378"/>
        <v>60083</v>
      </c>
      <c r="DA32" s="5">
        <f t="shared" si="378"/>
        <v>60267</v>
      </c>
      <c r="DB32" s="5">
        <f t="shared" si="378"/>
        <v>60448</v>
      </c>
      <c r="DC32" s="5">
        <f t="shared" si="378"/>
        <v>60632</v>
      </c>
      <c r="DD32" s="5">
        <f t="shared" si="378"/>
        <v>60813</v>
      </c>
      <c r="DE32" s="5">
        <f t="shared" si="378"/>
        <v>60997</v>
      </c>
      <c r="DF32" s="5">
        <f t="shared" si="378"/>
        <v>61178</v>
      </c>
      <c r="DG32" s="5">
        <f t="shared" si="378"/>
        <v>61362</v>
      </c>
      <c r="DH32" s="5">
        <f t="shared" si="378"/>
        <v>61544</v>
      </c>
      <c r="DI32" s="5">
        <f t="shared" si="378"/>
        <v>61728</v>
      </c>
      <c r="DJ32" s="5">
        <f t="shared" si="378"/>
        <v>61909</v>
      </c>
      <c r="DK32" s="5">
        <f t="shared" si="378"/>
        <v>62093</v>
      </c>
      <c r="DL32" s="5">
        <f t="shared" si="378"/>
        <v>62274</v>
      </c>
      <c r="DM32" s="5">
        <f t="shared" si="378"/>
        <v>62458</v>
      </c>
      <c r="DN32" s="5">
        <f t="shared" si="378"/>
        <v>62639</v>
      </c>
      <c r="DO32" s="5">
        <f t="shared" si="378"/>
        <v>62823</v>
      </c>
      <c r="DP32" s="5">
        <f t="shared" si="378"/>
        <v>63005</v>
      </c>
      <c r="DQ32" s="5">
        <f t="shared" si="378"/>
        <v>63189</v>
      </c>
      <c r="DR32" s="5">
        <f t="shared" si="378"/>
        <v>63370</v>
      </c>
      <c r="DS32" s="5">
        <f t="shared" si="378"/>
        <v>63554</v>
      </c>
      <c r="DT32" s="5">
        <f t="shared" si="378"/>
        <v>63735</v>
      </c>
      <c r="DU32" s="5">
        <f t="shared" si="378"/>
        <v>63919</v>
      </c>
      <c r="DV32" s="5">
        <f t="shared" si="378"/>
        <v>64100</v>
      </c>
      <c r="DW32" s="5">
        <f t="shared" si="378"/>
        <v>64284</v>
      </c>
      <c r="DX32" s="5">
        <f t="shared" si="378"/>
        <v>64466</v>
      </c>
      <c r="DY32" s="5">
        <f t="shared" si="378"/>
        <v>64650</v>
      </c>
      <c r="DZ32" s="5">
        <f t="shared" si="378"/>
        <v>64831</v>
      </c>
      <c r="EA32" s="5">
        <f t="shared" si="378"/>
        <v>65015</v>
      </c>
      <c r="EB32" s="5">
        <f t="shared" si="378"/>
        <v>65196</v>
      </c>
      <c r="EC32" s="5">
        <f t="shared" si="378"/>
        <v>65380</v>
      </c>
      <c r="ED32" s="5">
        <f t="shared" si="378"/>
        <v>65561</v>
      </c>
      <c r="EE32" s="5">
        <f t="shared" ref="EE32:GP32" si="379">EOMONTH(EE31,$F$6-1)</f>
        <v>65745</v>
      </c>
      <c r="EF32" s="5">
        <f t="shared" si="379"/>
        <v>65927</v>
      </c>
      <c r="EG32" s="5">
        <f t="shared" si="379"/>
        <v>66111</v>
      </c>
      <c r="EH32" s="5">
        <f t="shared" si="379"/>
        <v>66292</v>
      </c>
      <c r="EI32" s="5">
        <f t="shared" si="379"/>
        <v>66476</v>
      </c>
      <c r="EJ32" s="5">
        <f t="shared" si="379"/>
        <v>66657</v>
      </c>
      <c r="EK32" s="5">
        <f t="shared" si="379"/>
        <v>66841</v>
      </c>
      <c r="EL32" s="5">
        <f t="shared" si="379"/>
        <v>67022</v>
      </c>
      <c r="EM32" s="5">
        <f t="shared" si="379"/>
        <v>67206</v>
      </c>
      <c r="EN32" s="5">
        <f t="shared" si="379"/>
        <v>67388</v>
      </c>
      <c r="EO32" s="5">
        <f t="shared" si="379"/>
        <v>67572</v>
      </c>
      <c r="EP32" s="5">
        <f t="shared" si="379"/>
        <v>67753</v>
      </c>
      <c r="EQ32" s="5">
        <f t="shared" si="379"/>
        <v>67937</v>
      </c>
      <c r="ER32" s="5">
        <f t="shared" si="379"/>
        <v>68118</v>
      </c>
      <c r="ES32" s="5">
        <f t="shared" si="379"/>
        <v>68302</v>
      </c>
      <c r="ET32" s="5">
        <f t="shared" si="379"/>
        <v>68483</v>
      </c>
      <c r="EU32" s="5">
        <f t="shared" si="379"/>
        <v>68667</v>
      </c>
      <c r="EV32" s="5">
        <f t="shared" si="379"/>
        <v>68849</v>
      </c>
      <c r="EW32" s="5">
        <f t="shared" si="379"/>
        <v>69033</v>
      </c>
      <c r="EX32" s="5">
        <f t="shared" si="379"/>
        <v>69214</v>
      </c>
      <c r="EY32" s="5">
        <f t="shared" si="379"/>
        <v>69398</v>
      </c>
      <c r="EZ32" s="5">
        <f t="shared" si="379"/>
        <v>69579</v>
      </c>
      <c r="FA32" s="5">
        <f t="shared" si="379"/>
        <v>69763</v>
      </c>
      <c r="FB32" s="5">
        <f t="shared" si="379"/>
        <v>69944</v>
      </c>
      <c r="FC32" s="5">
        <f t="shared" si="379"/>
        <v>70128</v>
      </c>
      <c r="FD32" s="5">
        <f t="shared" si="379"/>
        <v>70310</v>
      </c>
      <c r="FE32" s="5">
        <f t="shared" si="379"/>
        <v>70494</v>
      </c>
      <c r="FF32" s="5">
        <f t="shared" si="379"/>
        <v>70675</v>
      </c>
      <c r="FG32" s="5">
        <f t="shared" si="379"/>
        <v>70859</v>
      </c>
      <c r="FH32" s="5">
        <f t="shared" si="379"/>
        <v>71040</v>
      </c>
      <c r="FI32" s="5">
        <f t="shared" si="379"/>
        <v>71224</v>
      </c>
      <c r="FJ32" s="5">
        <f t="shared" si="379"/>
        <v>71405</v>
      </c>
      <c r="FK32" s="5">
        <f t="shared" si="379"/>
        <v>71589</v>
      </c>
      <c r="FL32" s="5">
        <f t="shared" si="379"/>
        <v>71771</v>
      </c>
      <c r="FM32" s="5">
        <f t="shared" si="379"/>
        <v>71955</v>
      </c>
      <c r="FN32" s="5">
        <f t="shared" si="379"/>
        <v>72136</v>
      </c>
      <c r="FO32" s="5">
        <f t="shared" si="379"/>
        <v>72320</v>
      </c>
      <c r="FP32" s="5">
        <f t="shared" si="379"/>
        <v>72501</v>
      </c>
      <c r="FQ32" s="5">
        <f t="shared" si="379"/>
        <v>72685</v>
      </c>
      <c r="FR32" s="5">
        <f t="shared" si="379"/>
        <v>72866</v>
      </c>
      <c r="FS32" s="5">
        <f t="shared" si="379"/>
        <v>73050</v>
      </c>
      <c r="FT32" s="5">
        <f t="shared" si="379"/>
        <v>73231</v>
      </c>
      <c r="FU32" s="5">
        <f t="shared" si="379"/>
        <v>73415</v>
      </c>
      <c r="FV32" s="5">
        <f t="shared" si="379"/>
        <v>73596</v>
      </c>
      <c r="FW32" s="5">
        <f t="shared" si="379"/>
        <v>73780</v>
      </c>
      <c r="FX32" s="5">
        <f t="shared" si="379"/>
        <v>73961</v>
      </c>
      <c r="FY32" s="5">
        <f t="shared" si="379"/>
        <v>74145</v>
      </c>
      <c r="FZ32" s="5">
        <f t="shared" si="379"/>
        <v>74326</v>
      </c>
      <c r="GA32" s="5">
        <f t="shared" si="379"/>
        <v>74510</v>
      </c>
      <c r="GB32" s="5">
        <f t="shared" si="379"/>
        <v>74692</v>
      </c>
      <c r="GC32" s="5">
        <f t="shared" si="379"/>
        <v>74876</v>
      </c>
      <c r="GD32" s="5">
        <f t="shared" si="379"/>
        <v>75057</v>
      </c>
      <c r="GE32" s="5">
        <f t="shared" si="379"/>
        <v>75241</v>
      </c>
      <c r="GF32" s="5">
        <f t="shared" si="379"/>
        <v>75422</v>
      </c>
      <c r="GG32" s="5">
        <f t="shared" si="379"/>
        <v>75606</v>
      </c>
      <c r="GH32" s="5">
        <f t="shared" si="379"/>
        <v>75787</v>
      </c>
      <c r="GI32" s="5">
        <f t="shared" si="379"/>
        <v>75971</v>
      </c>
      <c r="GJ32" s="5">
        <f t="shared" si="379"/>
        <v>76153</v>
      </c>
      <c r="GK32" s="5">
        <f t="shared" si="379"/>
        <v>76337</v>
      </c>
      <c r="GL32" s="5">
        <f t="shared" si="379"/>
        <v>76518</v>
      </c>
      <c r="GM32" s="5">
        <f t="shared" si="379"/>
        <v>76702</v>
      </c>
      <c r="GN32" s="5">
        <f t="shared" si="379"/>
        <v>76883</v>
      </c>
      <c r="GO32" s="5">
        <f t="shared" si="379"/>
        <v>77067</v>
      </c>
      <c r="GP32" s="5">
        <f t="shared" si="379"/>
        <v>77248</v>
      </c>
      <c r="GQ32" s="5">
        <f t="shared" ref="GQ32:JB32" si="380">EOMONTH(GQ31,$F$6-1)</f>
        <v>77432</v>
      </c>
      <c r="GR32" s="5">
        <f t="shared" si="380"/>
        <v>77614</v>
      </c>
      <c r="GS32" s="5">
        <f t="shared" si="380"/>
        <v>77798</v>
      </c>
      <c r="GT32" s="5">
        <f t="shared" si="380"/>
        <v>77979</v>
      </c>
      <c r="GU32" s="5">
        <f t="shared" si="380"/>
        <v>78163</v>
      </c>
      <c r="GV32" s="5">
        <f t="shared" si="380"/>
        <v>78344</v>
      </c>
      <c r="GW32" s="5">
        <f t="shared" si="380"/>
        <v>78528</v>
      </c>
      <c r="GX32" s="5">
        <f t="shared" si="380"/>
        <v>78709</v>
      </c>
      <c r="GY32" s="5">
        <f t="shared" si="380"/>
        <v>78893</v>
      </c>
      <c r="GZ32" s="5">
        <f t="shared" si="380"/>
        <v>79075</v>
      </c>
      <c r="HA32" s="5">
        <f t="shared" si="380"/>
        <v>79259</v>
      </c>
      <c r="HB32" s="5">
        <f t="shared" si="380"/>
        <v>79440</v>
      </c>
      <c r="HC32" s="5">
        <f t="shared" si="380"/>
        <v>79624</v>
      </c>
      <c r="HD32" s="5">
        <f t="shared" si="380"/>
        <v>79805</v>
      </c>
      <c r="HE32" s="5">
        <f t="shared" si="380"/>
        <v>79989</v>
      </c>
      <c r="HF32" s="5">
        <f t="shared" si="380"/>
        <v>80170</v>
      </c>
      <c r="HG32" s="5">
        <f t="shared" si="380"/>
        <v>80354</v>
      </c>
      <c r="HH32" s="5">
        <f t="shared" si="380"/>
        <v>80536</v>
      </c>
      <c r="HI32" s="5">
        <f t="shared" si="380"/>
        <v>80720</v>
      </c>
      <c r="HJ32" s="5">
        <f t="shared" si="380"/>
        <v>80901</v>
      </c>
      <c r="HK32" s="5">
        <f t="shared" si="380"/>
        <v>81085</v>
      </c>
      <c r="HL32" s="5">
        <f t="shared" si="380"/>
        <v>81266</v>
      </c>
      <c r="HM32" s="5">
        <f t="shared" si="380"/>
        <v>81450</v>
      </c>
      <c r="HN32" s="5">
        <f t="shared" si="380"/>
        <v>81631</v>
      </c>
      <c r="HO32" s="5">
        <f t="shared" si="380"/>
        <v>81815</v>
      </c>
      <c r="HP32" s="5">
        <f t="shared" si="380"/>
        <v>81997</v>
      </c>
      <c r="HQ32" s="5">
        <f t="shared" si="380"/>
        <v>82181</v>
      </c>
      <c r="HR32" s="5">
        <f t="shared" si="380"/>
        <v>82362</v>
      </c>
      <c r="HS32" s="5">
        <f t="shared" si="380"/>
        <v>82546</v>
      </c>
      <c r="HT32" s="5">
        <f t="shared" si="380"/>
        <v>82727</v>
      </c>
      <c r="HU32" s="5">
        <f t="shared" si="380"/>
        <v>82911</v>
      </c>
      <c r="HV32" s="5">
        <f t="shared" si="380"/>
        <v>83092</v>
      </c>
      <c r="HW32" s="5">
        <f t="shared" si="380"/>
        <v>83276</v>
      </c>
      <c r="HX32" s="5">
        <f t="shared" si="380"/>
        <v>83458</v>
      </c>
      <c r="HY32" s="5">
        <f t="shared" si="380"/>
        <v>83642</v>
      </c>
      <c r="HZ32" s="5">
        <f t="shared" si="380"/>
        <v>83823</v>
      </c>
      <c r="IA32" s="5">
        <f t="shared" si="380"/>
        <v>84007</v>
      </c>
      <c r="IB32" s="5">
        <f t="shared" si="380"/>
        <v>84188</v>
      </c>
      <c r="IC32" s="5">
        <f t="shared" si="380"/>
        <v>84372</v>
      </c>
      <c r="ID32" s="5">
        <f t="shared" si="380"/>
        <v>84553</v>
      </c>
      <c r="IE32" s="5">
        <f t="shared" si="380"/>
        <v>84737</v>
      </c>
      <c r="IF32" s="5">
        <f t="shared" si="380"/>
        <v>84919</v>
      </c>
      <c r="IG32" s="5">
        <f t="shared" si="380"/>
        <v>85103</v>
      </c>
      <c r="IH32" s="5">
        <f t="shared" si="380"/>
        <v>85284</v>
      </c>
      <c r="II32" s="5">
        <f t="shared" si="380"/>
        <v>85468</v>
      </c>
      <c r="IJ32" s="5">
        <f t="shared" si="380"/>
        <v>85649</v>
      </c>
      <c r="IK32" s="5">
        <f t="shared" si="380"/>
        <v>85833</v>
      </c>
      <c r="IL32" s="5">
        <f t="shared" si="380"/>
        <v>86014</v>
      </c>
      <c r="IM32" s="5">
        <f t="shared" si="380"/>
        <v>86198</v>
      </c>
      <c r="IN32" s="5">
        <f t="shared" si="380"/>
        <v>86380</v>
      </c>
      <c r="IO32" s="5">
        <f t="shared" si="380"/>
        <v>86564</v>
      </c>
      <c r="IP32" s="5">
        <f t="shared" si="380"/>
        <v>86745</v>
      </c>
      <c r="IQ32" s="5">
        <f t="shared" si="380"/>
        <v>86929</v>
      </c>
      <c r="IR32" s="5">
        <f t="shared" si="380"/>
        <v>87110</v>
      </c>
      <c r="IS32" s="5">
        <f t="shared" si="380"/>
        <v>87294</v>
      </c>
      <c r="IT32" s="5">
        <f t="shared" si="380"/>
        <v>87475</v>
      </c>
      <c r="IU32" s="5">
        <f t="shared" si="380"/>
        <v>87659</v>
      </c>
      <c r="IV32" s="5">
        <f t="shared" si="380"/>
        <v>87841</v>
      </c>
      <c r="IW32" s="5">
        <f t="shared" si="380"/>
        <v>88025</v>
      </c>
      <c r="IX32" s="5">
        <f t="shared" si="380"/>
        <v>88206</v>
      </c>
      <c r="IY32" s="5">
        <f t="shared" si="380"/>
        <v>88390</v>
      </c>
      <c r="IZ32" s="5">
        <f t="shared" si="380"/>
        <v>88571</v>
      </c>
      <c r="JA32" s="5">
        <f t="shared" si="380"/>
        <v>88755</v>
      </c>
      <c r="JB32" s="5">
        <f t="shared" si="380"/>
        <v>88936</v>
      </c>
      <c r="JC32" s="5">
        <f t="shared" ref="JC32:LN32" si="381">EOMONTH(JC31,$F$6-1)</f>
        <v>89120</v>
      </c>
      <c r="JD32" s="5">
        <f t="shared" si="381"/>
        <v>89302</v>
      </c>
      <c r="JE32" s="5">
        <f t="shared" si="381"/>
        <v>89486</v>
      </c>
      <c r="JF32" s="5">
        <f t="shared" si="381"/>
        <v>89667</v>
      </c>
      <c r="JG32" s="5">
        <f t="shared" si="381"/>
        <v>89851</v>
      </c>
      <c r="JH32" s="5">
        <f t="shared" si="381"/>
        <v>90032</v>
      </c>
      <c r="JI32" s="5">
        <f t="shared" si="381"/>
        <v>90216</v>
      </c>
      <c r="JJ32" s="5">
        <f t="shared" si="381"/>
        <v>90397</v>
      </c>
      <c r="JK32" s="5">
        <f t="shared" si="381"/>
        <v>90581</v>
      </c>
      <c r="JL32" s="5">
        <f t="shared" si="381"/>
        <v>90763</v>
      </c>
      <c r="JM32" s="5">
        <f t="shared" si="381"/>
        <v>90947</v>
      </c>
      <c r="JN32" s="5">
        <f t="shared" si="381"/>
        <v>91128</v>
      </c>
      <c r="JO32" s="5">
        <f t="shared" si="381"/>
        <v>91312</v>
      </c>
      <c r="JP32" s="5">
        <f t="shared" si="381"/>
        <v>91493</v>
      </c>
      <c r="JQ32" s="5">
        <f t="shared" si="381"/>
        <v>91677</v>
      </c>
      <c r="JR32" s="5">
        <f t="shared" si="381"/>
        <v>91858</v>
      </c>
      <c r="JS32" s="5">
        <f t="shared" si="381"/>
        <v>92042</v>
      </c>
      <c r="JT32" s="5">
        <f t="shared" si="381"/>
        <v>92224</v>
      </c>
      <c r="JU32" s="5">
        <f t="shared" si="381"/>
        <v>92408</v>
      </c>
      <c r="JV32" s="5">
        <f t="shared" si="381"/>
        <v>92589</v>
      </c>
      <c r="JW32" s="5">
        <f t="shared" si="381"/>
        <v>92773</v>
      </c>
      <c r="JX32" s="5">
        <f t="shared" si="381"/>
        <v>92954</v>
      </c>
      <c r="JY32" s="5">
        <f t="shared" si="381"/>
        <v>93138</v>
      </c>
      <c r="JZ32" s="5">
        <f t="shared" si="381"/>
        <v>93319</v>
      </c>
      <c r="KA32" s="5">
        <f t="shared" si="381"/>
        <v>93503</v>
      </c>
      <c r="KB32" s="5">
        <f t="shared" si="381"/>
        <v>93685</v>
      </c>
      <c r="KC32" s="5">
        <f t="shared" si="381"/>
        <v>93869</v>
      </c>
      <c r="KD32" s="5">
        <f t="shared" si="381"/>
        <v>94050</v>
      </c>
      <c r="KE32" s="5">
        <f t="shared" si="381"/>
        <v>94234</v>
      </c>
      <c r="KF32" s="5">
        <f t="shared" si="381"/>
        <v>94415</v>
      </c>
      <c r="KG32" s="5">
        <f t="shared" si="381"/>
        <v>94599</v>
      </c>
      <c r="KH32" s="5">
        <f t="shared" si="381"/>
        <v>94780</v>
      </c>
      <c r="KI32" s="5">
        <f t="shared" si="381"/>
        <v>94964</v>
      </c>
      <c r="KJ32" s="5">
        <f t="shared" si="381"/>
        <v>95146</v>
      </c>
      <c r="KK32" s="5">
        <f t="shared" si="381"/>
        <v>95330</v>
      </c>
      <c r="KL32" s="5">
        <f t="shared" si="381"/>
        <v>95511</v>
      </c>
      <c r="KM32" s="5">
        <f t="shared" si="381"/>
        <v>95695</v>
      </c>
      <c r="KN32" s="5">
        <f t="shared" si="381"/>
        <v>95876</v>
      </c>
      <c r="KO32" s="5">
        <f t="shared" si="381"/>
        <v>96060</v>
      </c>
      <c r="KP32" s="5">
        <f t="shared" si="381"/>
        <v>96241</v>
      </c>
      <c r="KQ32" s="5">
        <f t="shared" si="381"/>
        <v>96425</v>
      </c>
      <c r="KR32" s="5">
        <f t="shared" si="381"/>
        <v>96607</v>
      </c>
      <c r="KS32" s="5">
        <f t="shared" si="381"/>
        <v>96791</v>
      </c>
      <c r="KT32" s="5">
        <f t="shared" si="381"/>
        <v>96972</v>
      </c>
      <c r="KU32" s="5">
        <f t="shared" si="381"/>
        <v>97156</v>
      </c>
      <c r="KV32" s="5">
        <f t="shared" si="381"/>
        <v>97337</v>
      </c>
      <c r="KW32" s="5">
        <f t="shared" si="381"/>
        <v>97521</v>
      </c>
      <c r="KX32" s="5">
        <f t="shared" si="381"/>
        <v>97702</v>
      </c>
      <c r="KY32" s="5">
        <f t="shared" si="381"/>
        <v>97886</v>
      </c>
      <c r="KZ32" s="5">
        <f t="shared" si="381"/>
        <v>98068</v>
      </c>
      <c r="LA32" s="5">
        <f t="shared" si="381"/>
        <v>98252</v>
      </c>
      <c r="LB32" s="5">
        <f t="shared" si="381"/>
        <v>98433</v>
      </c>
      <c r="LC32" s="5">
        <f t="shared" si="381"/>
        <v>98617</v>
      </c>
      <c r="LD32" s="5">
        <f t="shared" si="381"/>
        <v>98798</v>
      </c>
      <c r="LE32" s="5">
        <f t="shared" si="381"/>
        <v>98982</v>
      </c>
      <c r="LF32" s="5">
        <f t="shared" si="381"/>
        <v>99163</v>
      </c>
      <c r="LG32" s="5">
        <f t="shared" si="381"/>
        <v>99347</v>
      </c>
      <c r="LH32" s="5">
        <f t="shared" si="381"/>
        <v>99529</v>
      </c>
      <c r="LI32" s="5">
        <f t="shared" si="381"/>
        <v>99713</v>
      </c>
      <c r="LJ32" s="5">
        <f t="shared" si="381"/>
        <v>99894</v>
      </c>
      <c r="LK32" s="5">
        <f t="shared" si="381"/>
        <v>100078</v>
      </c>
      <c r="LL32" s="5">
        <f t="shared" si="381"/>
        <v>100259</v>
      </c>
      <c r="LM32" s="5">
        <f t="shared" si="381"/>
        <v>100443</v>
      </c>
      <c r="LN32" s="5">
        <f t="shared" si="381"/>
        <v>100624</v>
      </c>
      <c r="LO32" s="5">
        <f t="shared" ref="LO32:NZ32" si="382">EOMONTH(LO31,$F$6-1)</f>
        <v>100808</v>
      </c>
      <c r="LP32" s="5">
        <f t="shared" si="382"/>
        <v>100990</v>
      </c>
      <c r="LQ32" s="5">
        <f t="shared" si="382"/>
        <v>101174</v>
      </c>
      <c r="LR32" s="5">
        <f t="shared" si="382"/>
        <v>101355</v>
      </c>
      <c r="LS32" s="5">
        <f t="shared" si="382"/>
        <v>101539</v>
      </c>
      <c r="LT32" s="5">
        <f t="shared" si="382"/>
        <v>101720</v>
      </c>
      <c r="LU32" s="5">
        <f t="shared" si="382"/>
        <v>101904</v>
      </c>
      <c r="LV32" s="5">
        <f t="shared" si="382"/>
        <v>102085</v>
      </c>
      <c r="LW32" s="5">
        <f t="shared" si="382"/>
        <v>102269</v>
      </c>
      <c r="LX32" s="5">
        <f t="shared" si="382"/>
        <v>102451</v>
      </c>
      <c r="LY32" s="5">
        <f t="shared" si="382"/>
        <v>102635</v>
      </c>
      <c r="LZ32" s="5">
        <f t="shared" si="382"/>
        <v>102816</v>
      </c>
      <c r="MA32" s="5">
        <f t="shared" si="382"/>
        <v>103000</v>
      </c>
      <c r="MB32" s="5">
        <f t="shared" si="382"/>
        <v>103181</v>
      </c>
      <c r="MC32" s="5">
        <f t="shared" si="382"/>
        <v>103365</v>
      </c>
      <c r="MD32" s="5">
        <f t="shared" si="382"/>
        <v>103546</v>
      </c>
      <c r="ME32" s="5">
        <f t="shared" si="382"/>
        <v>103730</v>
      </c>
      <c r="MF32" s="5">
        <f t="shared" si="382"/>
        <v>103912</v>
      </c>
      <c r="MG32" s="5">
        <f t="shared" si="382"/>
        <v>104096</v>
      </c>
      <c r="MH32" s="5">
        <f t="shared" si="382"/>
        <v>104277</v>
      </c>
      <c r="MI32" s="5">
        <f t="shared" si="382"/>
        <v>104461</v>
      </c>
      <c r="MJ32" s="5">
        <f t="shared" si="382"/>
        <v>104642</v>
      </c>
      <c r="MK32" s="5">
        <f t="shared" si="382"/>
        <v>104826</v>
      </c>
      <c r="ML32" s="5">
        <f t="shared" si="382"/>
        <v>105007</v>
      </c>
      <c r="MM32" s="5">
        <f t="shared" si="382"/>
        <v>105191</v>
      </c>
      <c r="MN32" s="5">
        <f t="shared" si="382"/>
        <v>105373</v>
      </c>
      <c r="MO32" s="5">
        <f t="shared" si="382"/>
        <v>105557</v>
      </c>
      <c r="MP32" s="5">
        <f t="shared" si="382"/>
        <v>105738</v>
      </c>
      <c r="MQ32" s="5">
        <f t="shared" si="382"/>
        <v>105922</v>
      </c>
      <c r="MR32" s="5">
        <f t="shared" si="382"/>
        <v>106103</v>
      </c>
      <c r="MS32" s="5">
        <f t="shared" si="382"/>
        <v>106287</v>
      </c>
      <c r="MT32" s="5">
        <f t="shared" si="382"/>
        <v>106468</v>
      </c>
      <c r="MU32" s="5">
        <f t="shared" si="382"/>
        <v>106652</v>
      </c>
      <c r="MV32" s="5">
        <f t="shared" si="382"/>
        <v>106834</v>
      </c>
      <c r="MW32" s="5">
        <f t="shared" si="382"/>
        <v>107018</v>
      </c>
      <c r="MX32" s="5">
        <f t="shared" si="382"/>
        <v>107199</v>
      </c>
      <c r="MY32" s="5">
        <f t="shared" si="382"/>
        <v>107383</v>
      </c>
      <c r="MZ32" s="5">
        <f t="shared" si="382"/>
        <v>107564</v>
      </c>
      <c r="NA32" s="5">
        <f t="shared" si="382"/>
        <v>107748</v>
      </c>
      <c r="NB32" s="5">
        <f t="shared" si="382"/>
        <v>107929</v>
      </c>
      <c r="NC32" s="5">
        <f t="shared" si="382"/>
        <v>108113</v>
      </c>
      <c r="ND32" s="5">
        <f t="shared" si="382"/>
        <v>108295</v>
      </c>
      <c r="NE32" s="5">
        <f t="shared" si="382"/>
        <v>108479</v>
      </c>
      <c r="NF32" s="5">
        <f t="shared" si="382"/>
        <v>108660</v>
      </c>
      <c r="NG32" s="5">
        <f t="shared" si="382"/>
        <v>108844</v>
      </c>
      <c r="NH32" s="5">
        <f t="shared" si="382"/>
        <v>109025</v>
      </c>
      <c r="NI32" s="5">
        <f t="shared" si="382"/>
        <v>109209</v>
      </c>
      <c r="NJ32" s="5">
        <f t="shared" si="382"/>
        <v>109390</v>
      </c>
      <c r="NK32" s="5">
        <f t="shared" si="382"/>
        <v>109574</v>
      </c>
      <c r="NL32" s="5">
        <f t="shared" si="382"/>
        <v>109755</v>
      </c>
      <c r="NM32" s="5">
        <f t="shared" si="382"/>
        <v>109939</v>
      </c>
      <c r="NN32" s="5">
        <f t="shared" si="382"/>
        <v>110120</v>
      </c>
      <c r="NO32" s="5">
        <f t="shared" si="382"/>
        <v>110304</v>
      </c>
      <c r="NP32" s="5">
        <f t="shared" si="382"/>
        <v>110485</v>
      </c>
      <c r="NQ32" s="5">
        <f t="shared" si="382"/>
        <v>110669</v>
      </c>
      <c r="NR32" s="5">
        <f t="shared" si="382"/>
        <v>110850</v>
      </c>
      <c r="NS32" s="5">
        <f t="shared" si="382"/>
        <v>111034</v>
      </c>
      <c r="NT32" s="5">
        <f t="shared" si="382"/>
        <v>111216</v>
      </c>
      <c r="NU32" s="5">
        <f t="shared" si="382"/>
        <v>111400</v>
      </c>
      <c r="NV32" s="5">
        <f t="shared" si="382"/>
        <v>111581</v>
      </c>
      <c r="NW32" s="5">
        <f t="shared" si="382"/>
        <v>111765</v>
      </c>
      <c r="NX32" s="5">
        <f t="shared" si="382"/>
        <v>111946</v>
      </c>
      <c r="NY32" s="5">
        <f t="shared" si="382"/>
        <v>112130</v>
      </c>
      <c r="NZ32" s="5">
        <f t="shared" si="382"/>
        <v>112311</v>
      </c>
      <c r="OA32" s="5">
        <f t="shared" ref="OA32:OI32" si="383">EOMONTH(OA31,$F$6-1)</f>
        <v>112495</v>
      </c>
      <c r="OB32" s="5">
        <f t="shared" si="383"/>
        <v>112677</v>
      </c>
      <c r="OC32" s="5">
        <f t="shared" si="383"/>
        <v>112861</v>
      </c>
      <c r="OD32" s="5">
        <f t="shared" si="383"/>
        <v>113042</v>
      </c>
      <c r="OE32" s="5">
        <f t="shared" si="383"/>
        <v>113226</v>
      </c>
      <c r="OF32" s="5">
        <f t="shared" si="383"/>
        <v>113407</v>
      </c>
      <c r="OG32" s="5">
        <f t="shared" si="383"/>
        <v>113591</v>
      </c>
      <c r="OH32" s="5">
        <f t="shared" si="383"/>
        <v>113772</v>
      </c>
      <c r="OI32" s="5">
        <f t="shared" si="383"/>
        <v>113956</v>
      </c>
      <c r="OJ32" s="5">
        <f t="shared" ref="OJ32:QU32" si="384">EOMONTH(OJ31,$F$6-1)</f>
        <v>114138</v>
      </c>
      <c r="OK32" s="5">
        <f t="shared" si="384"/>
        <v>114322</v>
      </c>
      <c r="OL32" s="5">
        <f t="shared" si="384"/>
        <v>114503</v>
      </c>
      <c r="OM32" s="5">
        <f t="shared" si="384"/>
        <v>114687</v>
      </c>
      <c r="ON32" s="5">
        <f t="shared" si="384"/>
        <v>114868</v>
      </c>
      <c r="OO32" s="5">
        <f t="shared" si="384"/>
        <v>115052</v>
      </c>
      <c r="OP32" s="5">
        <f t="shared" si="384"/>
        <v>115233</v>
      </c>
      <c r="OQ32" s="5">
        <f t="shared" si="384"/>
        <v>115417</v>
      </c>
      <c r="OR32" s="5">
        <f t="shared" si="384"/>
        <v>115599</v>
      </c>
      <c r="OS32" s="5">
        <f t="shared" si="384"/>
        <v>115783</v>
      </c>
      <c r="OT32" s="5">
        <f t="shared" si="384"/>
        <v>115964</v>
      </c>
      <c r="OU32" s="5">
        <f t="shared" si="384"/>
        <v>116148</v>
      </c>
      <c r="OV32" s="5">
        <f t="shared" si="384"/>
        <v>116329</v>
      </c>
      <c r="OW32" s="5">
        <f t="shared" si="384"/>
        <v>116513</v>
      </c>
      <c r="OX32" s="5">
        <f t="shared" si="384"/>
        <v>116694</v>
      </c>
      <c r="OY32" s="5">
        <f t="shared" si="384"/>
        <v>116878</v>
      </c>
      <c r="OZ32" s="5">
        <f t="shared" si="384"/>
        <v>117060</v>
      </c>
      <c r="PA32" s="5">
        <f t="shared" si="384"/>
        <v>117244</v>
      </c>
      <c r="PB32" s="5">
        <f t="shared" si="384"/>
        <v>117425</v>
      </c>
      <c r="PC32" s="5">
        <f t="shared" si="384"/>
        <v>117609</v>
      </c>
      <c r="PD32" s="5">
        <f t="shared" si="384"/>
        <v>117790</v>
      </c>
      <c r="PE32" s="5">
        <f t="shared" si="384"/>
        <v>117974</v>
      </c>
      <c r="PF32" s="5">
        <f t="shared" si="384"/>
        <v>118155</v>
      </c>
      <c r="PG32" s="5">
        <f t="shared" si="384"/>
        <v>118339</v>
      </c>
      <c r="PH32" s="5">
        <f t="shared" si="384"/>
        <v>118521</v>
      </c>
      <c r="PI32" s="5">
        <f t="shared" si="384"/>
        <v>118705</v>
      </c>
      <c r="PJ32" s="5">
        <f t="shared" si="384"/>
        <v>118886</v>
      </c>
      <c r="PK32" s="5">
        <f t="shared" si="384"/>
        <v>119070</v>
      </c>
      <c r="PL32" s="5">
        <f t="shared" si="384"/>
        <v>119251</v>
      </c>
      <c r="PM32" s="5">
        <f t="shared" si="384"/>
        <v>119435</v>
      </c>
      <c r="PN32" s="5">
        <f t="shared" si="384"/>
        <v>119616</v>
      </c>
      <c r="PO32" s="5">
        <f t="shared" si="384"/>
        <v>119800</v>
      </c>
      <c r="PP32" s="5">
        <f t="shared" si="384"/>
        <v>119982</v>
      </c>
      <c r="PQ32" s="5">
        <f t="shared" si="384"/>
        <v>120166</v>
      </c>
      <c r="PR32" s="5">
        <f t="shared" si="384"/>
        <v>120347</v>
      </c>
      <c r="PS32" s="5">
        <f t="shared" si="384"/>
        <v>120531</v>
      </c>
      <c r="PT32" s="5">
        <f t="shared" si="384"/>
        <v>120712</v>
      </c>
      <c r="PU32" s="5">
        <f t="shared" si="384"/>
        <v>120896</v>
      </c>
      <c r="PV32" s="5">
        <f t="shared" si="384"/>
        <v>121077</v>
      </c>
      <c r="PW32" s="5">
        <f t="shared" si="384"/>
        <v>121261</v>
      </c>
      <c r="PX32" s="5">
        <f t="shared" si="384"/>
        <v>121443</v>
      </c>
      <c r="PY32" s="5">
        <f t="shared" si="384"/>
        <v>121627</v>
      </c>
      <c r="PZ32" s="5">
        <f t="shared" si="384"/>
        <v>121808</v>
      </c>
      <c r="QA32" s="5">
        <f t="shared" si="384"/>
        <v>121992</v>
      </c>
      <c r="QB32" s="5">
        <f t="shared" si="384"/>
        <v>122173</v>
      </c>
      <c r="QC32" s="5">
        <f t="shared" si="384"/>
        <v>122357</v>
      </c>
      <c r="QD32" s="5">
        <f t="shared" si="384"/>
        <v>122538</v>
      </c>
      <c r="QE32" s="5">
        <f t="shared" si="384"/>
        <v>122722</v>
      </c>
      <c r="QF32" s="5">
        <f t="shared" si="384"/>
        <v>122904</v>
      </c>
      <c r="QG32" s="5">
        <f t="shared" si="384"/>
        <v>123088</v>
      </c>
      <c r="QH32" s="5">
        <f t="shared" si="384"/>
        <v>123269</v>
      </c>
      <c r="QI32" s="5">
        <f t="shared" si="384"/>
        <v>123453</v>
      </c>
      <c r="QJ32" s="5">
        <f t="shared" si="384"/>
        <v>123634</v>
      </c>
      <c r="QK32" s="5">
        <f t="shared" si="384"/>
        <v>123818</v>
      </c>
      <c r="QL32" s="5">
        <f t="shared" si="384"/>
        <v>123999</v>
      </c>
      <c r="QM32" s="5">
        <f t="shared" si="384"/>
        <v>124183</v>
      </c>
      <c r="QN32" s="5">
        <f t="shared" si="384"/>
        <v>124365</v>
      </c>
      <c r="QO32" s="5">
        <f t="shared" si="384"/>
        <v>124549</v>
      </c>
      <c r="QP32" s="5">
        <f t="shared" si="384"/>
        <v>124730</v>
      </c>
      <c r="QQ32" s="5">
        <f t="shared" si="384"/>
        <v>124914</v>
      </c>
      <c r="QR32" s="5">
        <f t="shared" si="384"/>
        <v>125095</v>
      </c>
      <c r="QS32" s="5">
        <f t="shared" si="384"/>
        <v>125279</v>
      </c>
      <c r="QT32" s="5">
        <f t="shared" si="384"/>
        <v>125460</v>
      </c>
      <c r="QU32" s="5">
        <f t="shared" si="384"/>
        <v>125644</v>
      </c>
      <c r="QV32" s="5">
        <f t="shared" ref="QV32:SG32" si="385">EOMONTH(QV31,$F$6-1)</f>
        <v>125826</v>
      </c>
      <c r="QW32" s="5">
        <f t="shared" si="385"/>
        <v>126010</v>
      </c>
      <c r="QX32" s="5">
        <f t="shared" si="385"/>
        <v>126191</v>
      </c>
      <c r="QY32" s="5">
        <f t="shared" si="385"/>
        <v>126375</v>
      </c>
      <c r="QZ32" s="5">
        <f t="shared" si="385"/>
        <v>126556</v>
      </c>
      <c r="RA32" s="5">
        <f t="shared" si="385"/>
        <v>126740</v>
      </c>
      <c r="RB32" s="5">
        <f t="shared" si="385"/>
        <v>126921</v>
      </c>
      <c r="RC32" s="5">
        <f t="shared" si="385"/>
        <v>127105</v>
      </c>
      <c r="RD32" s="5">
        <f t="shared" si="385"/>
        <v>127287</v>
      </c>
      <c r="RE32" s="5">
        <f t="shared" si="385"/>
        <v>127471</v>
      </c>
      <c r="RF32" s="5">
        <f t="shared" si="385"/>
        <v>127652</v>
      </c>
      <c r="RG32" s="5">
        <f t="shared" si="385"/>
        <v>127836</v>
      </c>
      <c r="RH32" s="5">
        <f t="shared" si="385"/>
        <v>128017</v>
      </c>
      <c r="RI32" s="5">
        <f t="shared" si="385"/>
        <v>128201</v>
      </c>
      <c r="RJ32" s="5">
        <f t="shared" si="385"/>
        <v>128382</v>
      </c>
      <c r="RK32" s="5">
        <f t="shared" si="385"/>
        <v>128566</v>
      </c>
      <c r="RL32" s="5">
        <f t="shared" si="385"/>
        <v>128748</v>
      </c>
      <c r="RM32" s="5">
        <f t="shared" si="385"/>
        <v>128932</v>
      </c>
      <c r="RN32" s="5">
        <f t="shared" si="385"/>
        <v>129113</v>
      </c>
      <c r="RO32" s="5">
        <f t="shared" si="385"/>
        <v>129297</v>
      </c>
      <c r="RP32" s="5">
        <f t="shared" si="385"/>
        <v>129478</v>
      </c>
      <c r="RQ32" s="5">
        <f t="shared" si="385"/>
        <v>129662</v>
      </c>
      <c r="RR32" s="5">
        <f t="shared" si="385"/>
        <v>129843</v>
      </c>
      <c r="RS32" s="5">
        <f t="shared" si="385"/>
        <v>130027</v>
      </c>
      <c r="RT32" s="5">
        <f t="shared" si="385"/>
        <v>130209</v>
      </c>
      <c r="RU32" s="5">
        <f t="shared" si="385"/>
        <v>130393</v>
      </c>
      <c r="RV32" s="5">
        <f t="shared" si="385"/>
        <v>130574</v>
      </c>
      <c r="RW32" s="5">
        <f t="shared" si="385"/>
        <v>130758</v>
      </c>
      <c r="RX32" s="5">
        <f t="shared" si="385"/>
        <v>130939</v>
      </c>
      <c r="RY32" s="5">
        <f t="shared" si="385"/>
        <v>131123</v>
      </c>
      <c r="RZ32" s="5">
        <f t="shared" si="385"/>
        <v>131304</v>
      </c>
      <c r="SA32" s="5">
        <f t="shared" si="385"/>
        <v>131488</v>
      </c>
      <c r="SB32" s="5">
        <f t="shared" si="385"/>
        <v>131670</v>
      </c>
      <c r="SC32" s="5">
        <f t="shared" si="385"/>
        <v>131854</v>
      </c>
      <c r="SD32" s="5">
        <f t="shared" si="385"/>
        <v>132035</v>
      </c>
      <c r="SE32" s="5">
        <f t="shared" si="385"/>
        <v>132219</v>
      </c>
      <c r="SF32" s="5">
        <f t="shared" si="385"/>
        <v>132400</v>
      </c>
      <c r="SG32" s="5">
        <f t="shared" si="385"/>
        <v>132584</v>
      </c>
    </row>
    <row r="33" spans="1:501" x14ac:dyDescent="0.35">
      <c r="B33" s="2" t="s">
        <v>42</v>
      </c>
      <c r="E33" s="5"/>
      <c r="F33" s="2" t="b">
        <f>F31&lt;$F$8</f>
        <v>1</v>
      </c>
      <c r="G33" s="2" t="b">
        <f t="shared" ref="G33:BR33" si="386">G31&lt;$F$8</f>
        <v>1</v>
      </c>
      <c r="H33" s="2" t="b">
        <f t="shared" si="386"/>
        <v>1</v>
      </c>
      <c r="I33" s="2" t="b">
        <f t="shared" si="386"/>
        <v>1</v>
      </c>
      <c r="J33" s="2" t="b">
        <f t="shared" si="386"/>
        <v>1</v>
      </c>
      <c r="K33" s="2" t="b">
        <f t="shared" si="386"/>
        <v>1</v>
      </c>
      <c r="L33" s="2" t="b">
        <f t="shared" si="386"/>
        <v>1</v>
      </c>
      <c r="M33" s="2" t="b">
        <f t="shared" si="386"/>
        <v>1</v>
      </c>
      <c r="N33" s="2" t="b">
        <f t="shared" si="386"/>
        <v>1</v>
      </c>
      <c r="O33" s="2" t="b">
        <f t="shared" si="386"/>
        <v>1</v>
      </c>
      <c r="P33" s="2" t="b">
        <f t="shared" si="386"/>
        <v>1</v>
      </c>
      <c r="Q33" s="2" t="b">
        <f t="shared" si="386"/>
        <v>1</v>
      </c>
      <c r="R33" s="2" t="b">
        <f t="shared" si="386"/>
        <v>1</v>
      </c>
      <c r="S33" s="2" t="b">
        <f t="shared" si="386"/>
        <v>1</v>
      </c>
      <c r="T33" s="2" t="b">
        <f t="shared" si="386"/>
        <v>1</v>
      </c>
      <c r="U33" s="2" t="b">
        <f t="shared" si="386"/>
        <v>1</v>
      </c>
      <c r="V33" s="2" t="b">
        <f t="shared" si="386"/>
        <v>1</v>
      </c>
      <c r="W33" s="2" t="b">
        <f t="shared" si="386"/>
        <v>1</v>
      </c>
      <c r="X33" s="2" t="b">
        <f t="shared" si="386"/>
        <v>1</v>
      </c>
      <c r="Y33" s="2" t="b">
        <f t="shared" si="386"/>
        <v>1</v>
      </c>
      <c r="Z33" s="2" t="b">
        <f t="shared" si="386"/>
        <v>1</v>
      </c>
      <c r="AA33" s="2" t="b">
        <f t="shared" si="386"/>
        <v>1</v>
      </c>
      <c r="AB33" s="2" t="b">
        <f t="shared" si="386"/>
        <v>1</v>
      </c>
      <c r="AC33" s="2" t="b">
        <f t="shared" si="386"/>
        <v>1</v>
      </c>
      <c r="AD33" s="2" t="b">
        <f t="shared" si="386"/>
        <v>1</v>
      </c>
      <c r="AE33" s="2" t="b">
        <f t="shared" si="386"/>
        <v>1</v>
      </c>
      <c r="AF33" s="2" t="b">
        <f t="shared" si="386"/>
        <v>1</v>
      </c>
      <c r="AG33" s="2" t="b">
        <f t="shared" si="386"/>
        <v>1</v>
      </c>
      <c r="AH33" s="2" t="b">
        <f t="shared" si="386"/>
        <v>1</v>
      </c>
      <c r="AI33" s="2" t="b">
        <f t="shared" si="386"/>
        <v>1</v>
      </c>
      <c r="AJ33" s="2" t="b">
        <f t="shared" si="386"/>
        <v>1</v>
      </c>
      <c r="AK33" s="2" t="b">
        <f t="shared" si="386"/>
        <v>1</v>
      </c>
      <c r="AL33" s="2" t="b">
        <f t="shared" si="386"/>
        <v>1</v>
      </c>
      <c r="AM33" s="2" t="b">
        <f t="shared" si="386"/>
        <v>1</v>
      </c>
      <c r="AN33" s="2" t="b">
        <f t="shared" si="386"/>
        <v>1</v>
      </c>
      <c r="AO33" s="2" t="b">
        <f t="shared" si="386"/>
        <v>1</v>
      </c>
      <c r="AP33" s="2" t="b">
        <f t="shared" si="386"/>
        <v>1</v>
      </c>
      <c r="AQ33" s="2" t="b">
        <f t="shared" si="386"/>
        <v>1</v>
      </c>
      <c r="AR33" s="2" t="b">
        <f t="shared" si="386"/>
        <v>1</v>
      </c>
      <c r="AS33" s="2" t="b">
        <f t="shared" si="386"/>
        <v>1</v>
      </c>
      <c r="AT33" s="2" t="b">
        <f t="shared" si="386"/>
        <v>1</v>
      </c>
      <c r="AU33" s="2" t="b">
        <f t="shared" si="386"/>
        <v>1</v>
      </c>
      <c r="AV33" s="2" t="b">
        <f t="shared" si="386"/>
        <v>1</v>
      </c>
      <c r="AW33" s="2" t="b">
        <f t="shared" si="386"/>
        <v>1</v>
      </c>
      <c r="AX33" s="2" t="b">
        <f t="shared" si="386"/>
        <v>1</v>
      </c>
      <c r="AY33" s="2" t="b">
        <f t="shared" si="386"/>
        <v>1</v>
      </c>
      <c r="AZ33" s="2" t="b">
        <f t="shared" si="386"/>
        <v>1</v>
      </c>
      <c r="BA33" s="2" t="b">
        <f t="shared" si="386"/>
        <v>1</v>
      </c>
      <c r="BB33" s="2" t="b">
        <f t="shared" si="386"/>
        <v>1</v>
      </c>
      <c r="BC33" s="2" t="b">
        <f t="shared" si="386"/>
        <v>1</v>
      </c>
      <c r="BD33" s="2" t="b">
        <f t="shared" si="386"/>
        <v>1</v>
      </c>
      <c r="BE33" s="2" t="b">
        <f t="shared" si="386"/>
        <v>1</v>
      </c>
      <c r="BF33" s="2" t="b">
        <f t="shared" si="386"/>
        <v>1</v>
      </c>
      <c r="BG33" s="2" t="b">
        <f t="shared" si="386"/>
        <v>1</v>
      </c>
      <c r="BH33" s="2" t="b">
        <f t="shared" si="386"/>
        <v>1</v>
      </c>
      <c r="BI33" s="2" t="b">
        <f t="shared" si="386"/>
        <v>1</v>
      </c>
      <c r="BJ33" s="2" t="b">
        <f t="shared" si="386"/>
        <v>1</v>
      </c>
      <c r="BK33" s="2" t="b">
        <f t="shared" si="386"/>
        <v>1</v>
      </c>
      <c r="BL33" s="2" t="b">
        <f t="shared" si="386"/>
        <v>1</v>
      </c>
      <c r="BM33" s="2" t="b">
        <f t="shared" si="386"/>
        <v>1</v>
      </c>
      <c r="BN33" s="2" t="b">
        <f t="shared" si="386"/>
        <v>1</v>
      </c>
      <c r="BO33" s="2" t="b">
        <f t="shared" si="386"/>
        <v>1</v>
      </c>
      <c r="BP33" s="2" t="b">
        <f t="shared" si="386"/>
        <v>1</v>
      </c>
      <c r="BQ33" s="2" t="b">
        <f t="shared" si="386"/>
        <v>1</v>
      </c>
      <c r="BR33" s="2" t="b">
        <f t="shared" si="386"/>
        <v>1</v>
      </c>
      <c r="BS33" s="2" t="b">
        <f t="shared" ref="BS33:ED33" si="387">BS31&lt;$F$8</f>
        <v>1</v>
      </c>
      <c r="BT33" s="2" t="b">
        <f t="shared" si="387"/>
        <v>1</v>
      </c>
      <c r="BU33" s="2" t="b">
        <f t="shared" si="387"/>
        <v>1</v>
      </c>
      <c r="BV33" s="2" t="b">
        <f t="shared" si="387"/>
        <v>1</v>
      </c>
      <c r="BW33" s="2" t="b">
        <f t="shared" si="387"/>
        <v>1</v>
      </c>
      <c r="BX33" s="2" t="b">
        <f t="shared" si="387"/>
        <v>1</v>
      </c>
      <c r="BY33" s="2" t="b">
        <f t="shared" si="387"/>
        <v>1</v>
      </c>
      <c r="BZ33" s="2" t="b">
        <f t="shared" si="387"/>
        <v>1</v>
      </c>
      <c r="CA33" s="2" t="b">
        <f t="shared" si="387"/>
        <v>1</v>
      </c>
      <c r="CB33" s="2" t="b">
        <f t="shared" si="387"/>
        <v>1</v>
      </c>
      <c r="CC33" s="2" t="b">
        <f t="shared" si="387"/>
        <v>1</v>
      </c>
      <c r="CD33" s="2" t="b">
        <f t="shared" si="387"/>
        <v>1</v>
      </c>
      <c r="CE33" s="2" t="b">
        <f t="shared" si="387"/>
        <v>1</v>
      </c>
      <c r="CF33" s="2" t="b">
        <f t="shared" si="387"/>
        <v>1</v>
      </c>
      <c r="CG33" s="2" t="b">
        <f t="shared" si="387"/>
        <v>1</v>
      </c>
      <c r="CH33" s="2" t="b">
        <f t="shared" si="387"/>
        <v>0</v>
      </c>
      <c r="CI33" s="2" t="b">
        <f t="shared" si="387"/>
        <v>0</v>
      </c>
      <c r="CJ33" s="2" t="b">
        <f t="shared" si="387"/>
        <v>0</v>
      </c>
      <c r="CK33" s="2" t="b">
        <f t="shared" si="387"/>
        <v>0</v>
      </c>
      <c r="CL33" s="2" t="b">
        <f t="shared" si="387"/>
        <v>0</v>
      </c>
      <c r="CM33" s="2" t="b">
        <f t="shared" si="387"/>
        <v>0</v>
      </c>
      <c r="CN33" s="2" t="b">
        <f t="shared" si="387"/>
        <v>0</v>
      </c>
      <c r="CO33" s="2" t="b">
        <f t="shared" si="387"/>
        <v>0</v>
      </c>
      <c r="CP33" s="2" t="b">
        <f t="shared" si="387"/>
        <v>0</v>
      </c>
      <c r="CQ33" s="2" t="b">
        <f t="shared" si="387"/>
        <v>0</v>
      </c>
      <c r="CR33" s="2" t="b">
        <f t="shared" si="387"/>
        <v>0</v>
      </c>
      <c r="CS33" s="2" t="b">
        <f t="shared" si="387"/>
        <v>0</v>
      </c>
      <c r="CT33" s="2" t="b">
        <f t="shared" si="387"/>
        <v>0</v>
      </c>
      <c r="CU33" s="2" t="b">
        <f t="shared" si="387"/>
        <v>0</v>
      </c>
      <c r="CV33" s="2" t="b">
        <f t="shared" si="387"/>
        <v>0</v>
      </c>
      <c r="CW33" s="2" t="b">
        <f t="shared" si="387"/>
        <v>0</v>
      </c>
      <c r="CX33" s="2" t="b">
        <f t="shared" si="387"/>
        <v>0</v>
      </c>
      <c r="CY33" s="2" t="b">
        <f t="shared" si="387"/>
        <v>0</v>
      </c>
      <c r="CZ33" s="2" t="b">
        <f t="shared" si="387"/>
        <v>0</v>
      </c>
      <c r="DA33" s="2" t="b">
        <f t="shared" si="387"/>
        <v>0</v>
      </c>
      <c r="DB33" s="2" t="b">
        <f t="shared" si="387"/>
        <v>0</v>
      </c>
      <c r="DC33" s="2" t="b">
        <f t="shared" si="387"/>
        <v>0</v>
      </c>
      <c r="DD33" s="2" t="b">
        <f t="shared" si="387"/>
        <v>0</v>
      </c>
      <c r="DE33" s="2" t="b">
        <f t="shared" si="387"/>
        <v>0</v>
      </c>
      <c r="DF33" s="2" t="b">
        <f t="shared" si="387"/>
        <v>0</v>
      </c>
      <c r="DG33" s="2" t="b">
        <f t="shared" si="387"/>
        <v>0</v>
      </c>
      <c r="DH33" s="2" t="b">
        <f t="shared" si="387"/>
        <v>0</v>
      </c>
      <c r="DI33" s="2" t="b">
        <f t="shared" si="387"/>
        <v>0</v>
      </c>
      <c r="DJ33" s="2" t="b">
        <f t="shared" si="387"/>
        <v>0</v>
      </c>
      <c r="DK33" s="2" t="b">
        <f t="shared" si="387"/>
        <v>0</v>
      </c>
      <c r="DL33" s="2" t="b">
        <f t="shared" si="387"/>
        <v>0</v>
      </c>
      <c r="DM33" s="2" t="b">
        <f t="shared" si="387"/>
        <v>0</v>
      </c>
      <c r="DN33" s="2" t="b">
        <f t="shared" si="387"/>
        <v>0</v>
      </c>
      <c r="DO33" s="2" t="b">
        <f t="shared" si="387"/>
        <v>0</v>
      </c>
      <c r="DP33" s="2" t="b">
        <f t="shared" si="387"/>
        <v>0</v>
      </c>
      <c r="DQ33" s="2" t="b">
        <f t="shared" si="387"/>
        <v>0</v>
      </c>
      <c r="DR33" s="2" t="b">
        <f t="shared" si="387"/>
        <v>0</v>
      </c>
      <c r="DS33" s="2" t="b">
        <f t="shared" si="387"/>
        <v>0</v>
      </c>
      <c r="DT33" s="2" t="b">
        <f t="shared" si="387"/>
        <v>0</v>
      </c>
      <c r="DU33" s="2" t="b">
        <f t="shared" si="387"/>
        <v>0</v>
      </c>
      <c r="DV33" s="2" t="b">
        <f t="shared" si="387"/>
        <v>0</v>
      </c>
      <c r="DW33" s="2" t="b">
        <f t="shared" si="387"/>
        <v>0</v>
      </c>
      <c r="DX33" s="2" t="b">
        <f t="shared" si="387"/>
        <v>0</v>
      </c>
      <c r="DY33" s="2" t="b">
        <f t="shared" si="387"/>
        <v>0</v>
      </c>
      <c r="DZ33" s="2" t="b">
        <f t="shared" si="387"/>
        <v>0</v>
      </c>
      <c r="EA33" s="2" t="b">
        <f t="shared" si="387"/>
        <v>0</v>
      </c>
      <c r="EB33" s="2" t="b">
        <f t="shared" si="387"/>
        <v>0</v>
      </c>
      <c r="EC33" s="2" t="b">
        <f t="shared" si="387"/>
        <v>0</v>
      </c>
      <c r="ED33" s="2" t="b">
        <f t="shared" si="387"/>
        <v>0</v>
      </c>
      <c r="EE33" s="2" t="b">
        <f t="shared" ref="EE33:GP33" si="388">EE31&lt;$F$8</f>
        <v>0</v>
      </c>
      <c r="EF33" s="2" t="b">
        <f t="shared" si="388"/>
        <v>0</v>
      </c>
      <c r="EG33" s="2" t="b">
        <f t="shared" si="388"/>
        <v>0</v>
      </c>
      <c r="EH33" s="2" t="b">
        <f t="shared" si="388"/>
        <v>0</v>
      </c>
      <c r="EI33" s="2" t="b">
        <f t="shared" si="388"/>
        <v>0</v>
      </c>
      <c r="EJ33" s="2" t="b">
        <f t="shared" si="388"/>
        <v>0</v>
      </c>
      <c r="EK33" s="2" t="b">
        <f t="shared" si="388"/>
        <v>0</v>
      </c>
      <c r="EL33" s="2" t="b">
        <f t="shared" si="388"/>
        <v>0</v>
      </c>
      <c r="EM33" s="2" t="b">
        <f t="shared" si="388"/>
        <v>0</v>
      </c>
      <c r="EN33" s="2" t="b">
        <f t="shared" si="388"/>
        <v>0</v>
      </c>
      <c r="EO33" s="2" t="b">
        <f t="shared" si="388"/>
        <v>0</v>
      </c>
      <c r="EP33" s="2" t="b">
        <f t="shared" si="388"/>
        <v>0</v>
      </c>
      <c r="EQ33" s="2" t="b">
        <f t="shared" si="388"/>
        <v>0</v>
      </c>
      <c r="ER33" s="2" t="b">
        <f t="shared" si="388"/>
        <v>0</v>
      </c>
      <c r="ES33" s="2" t="b">
        <f t="shared" si="388"/>
        <v>0</v>
      </c>
      <c r="ET33" s="2" t="b">
        <f t="shared" si="388"/>
        <v>0</v>
      </c>
      <c r="EU33" s="2" t="b">
        <f t="shared" si="388"/>
        <v>0</v>
      </c>
      <c r="EV33" s="2" t="b">
        <f t="shared" si="388"/>
        <v>0</v>
      </c>
      <c r="EW33" s="2" t="b">
        <f t="shared" si="388"/>
        <v>0</v>
      </c>
      <c r="EX33" s="2" t="b">
        <f t="shared" si="388"/>
        <v>0</v>
      </c>
      <c r="EY33" s="2" t="b">
        <f t="shared" si="388"/>
        <v>0</v>
      </c>
      <c r="EZ33" s="2" t="b">
        <f t="shared" si="388"/>
        <v>0</v>
      </c>
      <c r="FA33" s="2" t="b">
        <f t="shared" si="388"/>
        <v>0</v>
      </c>
      <c r="FB33" s="2" t="b">
        <f t="shared" si="388"/>
        <v>0</v>
      </c>
      <c r="FC33" s="2" t="b">
        <f t="shared" si="388"/>
        <v>0</v>
      </c>
      <c r="FD33" s="2" t="b">
        <f t="shared" si="388"/>
        <v>0</v>
      </c>
      <c r="FE33" s="2" t="b">
        <f t="shared" si="388"/>
        <v>0</v>
      </c>
      <c r="FF33" s="2" t="b">
        <f t="shared" si="388"/>
        <v>0</v>
      </c>
      <c r="FG33" s="2" t="b">
        <f t="shared" si="388"/>
        <v>0</v>
      </c>
      <c r="FH33" s="2" t="b">
        <f t="shared" si="388"/>
        <v>0</v>
      </c>
      <c r="FI33" s="2" t="b">
        <f t="shared" si="388"/>
        <v>0</v>
      </c>
      <c r="FJ33" s="2" t="b">
        <f t="shared" si="388"/>
        <v>0</v>
      </c>
      <c r="FK33" s="2" t="b">
        <f t="shared" si="388"/>
        <v>0</v>
      </c>
      <c r="FL33" s="2" t="b">
        <f t="shared" si="388"/>
        <v>0</v>
      </c>
      <c r="FM33" s="2" t="b">
        <f t="shared" si="388"/>
        <v>0</v>
      </c>
      <c r="FN33" s="2" t="b">
        <f t="shared" si="388"/>
        <v>0</v>
      </c>
      <c r="FO33" s="2" t="b">
        <f t="shared" si="388"/>
        <v>0</v>
      </c>
      <c r="FP33" s="2" t="b">
        <f t="shared" si="388"/>
        <v>0</v>
      </c>
      <c r="FQ33" s="2" t="b">
        <f t="shared" si="388"/>
        <v>0</v>
      </c>
      <c r="FR33" s="2" t="b">
        <f t="shared" si="388"/>
        <v>0</v>
      </c>
      <c r="FS33" s="2" t="b">
        <f t="shared" si="388"/>
        <v>0</v>
      </c>
      <c r="FT33" s="2" t="b">
        <f t="shared" si="388"/>
        <v>0</v>
      </c>
      <c r="FU33" s="2" t="b">
        <f t="shared" si="388"/>
        <v>0</v>
      </c>
      <c r="FV33" s="2" t="b">
        <f t="shared" si="388"/>
        <v>0</v>
      </c>
      <c r="FW33" s="2" t="b">
        <f t="shared" si="388"/>
        <v>0</v>
      </c>
      <c r="FX33" s="2" t="b">
        <f t="shared" si="388"/>
        <v>0</v>
      </c>
      <c r="FY33" s="2" t="b">
        <f t="shared" si="388"/>
        <v>0</v>
      </c>
      <c r="FZ33" s="2" t="b">
        <f t="shared" si="388"/>
        <v>0</v>
      </c>
      <c r="GA33" s="2" t="b">
        <f t="shared" si="388"/>
        <v>0</v>
      </c>
      <c r="GB33" s="2" t="b">
        <f t="shared" si="388"/>
        <v>0</v>
      </c>
      <c r="GC33" s="2" t="b">
        <f t="shared" si="388"/>
        <v>0</v>
      </c>
      <c r="GD33" s="2" t="b">
        <f t="shared" si="388"/>
        <v>0</v>
      </c>
      <c r="GE33" s="2" t="b">
        <f t="shared" si="388"/>
        <v>0</v>
      </c>
      <c r="GF33" s="2" t="b">
        <f t="shared" si="388"/>
        <v>0</v>
      </c>
      <c r="GG33" s="2" t="b">
        <f t="shared" si="388"/>
        <v>0</v>
      </c>
      <c r="GH33" s="2" t="b">
        <f t="shared" si="388"/>
        <v>0</v>
      </c>
      <c r="GI33" s="2" t="b">
        <f t="shared" si="388"/>
        <v>0</v>
      </c>
      <c r="GJ33" s="2" t="b">
        <f t="shared" si="388"/>
        <v>0</v>
      </c>
      <c r="GK33" s="2" t="b">
        <f t="shared" si="388"/>
        <v>0</v>
      </c>
      <c r="GL33" s="2" t="b">
        <f t="shared" si="388"/>
        <v>0</v>
      </c>
      <c r="GM33" s="2" t="b">
        <f t="shared" si="388"/>
        <v>0</v>
      </c>
      <c r="GN33" s="2" t="b">
        <f t="shared" si="388"/>
        <v>0</v>
      </c>
      <c r="GO33" s="2" t="b">
        <f t="shared" si="388"/>
        <v>0</v>
      </c>
      <c r="GP33" s="2" t="b">
        <f t="shared" si="388"/>
        <v>0</v>
      </c>
      <c r="GQ33" s="2" t="b">
        <f t="shared" ref="GQ33:JB33" si="389">GQ31&lt;$F$8</f>
        <v>0</v>
      </c>
      <c r="GR33" s="2" t="b">
        <f t="shared" si="389"/>
        <v>0</v>
      </c>
      <c r="GS33" s="2" t="b">
        <f t="shared" si="389"/>
        <v>0</v>
      </c>
      <c r="GT33" s="2" t="b">
        <f t="shared" si="389"/>
        <v>0</v>
      </c>
      <c r="GU33" s="2" t="b">
        <f t="shared" si="389"/>
        <v>0</v>
      </c>
      <c r="GV33" s="2" t="b">
        <f t="shared" si="389"/>
        <v>0</v>
      </c>
      <c r="GW33" s="2" t="b">
        <f t="shared" si="389"/>
        <v>0</v>
      </c>
      <c r="GX33" s="2" t="b">
        <f t="shared" si="389"/>
        <v>0</v>
      </c>
      <c r="GY33" s="2" t="b">
        <f t="shared" si="389"/>
        <v>0</v>
      </c>
      <c r="GZ33" s="2" t="b">
        <f t="shared" si="389"/>
        <v>0</v>
      </c>
      <c r="HA33" s="2" t="b">
        <f t="shared" si="389"/>
        <v>0</v>
      </c>
      <c r="HB33" s="2" t="b">
        <f t="shared" si="389"/>
        <v>0</v>
      </c>
      <c r="HC33" s="2" t="b">
        <f t="shared" si="389"/>
        <v>0</v>
      </c>
      <c r="HD33" s="2" t="b">
        <f t="shared" si="389"/>
        <v>0</v>
      </c>
      <c r="HE33" s="2" t="b">
        <f t="shared" si="389"/>
        <v>0</v>
      </c>
      <c r="HF33" s="2" t="b">
        <f t="shared" si="389"/>
        <v>0</v>
      </c>
      <c r="HG33" s="2" t="b">
        <f t="shared" si="389"/>
        <v>0</v>
      </c>
      <c r="HH33" s="2" t="b">
        <f t="shared" si="389"/>
        <v>0</v>
      </c>
      <c r="HI33" s="2" t="b">
        <f t="shared" si="389"/>
        <v>0</v>
      </c>
      <c r="HJ33" s="2" t="b">
        <f t="shared" si="389"/>
        <v>0</v>
      </c>
      <c r="HK33" s="2" t="b">
        <f t="shared" si="389"/>
        <v>0</v>
      </c>
      <c r="HL33" s="2" t="b">
        <f t="shared" si="389"/>
        <v>0</v>
      </c>
      <c r="HM33" s="2" t="b">
        <f t="shared" si="389"/>
        <v>0</v>
      </c>
      <c r="HN33" s="2" t="b">
        <f t="shared" si="389"/>
        <v>0</v>
      </c>
      <c r="HO33" s="2" t="b">
        <f t="shared" si="389"/>
        <v>0</v>
      </c>
      <c r="HP33" s="2" t="b">
        <f t="shared" si="389"/>
        <v>0</v>
      </c>
      <c r="HQ33" s="2" t="b">
        <f t="shared" si="389"/>
        <v>0</v>
      </c>
      <c r="HR33" s="2" t="b">
        <f t="shared" si="389"/>
        <v>0</v>
      </c>
      <c r="HS33" s="2" t="b">
        <f t="shared" si="389"/>
        <v>0</v>
      </c>
      <c r="HT33" s="2" t="b">
        <f t="shared" si="389"/>
        <v>0</v>
      </c>
      <c r="HU33" s="2" t="b">
        <f t="shared" si="389"/>
        <v>0</v>
      </c>
      <c r="HV33" s="2" t="b">
        <f t="shared" si="389"/>
        <v>0</v>
      </c>
      <c r="HW33" s="2" t="b">
        <f t="shared" si="389"/>
        <v>0</v>
      </c>
      <c r="HX33" s="2" t="b">
        <f t="shared" si="389"/>
        <v>0</v>
      </c>
      <c r="HY33" s="2" t="b">
        <f t="shared" si="389"/>
        <v>0</v>
      </c>
      <c r="HZ33" s="2" t="b">
        <f t="shared" si="389"/>
        <v>0</v>
      </c>
      <c r="IA33" s="2" t="b">
        <f t="shared" si="389"/>
        <v>0</v>
      </c>
      <c r="IB33" s="2" t="b">
        <f t="shared" si="389"/>
        <v>0</v>
      </c>
      <c r="IC33" s="2" t="b">
        <f t="shared" si="389"/>
        <v>0</v>
      </c>
      <c r="ID33" s="2" t="b">
        <f t="shared" si="389"/>
        <v>0</v>
      </c>
      <c r="IE33" s="2" t="b">
        <f t="shared" si="389"/>
        <v>0</v>
      </c>
      <c r="IF33" s="2" t="b">
        <f t="shared" si="389"/>
        <v>0</v>
      </c>
      <c r="IG33" s="2" t="b">
        <f t="shared" si="389"/>
        <v>0</v>
      </c>
      <c r="IH33" s="2" t="b">
        <f t="shared" si="389"/>
        <v>0</v>
      </c>
      <c r="II33" s="2" t="b">
        <f t="shared" si="389"/>
        <v>0</v>
      </c>
      <c r="IJ33" s="2" t="b">
        <f t="shared" si="389"/>
        <v>0</v>
      </c>
      <c r="IK33" s="2" t="b">
        <f t="shared" si="389"/>
        <v>0</v>
      </c>
      <c r="IL33" s="2" t="b">
        <f t="shared" si="389"/>
        <v>0</v>
      </c>
      <c r="IM33" s="2" t="b">
        <f t="shared" si="389"/>
        <v>0</v>
      </c>
      <c r="IN33" s="2" t="b">
        <f t="shared" si="389"/>
        <v>0</v>
      </c>
      <c r="IO33" s="2" t="b">
        <f t="shared" si="389"/>
        <v>0</v>
      </c>
      <c r="IP33" s="2" t="b">
        <f t="shared" si="389"/>
        <v>0</v>
      </c>
      <c r="IQ33" s="2" t="b">
        <f t="shared" si="389"/>
        <v>0</v>
      </c>
      <c r="IR33" s="2" t="b">
        <f t="shared" si="389"/>
        <v>0</v>
      </c>
      <c r="IS33" s="2" t="b">
        <f t="shared" si="389"/>
        <v>0</v>
      </c>
      <c r="IT33" s="2" t="b">
        <f t="shared" si="389"/>
        <v>0</v>
      </c>
      <c r="IU33" s="2" t="b">
        <f t="shared" si="389"/>
        <v>0</v>
      </c>
      <c r="IV33" s="2" t="b">
        <f t="shared" si="389"/>
        <v>0</v>
      </c>
      <c r="IW33" s="2" t="b">
        <f t="shared" si="389"/>
        <v>0</v>
      </c>
      <c r="IX33" s="2" t="b">
        <f t="shared" si="389"/>
        <v>0</v>
      </c>
      <c r="IY33" s="2" t="b">
        <f t="shared" si="389"/>
        <v>0</v>
      </c>
      <c r="IZ33" s="2" t="b">
        <f t="shared" si="389"/>
        <v>0</v>
      </c>
      <c r="JA33" s="2" t="b">
        <f t="shared" si="389"/>
        <v>0</v>
      </c>
      <c r="JB33" s="2" t="b">
        <f t="shared" si="389"/>
        <v>0</v>
      </c>
      <c r="JC33" s="2" t="b">
        <f t="shared" ref="JC33:LN33" si="390">JC31&lt;$F$8</f>
        <v>0</v>
      </c>
      <c r="JD33" s="2" t="b">
        <f t="shared" si="390"/>
        <v>0</v>
      </c>
      <c r="JE33" s="2" t="b">
        <f t="shared" si="390"/>
        <v>0</v>
      </c>
      <c r="JF33" s="2" t="b">
        <f t="shared" si="390"/>
        <v>0</v>
      </c>
      <c r="JG33" s="2" t="b">
        <f t="shared" si="390"/>
        <v>0</v>
      </c>
      <c r="JH33" s="2" t="b">
        <f t="shared" si="390"/>
        <v>0</v>
      </c>
      <c r="JI33" s="2" t="b">
        <f t="shared" si="390"/>
        <v>0</v>
      </c>
      <c r="JJ33" s="2" t="b">
        <f t="shared" si="390"/>
        <v>0</v>
      </c>
      <c r="JK33" s="2" t="b">
        <f t="shared" si="390"/>
        <v>0</v>
      </c>
      <c r="JL33" s="2" t="b">
        <f t="shared" si="390"/>
        <v>0</v>
      </c>
      <c r="JM33" s="2" t="b">
        <f t="shared" si="390"/>
        <v>0</v>
      </c>
      <c r="JN33" s="2" t="b">
        <f t="shared" si="390"/>
        <v>0</v>
      </c>
      <c r="JO33" s="2" t="b">
        <f t="shared" si="390"/>
        <v>0</v>
      </c>
      <c r="JP33" s="2" t="b">
        <f t="shared" si="390"/>
        <v>0</v>
      </c>
      <c r="JQ33" s="2" t="b">
        <f t="shared" si="390"/>
        <v>0</v>
      </c>
      <c r="JR33" s="2" t="b">
        <f t="shared" si="390"/>
        <v>0</v>
      </c>
      <c r="JS33" s="2" t="b">
        <f t="shared" si="390"/>
        <v>0</v>
      </c>
      <c r="JT33" s="2" t="b">
        <f t="shared" si="390"/>
        <v>0</v>
      </c>
      <c r="JU33" s="2" t="b">
        <f t="shared" si="390"/>
        <v>0</v>
      </c>
      <c r="JV33" s="2" t="b">
        <f t="shared" si="390"/>
        <v>0</v>
      </c>
      <c r="JW33" s="2" t="b">
        <f t="shared" si="390"/>
        <v>0</v>
      </c>
      <c r="JX33" s="2" t="b">
        <f t="shared" si="390"/>
        <v>0</v>
      </c>
      <c r="JY33" s="2" t="b">
        <f t="shared" si="390"/>
        <v>0</v>
      </c>
      <c r="JZ33" s="2" t="b">
        <f t="shared" si="390"/>
        <v>0</v>
      </c>
      <c r="KA33" s="2" t="b">
        <f t="shared" si="390"/>
        <v>0</v>
      </c>
      <c r="KB33" s="2" t="b">
        <f t="shared" si="390"/>
        <v>0</v>
      </c>
      <c r="KC33" s="2" t="b">
        <f t="shared" si="390"/>
        <v>0</v>
      </c>
      <c r="KD33" s="2" t="b">
        <f t="shared" si="390"/>
        <v>0</v>
      </c>
      <c r="KE33" s="2" t="b">
        <f t="shared" si="390"/>
        <v>0</v>
      </c>
      <c r="KF33" s="2" t="b">
        <f t="shared" si="390"/>
        <v>0</v>
      </c>
      <c r="KG33" s="2" t="b">
        <f t="shared" si="390"/>
        <v>0</v>
      </c>
      <c r="KH33" s="2" t="b">
        <f t="shared" si="390"/>
        <v>0</v>
      </c>
      <c r="KI33" s="2" t="b">
        <f t="shared" si="390"/>
        <v>0</v>
      </c>
      <c r="KJ33" s="2" t="b">
        <f t="shared" si="390"/>
        <v>0</v>
      </c>
      <c r="KK33" s="2" t="b">
        <f t="shared" si="390"/>
        <v>0</v>
      </c>
      <c r="KL33" s="2" t="b">
        <f t="shared" si="390"/>
        <v>0</v>
      </c>
      <c r="KM33" s="2" t="b">
        <f t="shared" si="390"/>
        <v>0</v>
      </c>
      <c r="KN33" s="2" t="b">
        <f t="shared" si="390"/>
        <v>0</v>
      </c>
      <c r="KO33" s="2" t="b">
        <f t="shared" si="390"/>
        <v>0</v>
      </c>
      <c r="KP33" s="2" t="b">
        <f t="shared" si="390"/>
        <v>0</v>
      </c>
      <c r="KQ33" s="2" t="b">
        <f t="shared" si="390"/>
        <v>0</v>
      </c>
      <c r="KR33" s="2" t="b">
        <f t="shared" si="390"/>
        <v>0</v>
      </c>
      <c r="KS33" s="2" t="b">
        <f t="shared" si="390"/>
        <v>0</v>
      </c>
      <c r="KT33" s="2" t="b">
        <f t="shared" si="390"/>
        <v>0</v>
      </c>
      <c r="KU33" s="2" t="b">
        <f t="shared" si="390"/>
        <v>0</v>
      </c>
      <c r="KV33" s="2" t="b">
        <f t="shared" si="390"/>
        <v>0</v>
      </c>
      <c r="KW33" s="2" t="b">
        <f t="shared" si="390"/>
        <v>0</v>
      </c>
      <c r="KX33" s="2" t="b">
        <f t="shared" si="390"/>
        <v>0</v>
      </c>
      <c r="KY33" s="2" t="b">
        <f t="shared" si="390"/>
        <v>0</v>
      </c>
      <c r="KZ33" s="2" t="b">
        <f t="shared" si="390"/>
        <v>0</v>
      </c>
      <c r="LA33" s="2" t="b">
        <f t="shared" si="390"/>
        <v>0</v>
      </c>
      <c r="LB33" s="2" t="b">
        <f t="shared" si="390"/>
        <v>0</v>
      </c>
      <c r="LC33" s="2" t="b">
        <f t="shared" si="390"/>
        <v>0</v>
      </c>
      <c r="LD33" s="2" t="b">
        <f t="shared" si="390"/>
        <v>0</v>
      </c>
      <c r="LE33" s="2" t="b">
        <f t="shared" si="390"/>
        <v>0</v>
      </c>
      <c r="LF33" s="2" t="b">
        <f t="shared" si="390"/>
        <v>0</v>
      </c>
      <c r="LG33" s="2" t="b">
        <f t="shared" si="390"/>
        <v>0</v>
      </c>
      <c r="LH33" s="2" t="b">
        <f t="shared" si="390"/>
        <v>0</v>
      </c>
      <c r="LI33" s="2" t="b">
        <f t="shared" si="390"/>
        <v>0</v>
      </c>
      <c r="LJ33" s="2" t="b">
        <f t="shared" si="390"/>
        <v>0</v>
      </c>
      <c r="LK33" s="2" t="b">
        <f t="shared" si="390"/>
        <v>0</v>
      </c>
      <c r="LL33" s="2" t="b">
        <f t="shared" si="390"/>
        <v>0</v>
      </c>
      <c r="LM33" s="2" t="b">
        <f t="shared" si="390"/>
        <v>0</v>
      </c>
      <c r="LN33" s="2" t="b">
        <f t="shared" si="390"/>
        <v>0</v>
      </c>
      <c r="LO33" s="2" t="b">
        <f t="shared" ref="LO33:NZ33" si="391">LO31&lt;$F$8</f>
        <v>0</v>
      </c>
      <c r="LP33" s="2" t="b">
        <f t="shared" si="391"/>
        <v>0</v>
      </c>
      <c r="LQ33" s="2" t="b">
        <f t="shared" si="391"/>
        <v>0</v>
      </c>
      <c r="LR33" s="2" t="b">
        <f t="shared" si="391"/>
        <v>0</v>
      </c>
      <c r="LS33" s="2" t="b">
        <f t="shared" si="391"/>
        <v>0</v>
      </c>
      <c r="LT33" s="2" t="b">
        <f t="shared" si="391"/>
        <v>0</v>
      </c>
      <c r="LU33" s="2" t="b">
        <f t="shared" si="391"/>
        <v>0</v>
      </c>
      <c r="LV33" s="2" t="b">
        <f t="shared" si="391"/>
        <v>0</v>
      </c>
      <c r="LW33" s="2" t="b">
        <f t="shared" si="391"/>
        <v>0</v>
      </c>
      <c r="LX33" s="2" t="b">
        <f t="shared" si="391"/>
        <v>0</v>
      </c>
      <c r="LY33" s="2" t="b">
        <f t="shared" si="391"/>
        <v>0</v>
      </c>
      <c r="LZ33" s="2" t="b">
        <f t="shared" si="391"/>
        <v>0</v>
      </c>
      <c r="MA33" s="2" t="b">
        <f t="shared" si="391"/>
        <v>0</v>
      </c>
      <c r="MB33" s="2" t="b">
        <f t="shared" si="391"/>
        <v>0</v>
      </c>
      <c r="MC33" s="2" t="b">
        <f t="shared" si="391"/>
        <v>0</v>
      </c>
      <c r="MD33" s="2" t="b">
        <f t="shared" si="391"/>
        <v>0</v>
      </c>
      <c r="ME33" s="2" t="b">
        <f t="shared" si="391"/>
        <v>0</v>
      </c>
      <c r="MF33" s="2" t="b">
        <f t="shared" si="391"/>
        <v>0</v>
      </c>
      <c r="MG33" s="2" t="b">
        <f t="shared" si="391"/>
        <v>0</v>
      </c>
      <c r="MH33" s="2" t="b">
        <f t="shared" si="391"/>
        <v>0</v>
      </c>
      <c r="MI33" s="2" t="b">
        <f t="shared" si="391"/>
        <v>0</v>
      </c>
      <c r="MJ33" s="2" t="b">
        <f t="shared" si="391"/>
        <v>0</v>
      </c>
      <c r="MK33" s="2" t="b">
        <f t="shared" si="391"/>
        <v>0</v>
      </c>
      <c r="ML33" s="2" t="b">
        <f t="shared" si="391"/>
        <v>0</v>
      </c>
      <c r="MM33" s="2" t="b">
        <f t="shared" si="391"/>
        <v>0</v>
      </c>
      <c r="MN33" s="2" t="b">
        <f t="shared" si="391"/>
        <v>0</v>
      </c>
      <c r="MO33" s="2" t="b">
        <f t="shared" si="391"/>
        <v>0</v>
      </c>
      <c r="MP33" s="2" t="b">
        <f t="shared" si="391"/>
        <v>0</v>
      </c>
      <c r="MQ33" s="2" t="b">
        <f t="shared" si="391"/>
        <v>0</v>
      </c>
      <c r="MR33" s="2" t="b">
        <f t="shared" si="391"/>
        <v>0</v>
      </c>
      <c r="MS33" s="2" t="b">
        <f t="shared" si="391"/>
        <v>0</v>
      </c>
      <c r="MT33" s="2" t="b">
        <f t="shared" si="391"/>
        <v>0</v>
      </c>
      <c r="MU33" s="2" t="b">
        <f t="shared" si="391"/>
        <v>0</v>
      </c>
      <c r="MV33" s="2" t="b">
        <f t="shared" si="391"/>
        <v>0</v>
      </c>
      <c r="MW33" s="2" t="b">
        <f t="shared" si="391"/>
        <v>0</v>
      </c>
      <c r="MX33" s="2" t="b">
        <f t="shared" si="391"/>
        <v>0</v>
      </c>
      <c r="MY33" s="2" t="b">
        <f t="shared" si="391"/>
        <v>0</v>
      </c>
      <c r="MZ33" s="2" t="b">
        <f t="shared" si="391"/>
        <v>0</v>
      </c>
      <c r="NA33" s="2" t="b">
        <f t="shared" si="391"/>
        <v>0</v>
      </c>
      <c r="NB33" s="2" t="b">
        <f t="shared" si="391"/>
        <v>0</v>
      </c>
      <c r="NC33" s="2" t="b">
        <f t="shared" si="391"/>
        <v>0</v>
      </c>
      <c r="ND33" s="2" t="b">
        <f t="shared" si="391"/>
        <v>0</v>
      </c>
      <c r="NE33" s="2" t="b">
        <f t="shared" si="391"/>
        <v>0</v>
      </c>
      <c r="NF33" s="2" t="b">
        <f t="shared" si="391"/>
        <v>0</v>
      </c>
      <c r="NG33" s="2" t="b">
        <f t="shared" si="391"/>
        <v>0</v>
      </c>
      <c r="NH33" s="2" t="b">
        <f t="shared" si="391"/>
        <v>0</v>
      </c>
      <c r="NI33" s="2" t="b">
        <f t="shared" si="391"/>
        <v>0</v>
      </c>
      <c r="NJ33" s="2" t="b">
        <f t="shared" si="391"/>
        <v>0</v>
      </c>
      <c r="NK33" s="2" t="b">
        <f t="shared" si="391"/>
        <v>0</v>
      </c>
      <c r="NL33" s="2" t="b">
        <f t="shared" si="391"/>
        <v>0</v>
      </c>
      <c r="NM33" s="2" t="b">
        <f t="shared" si="391"/>
        <v>0</v>
      </c>
      <c r="NN33" s="2" t="b">
        <f t="shared" si="391"/>
        <v>0</v>
      </c>
      <c r="NO33" s="2" t="b">
        <f t="shared" si="391"/>
        <v>0</v>
      </c>
      <c r="NP33" s="2" t="b">
        <f t="shared" si="391"/>
        <v>0</v>
      </c>
      <c r="NQ33" s="2" t="b">
        <f t="shared" si="391"/>
        <v>0</v>
      </c>
      <c r="NR33" s="2" t="b">
        <f t="shared" si="391"/>
        <v>0</v>
      </c>
      <c r="NS33" s="2" t="b">
        <f t="shared" si="391"/>
        <v>0</v>
      </c>
      <c r="NT33" s="2" t="b">
        <f t="shared" si="391"/>
        <v>0</v>
      </c>
      <c r="NU33" s="2" t="b">
        <f t="shared" si="391"/>
        <v>0</v>
      </c>
      <c r="NV33" s="2" t="b">
        <f t="shared" si="391"/>
        <v>0</v>
      </c>
      <c r="NW33" s="2" t="b">
        <f t="shared" si="391"/>
        <v>0</v>
      </c>
      <c r="NX33" s="2" t="b">
        <f t="shared" si="391"/>
        <v>0</v>
      </c>
      <c r="NY33" s="2" t="b">
        <f t="shared" si="391"/>
        <v>0</v>
      </c>
      <c r="NZ33" s="2" t="b">
        <f t="shared" si="391"/>
        <v>0</v>
      </c>
      <c r="OA33" s="2" t="b">
        <f t="shared" ref="OA33:OI33" si="392">OA31&lt;$F$8</f>
        <v>0</v>
      </c>
      <c r="OB33" s="2" t="b">
        <f t="shared" si="392"/>
        <v>0</v>
      </c>
      <c r="OC33" s="2" t="b">
        <f t="shared" si="392"/>
        <v>0</v>
      </c>
      <c r="OD33" s="2" t="b">
        <f t="shared" si="392"/>
        <v>0</v>
      </c>
      <c r="OE33" s="2" t="b">
        <f t="shared" si="392"/>
        <v>0</v>
      </c>
      <c r="OF33" s="2" t="b">
        <f t="shared" si="392"/>
        <v>0</v>
      </c>
      <c r="OG33" s="2" t="b">
        <f t="shared" si="392"/>
        <v>0</v>
      </c>
      <c r="OH33" s="2" t="b">
        <f t="shared" si="392"/>
        <v>0</v>
      </c>
      <c r="OI33" s="2" t="b">
        <f t="shared" si="392"/>
        <v>0</v>
      </c>
      <c r="OJ33" s="2" t="b">
        <f t="shared" ref="OJ33:QU33" si="393">OJ31&lt;$F$8</f>
        <v>0</v>
      </c>
      <c r="OK33" s="2" t="b">
        <f t="shared" si="393"/>
        <v>0</v>
      </c>
      <c r="OL33" s="2" t="b">
        <f t="shared" si="393"/>
        <v>0</v>
      </c>
      <c r="OM33" s="2" t="b">
        <f t="shared" si="393"/>
        <v>0</v>
      </c>
      <c r="ON33" s="2" t="b">
        <f t="shared" si="393"/>
        <v>0</v>
      </c>
      <c r="OO33" s="2" t="b">
        <f t="shared" si="393"/>
        <v>0</v>
      </c>
      <c r="OP33" s="2" t="b">
        <f t="shared" si="393"/>
        <v>0</v>
      </c>
      <c r="OQ33" s="2" t="b">
        <f t="shared" si="393"/>
        <v>0</v>
      </c>
      <c r="OR33" s="2" t="b">
        <f t="shared" si="393"/>
        <v>0</v>
      </c>
      <c r="OS33" s="2" t="b">
        <f t="shared" si="393"/>
        <v>0</v>
      </c>
      <c r="OT33" s="2" t="b">
        <f t="shared" si="393"/>
        <v>0</v>
      </c>
      <c r="OU33" s="2" t="b">
        <f t="shared" si="393"/>
        <v>0</v>
      </c>
      <c r="OV33" s="2" t="b">
        <f t="shared" si="393"/>
        <v>0</v>
      </c>
      <c r="OW33" s="2" t="b">
        <f t="shared" si="393"/>
        <v>0</v>
      </c>
      <c r="OX33" s="2" t="b">
        <f t="shared" si="393"/>
        <v>0</v>
      </c>
      <c r="OY33" s="2" t="b">
        <f t="shared" si="393"/>
        <v>0</v>
      </c>
      <c r="OZ33" s="2" t="b">
        <f t="shared" si="393"/>
        <v>0</v>
      </c>
      <c r="PA33" s="2" t="b">
        <f t="shared" si="393"/>
        <v>0</v>
      </c>
      <c r="PB33" s="2" t="b">
        <f t="shared" si="393"/>
        <v>0</v>
      </c>
      <c r="PC33" s="2" t="b">
        <f t="shared" si="393"/>
        <v>0</v>
      </c>
      <c r="PD33" s="2" t="b">
        <f t="shared" si="393"/>
        <v>0</v>
      </c>
      <c r="PE33" s="2" t="b">
        <f t="shared" si="393"/>
        <v>0</v>
      </c>
      <c r="PF33" s="2" t="b">
        <f t="shared" si="393"/>
        <v>0</v>
      </c>
      <c r="PG33" s="2" t="b">
        <f t="shared" si="393"/>
        <v>0</v>
      </c>
      <c r="PH33" s="2" t="b">
        <f t="shared" si="393"/>
        <v>0</v>
      </c>
      <c r="PI33" s="2" t="b">
        <f t="shared" si="393"/>
        <v>0</v>
      </c>
      <c r="PJ33" s="2" t="b">
        <f t="shared" si="393"/>
        <v>0</v>
      </c>
      <c r="PK33" s="2" t="b">
        <f t="shared" si="393"/>
        <v>0</v>
      </c>
      <c r="PL33" s="2" t="b">
        <f t="shared" si="393"/>
        <v>0</v>
      </c>
      <c r="PM33" s="2" t="b">
        <f t="shared" si="393"/>
        <v>0</v>
      </c>
      <c r="PN33" s="2" t="b">
        <f t="shared" si="393"/>
        <v>0</v>
      </c>
      <c r="PO33" s="2" t="b">
        <f t="shared" si="393"/>
        <v>0</v>
      </c>
      <c r="PP33" s="2" t="b">
        <f t="shared" si="393"/>
        <v>0</v>
      </c>
      <c r="PQ33" s="2" t="b">
        <f t="shared" si="393"/>
        <v>0</v>
      </c>
      <c r="PR33" s="2" t="b">
        <f t="shared" si="393"/>
        <v>0</v>
      </c>
      <c r="PS33" s="2" t="b">
        <f t="shared" si="393"/>
        <v>0</v>
      </c>
      <c r="PT33" s="2" t="b">
        <f t="shared" si="393"/>
        <v>0</v>
      </c>
      <c r="PU33" s="2" t="b">
        <f t="shared" si="393"/>
        <v>0</v>
      </c>
      <c r="PV33" s="2" t="b">
        <f t="shared" si="393"/>
        <v>0</v>
      </c>
      <c r="PW33" s="2" t="b">
        <f t="shared" si="393"/>
        <v>0</v>
      </c>
      <c r="PX33" s="2" t="b">
        <f t="shared" si="393"/>
        <v>0</v>
      </c>
      <c r="PY33" s="2" t="b">
        <f t="shared" si="393"/>
        <v>0</v>
      </c>
      <c r="PZ33" s="2" t="b">
        <f t="shared" si="393"/>
        <v>0</v>
      </c>
      <c r="QA33" s="2" t="b">
        <f t="shared" si="393"/>
        <v>0</v>
      </c>
      <c r="QB33" s="2" t="b">
        <f t="shared" si="393"/>
        <v>0</v>
      </c>
      <c r="QC33" s="2" t="b">
        <f t="shared" si="393"/>
        <v>0</v>
      </c>
      <c r="QD33" s="2" t="b">
        <f t="shared" si="393"/>
        <v>0</v>
      </c>
      <c r="QE33" s="2" t="b">
        <f t="shared" si="393"/>
        <v>0</v>
      </c>
      <c r="QF33" s="2" t="b">
        <f t="shared" si="393"/>
        <v>0</v>
      </c>
      <c r="QG33" s="2" t="b">
        <f t="shared" si="393"/>
        <v>0</v>
      </c>
      <c r="QH33" s="2" t="b">
        <f t="shared" si="393"/>
        <v>0</v>
      </c>
      <c r="QI33" s="2" t="b">
        <f t="shared" si="393"/>
        <v>0</v>
      </c>
      <c r="QJ33" s="2" t="b">
        <f t="shared" si="393"/>
        <v>0</v>
      </c>
      <c r="QK33" s="2" t="b">
        <f t="shared" si="393"/>
        <v>0</v>
      </c>
      <c r="QL33" s="2" t="b">
        <f t="shared" si="393"/>
        <v>0</v>
      </c>
      <c r="QM33" s="2" t="b">
        <f t="shared" si="393"/>
        <v>0</v>
      </c>
      <c r="QN33" s="2" t="b">
        <f t="shared" si="393"/>
        <v>0</v>
      </c>
      <c r="QO33" s="2" t="b">
        <f t="shared" si="393"/>
        <v>0</v>
      </c>
      <c r="QP33" s="2" t="b">
        <f t="shared" si="393"/>
        <v>0</v>
      </c>
      <c r="QQ33" s="2" t="b">
        <f t="shared" si="393"/>
        <v>0</v>
      </c>
      <c r="QR33" s="2" t="b">
        <f t="shared" si="393"/>
        <v>0</v>
      </c>
      <c r="QS33" s="2" t="b">
        <f t="shared" si="393"/>
        <v>0</v>
      </c>
      <c r="QT33" s="2" t="b">
        <f t="shared" si="393"/>
        <v>0</v>
      </c>
      <c r="QU33" s="2" t="b">
        <f t="shared" si="393"/>
        <v>0</v>
      </c>
      <c r="QV33" s="2" t="b">
        <f t="shared" ref="QV33:SG33" si="394">QV31&lt;$F$8</f>
        <v>0</v>
      </c>
      <c r="QW33" s="2" t="b">
        <f t="shared" si="394"/>
        <v>0</v>
      </c>
      <c r="QX33" s="2" t="b">
        <f t="shared" si="394"/>
        <v>0</v>
      </c>
      <c r="QY33" s="2" t="b">
        <f t="shared" si="394"/>
        <v>0</v>
      </c>
      <c r="QZ33" s="2" t="b">
        <f t="shared" si="394"/>
        <v>0</v>
      </c>
      <c r="RA33" s="2" t="b">
        <f t="shared" si="394"/>
        <v>0</v>
      </c>
      <c r="RB33" s="2" t="b">
        <f t="shared" si="394"/>
        <v>0</v>
      </c>
      <c r="RC33" s="2" t="b">
        <f t="shared" si="394"/>
        <v>0</v>
      </c>
      <c r="RD33" s="2" t="b">
        <f t="shared" si="394"/>
        <v>0</v>
      </c>
      <c r="RE33" s="2" t="b">
        <f t="shared" si="394"/>
        <v>0</v>
      </c>
      <c r="RF33" s="2" t="b">
        <f t="shared" si="394"/>
        <v>0</v>
      </c>
      <c r="RG33" s="2" t="b">
        <f t="shared" si="394"/>
        <v>0</v>
      </c>
      <c r="RH33" s="2" t="b">
        <f t="shared" si="394"/>
        <v>0</v>
      </c>
      <c r="RI33" s="2" t="b">
        <f t="shared" si="394"/>
        <v>0</v>
      </c>
      <c r="RJ33" s="2" t="b">
        <f t="shared" si="394"/>
        <v>0</v>
      </c>
      <c r="RK33" s="2" t="b">
        <f t="shared" si="394"/>
        <v>0</v>
      </c>
      <c r="RL33" s="2" t="b">
        <f t="shared" si="394"/>
        <v>0</v>
      </c>
      <c r="RM33" s="2" t="b">
        <f t="shared" si="394"/>
        <v>0</v>
      </c>
      <c r="RN33" s="2" t="b">
        <f t="shared" si="394"/>
        <v>0</v>
      </c>
      <c r="RO33" s="2" t="b">
        <f t="shared" si="394"/>
        <v>0</v>
      </c>
      <c r="RP33" s="2" t="b">
        <f t="shared" si="394"/>
        <v>0</v>
      </c>
      <c r="RQ33" s="2" t="b">
        <f t="shared" si="394"/>
        <v>0</v>
      </c>
      <c r="RR33" s="2" t="b">
        <f t="shared" si="394"/>
        <v>0</v>
      </c>
      <c r="RS33" s="2" t="b">
        <f t="shared" si="394"/>
        <v>0</v>
      </c>
      <c r="RT33" s="2" t="b">
        <f t="shared" si="394"/>
        <v>0</v>
      </c>
      <c r="RU33" s="2" t="b">
        <f t="shared" si="394"/>
        <v>0</v>
      </c>
      <c r="RV33" s="2" t="b">
        <f t="shared" si="394"/>
        <v>0</v>
      </c>
      <c r="RW33" s="2" t="b">
        <f t="shared" si="394"/>
        <v>0</v>
      </c>
      <c r="RX33" s="2" t="b">
        <f t="shared" si="394"/>
        <v>0</v>
      </c>
      <c r="RY33" s="2" t="b">
        <f t="shared" si="394"/>
        <v>0</v>
      </c>
      <c r="RZ33" s="2" t="b">
        <f t="shared" si="394"/>
        <v>0</v>
      </c>
      <c r="SA33" s="2" t="b">
        <f t="shared" si="394"/>
        <v>0</v>
      </c>
      <c r="SB33" s="2" t="b">
        <f t="shared" si="394"/>
        <v>0</v>
      </c>
      <c r="SC33" s="2" t="b">
        <f t="shared" si="394"/>
        <v>0</v>
      </c>
      <c r="SD33" s="2" t="b">
        <f t="shared" si="394"/>
        <v>0</v>
      </c>
      <c r="SE33" s="2" t="b">
        <f t="shared" si="394"/>
        <v>0</v>
      </c>
      <c r="SF33" s="2" t="b">
        <f t="shared" si="394"/>
        <v>0</v>
      </c>
      <c r="SG33" s="2" t="b">
        <f t="shared" si="394"/>
        <v>0</v>
      </c>
    </row>
    <row r="34" spans="1:501" x14ac:dyDescent="0.35">
      <c r="B34" s="2" t="s">
        <v>277</v>
      </c>
      <c r="E34" s="5"/>
      <c r="F34" s="2">
        <f>F33*1</f>
        <v>1</v>
      </c>
      <c r="G34" s="2">
        <f t="shared" ref="G34:BR34" si="395">G33*1</f>
        <v>1</v>
      </c>
      <c r="H34" s="2">
        <f t="shared" si="395"/>
        <v>1</v>
      </c>
      <c r="I34" s="2">
        <f t="shared" si="395"/>
        <v>1</v>
      </c>
      <c r="J34" s="2">
        <f t="shared" si="395"/>
        <v>1</v>
      </c>
      <c r="K34" s="2">
        <f t="shared" si="395"/>
        <v>1</v>
      </c>
      <c r="L34" s="2">
        <f t="shared" si="395"/>
        <v>1</v>
      </c>
      <c r="M34" s="2">
        <f t="shared" si="395"/>
        <v>1</v>
      </c>
      <c r="N34" s="2">
        <f t="shared" si="395"/>
        <v>1</v>
      </c>
      <c r="O34" s="2">
        <f t="shared" si="395"/>
        <v>1</v>
      </c>
      <c r="P34" s="2">
        <f t="shared" si="395"/>
        <v>1</v>
      </c>
      <c r="Q34" s="2">
        <f t="shared" si="395"/>
        <v>1</v>
      </c>
      <c r="R34" s="2">
        <f t="shared" si="395"/>
        <v>1</v>
      </c>
      <c r="S34" s="2">
        <f t="shared" si="395"/>
        <v>1</v>
      </c>
      <c r="T34" s="2">
        <f t="shared" si="395"/>
        <v>1</v>
      </c>
      <c r="U34" s="2">
        <f t="shared" si="395"/>
        <v>1</v>
      </c>
      <c r="V34" s="2">
        <f t="shared" si="395"/>
        <v>1</v>
      </c>
      <c r="W34" s="2">
        <f t="shared" si="395"/>
        <v>1</v>
      </c>
      <c r="X34" s="2">
        <f t="shared" si="395"/>
        <v>1</v>
      </c>
      <c r="Y34" s="2">
        <f t="shared" si="395"/>
        <v>1</v>
      </c>
      <c r="Z34" s="2">
        <f t="shared" si="395"/>
        <v>1</v>
      </c>
      <c r="AA34" s="2">
        <f t="shared" si="395"/>
        <v>1</v>
      </c>
      <c r="AB34" s="2">
        <f t="shared" si="395"/>
        <v>1</v>
      </c>
      <c r="AC34" s="2">
        <f t="shared" si="395"/>
        <v>1</v>
      </c>
      <c r="AD34" s="2">
        <f t="shared" si="395"/>
        <v>1</v>
      </c>
      <c r="AE34" s="2">
        <f t="shared" si="395"/>
        <v>1</v>
      </c>
      <c r="AF34" s="2">
        <f t="shared" si="395"/>
        <v>1</v>
      </c>
      <c r="AG34" s="2">
        <f t="shared" si="395"/>
        <v>1</v>
      </c>
      <c r="AH34" s="2">
        <f t="shared" si="395"/>
        <v>1</v>
      </c>
      <c r="AI34" s="2">
        <f t="shared" si="395"/>
        <v>1</v>
      </c>
      <c r="AJ34" s="2">
        <f t="shared" si="395"/>
        <v>1</v>
      </c>
      <c r="AK34" s="2">
        <f t="shared" si="395"/>
        <v>1</v>
      </c>
      <c r="AL34" s="2">
        <f t="shared" si="395"/>
        <v>1</v>
      </c>
      <c r="AM34" s="2">
        <f t="shared" si="395"/>
        <v>1</v>
      </c>
      <c r="AN34" s="2">
        <f t="shared" si="395"/>
        <v>1</v>
      </c>
      <c r="AO34" s="2">
        <f t="shared" si="395"/>
        <v>1</v>
      </c>
      <c r="AP34" s="2">
        <f t="shared" si="395"/>
        <v>1</v>
      </c>
      <c r="AQ34" s="2">
        <f t="shared" si="395"/>
        <v>1</v>
      </c>
      <c r="AR34" s="2">
        <f t="shared" si="395"/>
        <v>1</v>
      </c>
      <c r="AS34" s="2">
        <f t="shared" si="395"/>
        <v>1</v>
      </c>
      <c r="AT34" s="2">
        <f t="shared" si="395"/>
        <v>1</v>
      </c>
      <c r="AU34" s="2">
        <f t="shared" si="395"/>
        <v>1</v>
      </c>
      <c r="AV34" s="2">
        <f t="shared" si="395"/>
        <v>1</v>
      </c>
      <c r="AW34" s="2">
        <f t="shared" si="395"/>
        <v>1</v>
      </c>
      <c r="AX34" s="2">
        <f t="shared" si="395"/>
        <v>1</v>
      </c>
      <c r="AY34" s="2">
        <f t="shared" si="395"/>
        <v>1</v>
      </c>
      <c r="AZ34" s="2">
        <f t="shared" si="395"/>
        <v>1</v>
      </c>
      <c r="BA34" s="2">
        <f t="shared" si="395"/>
        <v>1</v>
      </c>
      <c r="BB34" s="2">
        <f t="shared" si="395"/>
        <v>1</v>
      </c>
      <c r="BC34" s="2">
        <f t="shared" si="395"/>
        <v>1</v>
      </c>
      <c r="BD34" s="2">
        <f t="shared" si="395"/>
        <v>1</v>
      </c>
      <c r="BE34" s="2">
        <f t="shared" si="395"/>
        <v>1</v>
      </c>
      <c r="BF34" s="2">
        <f t="shared" si="395"/>
        <v>1</v>
      </c>
      <c r="BG34" s="2">
        <f t="shared" si="395"/>
        <v>1</v>
      </c>
      <c r="BH34" s="2">
        <f t="shared" si="395"/>
        <v>1</v>
      </c>
      <c r="BI34" s="2">
        <f t="shared" si="395"/>
        <v>1</v>
      </c>
      <c r="BJ34" s="2">
        <f t="shared" si="395"/>
        <v>1</v>
      </c>
      <c r="BK34" s="2">
        <f t="shared" si="395"/>
        <v>1</v>
      </c>
      <c r="BL34" s="2">
        <f t="shared" si="395"/>
        <v>1</v>
      </c>
      <c r="BM34" s="2">
        <f t="shared" si="395"/>
        <v>1</v>
      </c>
      <c r="BN34" s="2">
        <f t="shared" si="395"/>
        <v>1</v>
      </c>
      <c r="BO34" s="2">
        <f t="shared" si="395"/>
        <v>1</v>
      </c>
      <c r="BP34" s="2">
        <f t="shared" si="395"/>
        <v>1</v>
      </c>
      <c r="BQ34" s="2">
        <f t="shared" si="395"/>
        <v>1</v>
      </c>
      <c r="BR34" s="2">
        <f t="shared" si="395"/>
        <v>1</v>
      </c>
      <c r="BS34" s="2">
        <f t="shared" ref="BS34:ED34" si="396">BS33*1</f>
        <v>1</v>
      </c>
      <c r="BT34" s="2">
        <f t="shared" si="396"/>
        <v>1</v>
      </c>
      <c r="BU34" s="2">
        <f t="shared" si="396"/>
        <v>1</v>
      </c>
      <c r="BV34" s="2">
        <f t="shared" si="396"/>
        <v>1</v>
      </c>
      <c r="BW34" s="2">
        <f t="shared" si="396"/>
        <v>1</v>
      </c>
      <c r="BX34" s="2">
        <f t="shared" si="396"/>
        <v>1</v>
      </c>
      <c r="BY34" s="2">
        <f t="shared" si="396"/>
        <v>1</v>
      </c>
      <c r="BZ34" s="2">
        <f t="shared" si="396"/>
        <v>1</v>
      </c>
      <c r="CA34" s="2">
        <f t="shared" si="396"/>
        <v>1</v>
      </c>
      <c r="CB34" s="2">
        <f t="shared" si="396"/>
        <v>1</v>
      </c>
      <c r="CC34" s="2">
        <f t="shared" si="396"/>
        <v>1</v>
      </c>
      <c r="CD34" s="2">
        <f t="shared" si="396"/>
        <v>1</v>
      </c>
      <c r="CE34" s="2">
        <f t="shared" si="396"/>
        <v>1</v>
      </c>
      <c r="CF34" s="2">
        <f t="shared" si="396"/>
        <v>1</v>
      </c>
      <c r="CG34" s="2">
        <f t="shared" si="396"/>
        <v>1</v>
      </c>
      <c r="CH34" s="2">
        <f t="shared" si="396"/>
        <v>0</v>
      </c>
      <c r="CI34" s="2">
        <f t="shared" si="396"/>
        <v>0</v>
      </c>
      <c r="CJ34" s="2">
        <f t="shared" si="396"/>
        <v>0</v>
      </c>
      <c r="CK34" s="2">
        <f t="shared" si="396"/>
        <v>0</v>
      </c>
      <c r="CL34" s="2">
        <f t="shared" si="396"/>
        <v>0</v>
      </c>
      <c r="CM34" s="2">
        <f t="shared" si="396"/>
        <v>0</v>
      </c>
      <c r="CN34" s="2">
        <f t="shared" si="396"/>
        <v>0</v>
      </c>
      <c r="CO34" s="2">
        <f t="shared" si="396"/>
        <v>0</v>
      </c>
      <c r="CP34" s="2">
        <f t="shared" si="396"/>
        <v>0</v>
      </c>
      <c r="CQ34" s="2">
        <f t="shared" si="396"/>
        <v>0</v>
      </c>
      <c r="CR34" s="2">
        <f t="shared" si="396"/>
        <v>0</v>
      </c>
      <c r="CS34" s="2">
        <f t="shared" si="396"/>
        <v>0</v>
      </c>
      <c r="CT34" s="2">
        <f t="shared" si="396"/>
        <v>0</v>
      </c>
      <c r="CU34" s="2">
        <f t="shared" si="396"/>
        <v>0</v>
      </c>
      <c r="CV34" s="2">
        <f t="shared" si="396"/>
        <v>0</v>
      </c>
      <c r="CW34" s="2">
        <f t="shared" si="396"/>
        <v>0</v>
      </c>
      <c r="CX34" s="2">
        <f t="shared" si="396"/>
        <v>0</v>
      </c>
      <c r="CY34" s="2">
        <f t="shared" si="396"/>
        <v>0</v>
      </c>
      <c r="CZ34" s="2">
        <f t="shared" si="396"/>
        <v>0</v>
      </c>
      <c r="DA34" s="2">
        <f t="shared" si="396"/>
        <v>0</v>
      </c>
      <c r="DB34" s="2">
        <f t="shared" si="396"/>
        <v>0</v>
      </c>
      <c r="DC34" s="2">
        <f t="shared" si="396"/>
        <v>0</v>
      </c>
      <c r="DD34" s="2">
        <f t="shared" si="396"/>
        <v>0</v>
      </c>
      <c r="DE34" s="2">
        <f t="shared" si="396"/>
        <v>0</v>
      </c>
      <c r="DF34" s="2">
        <f t="shared" si="396"/>
        <v>0</v>
      </c>
      <c r="DG34" s="2">
        <f t="shared" si="396"/>
        <v>0</v>
      </c>
      <c r="DH34" s="2">
        <f t="shared" si="396"/>
        <v>0</v>
      </c>
      <c r="DI34" s="2">
        <f t="shared" si="396"/>
        <v>0</v>
      </c>
      <c r="DJ34" s="2">
        <f t="shared" si="396"/>
        <v>0</v>
      </c>
      <c r="DK34" s="2">
        <f t="shared" si="396"/>
        <v>0</v>
      </c>
      <c r="DL34" s="2">
        <f t="shared" si="396"/>
        <v>0</v>
      </c>
      <c r="DM34" s="2">
        <f t="shared" si="396"/>
        <v>0</v>
      </c>
      <c r="DN34" s="2">
        <f t="shared" si="396"/>
        <v>0</v>
      </c>
      <c r="DO34" s="2">
        <f t="shared" si="396"/>
        <v>0</v>
      </c>
      <c r="DP34" s="2">
        <f t="shared" si="396"/>
        <v>0</v>
      </c>
      <c r="DQ34" s="2">
        <f t="shared" si="396"/>
        <v>0</v>
      </c>
      <c r="DR34" s="2">
        <f t="shared" si="396"/>
        <v>0</v>
      </c>
      <c r="DS34" s="2">
        <f t="shared" si="396"/>
        <v>0</v>
      </c>
      <c r="DT34" s="2">
        <f t="shared" si="396"/>
        <v>0</v>
      </c>
      <c r="DU34" s="2">
        <f t="shared" si="396"/>
        <v>0</v>
      </c>
      <c r="DV34" s="2">
        <f t="shared" si="396"/>
        <v>0</v>
      </c>
      <c r="DW34" s="2">
        <f t="shared" si="396"/>
        <v>0</v>
      </c>
      <c r="DX34" s="2">
        <f t="shared" si="396"/>
        <v>0</v>
      </c>
      <c r="DY34" s="2">
        <f t="shared" si="396"/>
        <v>0</v>
      </c>
      <c r="DZ34" s="2">
        <f t="shared" si="396"/>
        <v>0</v>
      </c>
      <c r="EA34" s="2">
        <f t="shared" si="396"/>
        <v>0</v>
      </c>
      <c r="EB34" s="2">
        <f t="shared" si="396"/>
        <v>0</v>
      </c>
      <c r="EC34" s="2">
        <f t="shared" si="396"/>
        <v>0</v>
      </c>
      <c r="ED34" s="2">
        <f t="shared" si="396"/>
        <v>0</v>
      </c>
      <c r="EE34" s="2">
        <f t="shared" ref="EE34:GP34" si="397">EE33*1</f>
        <v>0</v>
      </c>
      <c r="EF34" s="2">
        <f t="shared" si="397"/>
        <v>0</v>
      </c>
      <c r="EG34" s="2">
        <f t="shared" si="397"/>
        <v>0</v>
      </c>
      <c r="EH34" s="2">
        <f t="shared" si="397"/>
        <v>0</v>
      </c>
      <c r="EI34" s="2">
        <f t="shared" si="397"/>
        <v>0</v>
      </c>
      <c r="EJ34" s="2">
        <f t="shared" si="397"/>
        <v>0</v>
      </c>
      <c r="EK34" s="2">
        <f t="shared" si="397"/>
        <v>0</v>
      </c>
      <c r="EL34" s="2">
        <f t="shared" si="397"/>
        <v>0</v>
      </c>
      <c r="EM34" s="2">
        <f t="shared" si="397"/>
        <v>0</v>
      </c>
      <c r="EN34" s="2">
        <f t="shared" si="397"/>
        <v>0</v>
      </c>
      <c r="EO34" s="2">
        <f t="shared" si="397"/>
        <v>0</v>
      </c>
      <c r="EP34" s="2">
        <f t="shared" si="397"/>
        <v>0</v>
      </c>
      <c r="EQ34" s="2">
        <f t="shared" si="397"/>
        <v>0</v>
      </c>
      <c r="ER34" s="2">
        <f t="shared" si="397"/>
        <v>0</v>
      </c>
      <c r="ES34" s="2">
        <f t="shared" si="397"/>
        <v>0</v>
      </c>
      <c r="ET34" s="2">
        <f t="shared" si="397"/>
        <v>0</v>
      </c>
      <c r="EU34" s="2">
        <f t="shared" si="397"/>
        <v>0</v>
      </c>
      <c r="EV34" s="2">
        <f t="shared" si="397"/>
        <v>0</v>
      </c>
      <c r="EW34" s="2">
        <f t="shared" si="397"/>
        <v>0</v>
      </c>
      <c r="EX34" s="2">
        <f t="shared" si="397"/>
        <v>0</v>
      </c>
      <c r="EY34" s="2">
        <f t="shared" si="397"/>
        <v>0</v>
      </c>
      <c r="EZ34" s="2">
        <f t="shared" si="397"/>
        <v>0</v>
      </c>
      <c r="FA34" s="2">
        <f t="shared" si="397"/>
        <v>0</v>
      </c>
      <c r="FB34" s="2">
        <f t="shared" si="397"/>
        <v>0</v>
      </c>
      <c r="FC34" s="2">
        <f t="shared" si="397"/>
        <v>0</v>
      </c>
      <c r="FD34" s="2">
        <f t="shared" si="397"/>
        <v>0</v>
      </c>
      <c r="FE34" s="2">
        <f t="shared" si="397"/>
        <v>0</v>
      </c>
      <c r="FF34" s="2">
        <f t="shared" si="397"/>
        <v>0</v>
      </c>
      <c r="FG34" s="2">
        <f t="shared" si="397"/>
        <v>0</v>
      </c>
      <c r="FH34" s="2">
        <f t="shared" si="397"/>
        <v>0</v>
      </c>
      <c r="FI34" s="2">
        <f t="shared" si="397"/>
        <v>0</v>
      </c>
      <c r="FJ34" s="2">
        <f t="shared" si="397"/>
        <v>0</v>
      </c>
      <c r="FK34" s="2">
        <f t="shared" si="397"/>
        <v>0</v>
      </c>
      <c r="FL34" s="2">
        <f t="shared" si="397"/>
        <v>0</v>
      </c>
      <c r="FM34" s="2">
        <f t="shared" si="397"/>
        <v>0</v>
      </c>
      <c r="FN34" s="2">
        <f t="shared" si="397"/>
        <v>0</v>
      </c>
      <c r="FO34" s="2">
        <f t="shared" si="397"/>
        <v>0</v>
      </c>
      <c r="FP34" s="2">
        <f t="shared" si="397"/>
        <v>0</v>
      </c>
      <c r="FQ34" s="2">
        <f t="shared" si="397"/>
        <v>0</v>
      </c>
      <c r="FR34" s="2">
        <f t="shared" si="397"/>
        <v>0</v>
      </c>
      <c r="FS34" s="2">
        <f t="shared" si="397"/>
        <v>0</v>
      </c>
      <c r="FT34" s="2">
        <f t="shared" si="397"/>
        <v>0</v>
      </c>
      <c r="FU34" s="2">
        <f t="shared" si="397"/>
        <v>0</v>
      </c>
      <c r="FV34" s="2">
        <f t="shared" si="397"/>
        <v>0</v>
      </c>
      <c r="FW34" s="2">
        <f t="shared" si="397"/>
        <v>0</v>
      </c>
      <c r="FX34" s="2">
        <f t="shared" si="397"/>
        <v>0</v>
      </c>
      <c r="FY34" s="2">
        <f t="shared" si="397"/>
        <v>0</v>
      </c>
      <c r="FZ34" s="2">
        <f t="shared" si="397"/>
        <v>0</v>
      </c>
      <c r="GA34" s="2">
        <f t="shared" si="397"/>
        <v>0</v>
      </c>
      <c r="GB34" s="2">
        <f t="shared" si="397"/>
        <v>0</v>
      </c>
      <c r="GC34" s="2">
        <f t="shared" si="397"/>
        <v>0</v>
      </c>
      <c r="GD34" s="2">
        <f t="shared" si="397"/>
        <v>0</v>
      </c>
      <c r="GE34" s="2">
        <f t="shared" si="397"/>
        <v>0</v>
      </c>
      <c r="GF34" s="2">
        <f t="shared" si="397"/>
        <v>0</v>
      </c>
      <c r="GG34" s="2">
        <f t="shared" si="397"/>
        <v>0</v>
      </c>
      <c r="GH34" s="2">
        <f t="shared" si="397"/>
        <v>0</v>
      </c>
      <c r="GI34" s="2">
        <f t="shared" si="397"/>
        <v>0</v>
      </c>
      <c r="GJ34" s="2">
        <f t="shared" si="397"/>
        <v>0</v>
      </c>
      <c r="GK34" s="2">
        <f t="shared" si="397"/>
        <v>0</v>
      </c>
      <c r="GL34" s="2">
        <f t="shared" si="397"/>
        <v>0</v>
      </c>
      <c r="GM34" s="2">
        <f t="shared" si="397"/>
        <v>0</v>
      </c>
      <c r="GN34" s="2">
        <f t="shared" si="397"/>
        <v>0</v>
      </c>
      <c r="GO34" s="2">
        <f t="shared" si="397"/>
        <v>0</v>
      </c>
      <c r="GP34" s="2">
        <f t="shared" si="397"/>
        <v>0</v>
      </c>
      <c r="GQ34" s="2">
        <f t="shared" ref="GQ34:JB34" si="398">GQ33*1</f>
        <v>0</v>
      </c>
      <c r="GR34" s="2">
        <f t="shared" si="398"/>
        <v>0</v>
      </c>
      <c r="GS34" s="2">
        <f t="shared" si="398"/>
        <v>0</v>
      </c>
      <c r="GT34" s="2">
        <f t="shared" si="398"/>
        <v>0</v>
      </c>
      <c r="GU34" s="2">
        <f t="shared" si="398"/>
        <v>0</v>
      </c>
      <c r="GV34" s="2">
        <f t="shared" si="398"/>
        <v>0</v>
      </c>
      <c r="GW34" s="2">
        <f t="shared" si="398"/>
        <v>0</v>
      </c>
      <c r="GX34" s="2">
        <f t="shared" si="398"/>
        <v>0</v>
      </c>
      <c r="GY34" s="2">
        <f t="shared" si="398"/>
        <v>0</v>
      </c>
      <c r="GZ34" s="2">
        <f t="shared" si="398"/>
        <v>0</v>
      </c>
      <c r="HA34" s="2">
        <f t="shared" si="398"/>
        <v>0</v>
      </c>
      <c r="HB34" s="2">
        <f t="shared" si="398"/>
        <v>0</v>
      </c>
      <c r="HC34" s="2">
        <f t="shared" si="398"/>
        <v>0</v>
      </c>
      <c r="HD34" s="2">
        <f t="shared" si="398"/>
        <v>0</v>
      </c>
      <c r="HE34" s="2">
        <f t="shared" si="398"/>
        <v>0</v>
      </c>
      <c r="HF34" s="2">
        <f t="shared" si="398"/>
        <v>0</v>
      </c>
      <c r="HG34" s="2">
        <f t="shared" si="398"/>
        <v>0</v>
      </c>
      <c r="HH34" s="2">
        <f t="shared" si="398"/>
        <v>0</v>
      </c>
      <c r="HI34" s="2">
        <f t="shared" si="398"/>
        <v>0</v>
      </c>
      <c r="HJ34" s="2">
        <f t="shared" si="398"/>
        <v>0</v>
      </c>
      <c r="HK34" s="2">
        <f t="shared" si="398"/>
        <v>0</v>
      </c>
      <c r="HL34" s="2">
        <f t="shared" si="398"/>
        <v>0</v>
      </c>
      <c r="HM34" s="2">
        <f t="shared" si="398"/>
        <v>0</v>
      </c>
      <c r="HN34" s="2">
        <f t="shared" si="398"/>
        <v>0</v>
      </c>
      <c r="HO34" s="2">
        <f t="shared" si="398"/>
        <v>0</v>
      </c>
      <c r="HP34" s="2">
        <f t="shared" si="398"/>
        <v>0</v>
      </c>
      <c r="HQ34" s="2">
        <f t="shared" si="398"/>
        <v>0</v>
      </c>
      <c r="HR34" s="2">
        <f t="shared" si="398"/>
        <v>0</v>
      </c>
      <c r="HS34" s="2">
        <f t="shared" si="398"/>
        <v>0</v>
      </c>
      <c r="HT34" s="2">
        <f t="shared" si="398"/>
        <v>0</v>
      </c>
      <c r="HU34" s="2">
        <f t="shared" si="398"/>
        <v>0</v>
      </c>
      <c r="HV34" s="2">
        <f t="shared" si="398"/>
        <v>0</v>
      </c>
      <c r="HW34" s="2">
        <f t="shared" si="398"/>
        <v>0</v>
      </c>
      <c r="HX34" s="2">
        <f t="shared" si="398"/>
        <v>0</v>
      </c>
      <c r="HY34" s="2">
        <f t="shared" si="398"/>
        <v>0</v>
      </c>
      <c r="HZ34" s="2">
        <f t="shared" si="398"/>
        <v>0</v>
      </c>
      <c r="IA34" s="2">
        <f t="shared" si="398"/>
        <v>0</v>
      </c>
      <c r="IB34" s="2">
        <f t="shared" si="398"/>
        <v>0</v>
      </c>
      <c r="IC34" s="2">
        <f t="shared" si="398"/>
        <v>0</v>
      </c>
      <c r="ID34" s="2">
        <f t="shared" si="398"/>
        <v>0</v>
      </c>
      <c r="IE34" s="2">
        <f t="shared" si="398"/>
        <v>0</v>
      </c>
      <c r="IF34" s="2">
        <f t="shared" si="398"/>
        <v>0</v>
      </c>
      <c r="IG34" s="2">
        <f t="shared" si="398"/>
        <v>0</v>
      </c>
      <c r="IH34" s="2">
        <f t="shared" si="398"/>
        <v>0</v>
      </c>
      <c r="II34" s="2">
        <f t="shared" si="398"/>
        <v>0</v>
      </c>
      <c r="IJ34" s="2">
        <f t="shared" si="398"/>
        <v>0</v>
      </c>
      <c r="IK34" s="2">
        <f t="shared" si="398"/>
        <v>0</v>
      </c>
      <c r="IL34" s="2">
        <f t="shared" si="398"/>
        <v>0</v>
      </c>
      <c r="IM34" s="2">
        <f t="shared" si="398"/>
        <v>0</v>
      </c>
      <c r="IN34" s="2">
        <f t="shared" si="398"/>
        <v>0</v>
      </c>
      <c r="IO34" s="2">
        <f t="shared" si="398"/>
        <v>0</v>
      </c>
      <c r="IP34" s="2">
        <f t="shared" si="398"/>
        <v>0</v>
      </c>
      <c r="IQ34" s="2">
        <f t="shared" si="398"/>
        <v>0</v>
      </c>
      <c r="IR34" s="2">
        <f t="shared" si="398"/>
        <v>0</v>
      </c>
      <c r="IS34" s="2">
        <f t="shared" si="398"/>
        <v>0</v>
      </c>
      <c r="IT34" s="2">
        <f t="shared" si="398"/>
        <v>0</v>
      </c>
      <c r="IU34" s="2">
        <f t="shared" si="398"/>
        <v>0</v>
      </c>
      <c r="IV34" s="2">
        <f t="shared" si="398"/>
        <v>0</v>
      </c>
      <c r="IW34" s="2">
        <f t="shared" si="398"/>
        <v>0</v>
      </c>
      <c r="IX34" s="2">
        <f t="shared" si="398"/>
        <v>0</v>
      </c>
      <c r="IY34" s="2">
        <f t="shared" si="398"/>
        <v>0</v>
      </c>
      <c r="IZ34" s="2">
        <f t="shared" si="398"/>
        <v>0</v>
      </c>
      <c r="JA34" s="2">
        <f t="shared" si="398"/>
        <v>0</v>
      </c>
      <c r="JB34" s="2">
        <f t="shared" si="398"/>
        <v>0</v>
      </c>
      <c r="JC34" s="2">
        <f t="shared" ref="JC34:LN34" si="399">JC33*1</f>
        <v>0</v>
      </c>
      <c r="JD34" s="2">
        <f t="shared" si="399"/>
        <v>0</v>
      </c>
      <c r="JE34" s="2">
        <f t="shared" si="399"/>
        <v>0</v>
      </c>
      <c r="JF34" s="2">
        <f t="shared" si="399"/>
        <v>0</v>
      </c>
      <c r="JG34" s="2">
        <f t="shared" si="399"/>
        <v>0</v>
      </c>
      <c r="JH34" s="2">
        <f t="shared" si="399"/>
        <v>0</v>
      </c>
      <c r="JI34" s="2">
        <f t="shared" si="399"/>
        <v>0</v>
      </c>
      <c r="JJ34" s="2">
        <f t="shared" si="399"/>
        <v>0</v>
      </c>
      <c r="JK34" s="2">
        <f t="shared" si="399"/>
        <v>0</v>
      </c>
      <c r="JL34" s="2">
        <f t="shared" si="399"/>
        <v>0</v>
      </c>
      <c r="JM34" s="2">
        <f t="shared" si="399"/>
        <v>0</v>
      </c>
      <c r="JN34" s="2">
        <f t="shared" si="399"/>
        <v>0</v>
      </c>
      <c r="JO34" s="2">
        <f t="shared" si="399"/>
        <v>0</v>
      </c>
      <c r="JP34" s="2">
        <f t="shared" si="399"/>
        <v>0</v>
      </c>
      <c r="JQ34" s="2">
        <f t="shared" si="399"/>
        <v>0</v>
      </c>
      <c r="JR34" s="2">
        <f t="shared" si="399"/>
        <v>0</v>
      </c>
      <c r="JS34" s="2">
        <f t="shared" si="399"/>
        <v>0</v>
      </c>
      <c r="JT34" s="2">
        <f t="shared" si="399"/>
        <v>0</v>
      </c>
      <c r="JU34" s="2">
        <f t="shared" si="399"/>
        <v>0</v>
      </c>
      <c r="JV34" s="2">
        <f t="shared" si="399"/>
        <v>0</v>
      </c>
      <c r="JW34" s="2">
        <f t="shared" si="399"/>
        <v>0</v>
      </c>
      <c r="JX34" s="2">
        <f t="shared" si="399"/>
        <v>0</v>
      </c>
      <c r="JY34" s="2">
        <f t="shared" si="399"/>
        <v>0</v>
      </c>
      <c r="JZ34" s="2">
        <f t="shared" si="399"/>
        <v>0</v>
      </c>
      <c r="KA34" s="2">
        <f t="shared" si="399"/>
        <v>0</v>
      </c>
      <c r="KB34" s="2">
        <f t="shared" si="399"/>
        <v>0</v>
      </c>
      <c r="KC34" s="2">
        <f t="shared" si="399"/>
        <v>0</v>
      </c>
      <c r="KD34" s="2">
        <f t="shared" si="399"/>
        <v>0</v>
      </c>
      <c r="KE34" s="2">
        <f t="shared" si="399"/>
        <v>0</v>
      </c>
      <c r="KF34" s="2">
        <f t="shared" si="399"/>
        <v>0</v>
      </c>
      <c r="KG34" s="2">
        <f t="shared" si="399"/>
        <v>0</v>
      </c>
      <c r="KH34" s="2">
        <f t="shared" si="399"/>
        <v>0</v>
      </c>
      <c r="KI34" s="2">
        <f t="shared" si="399"/>
        <v>0</v>
      </c>
      <c r="KJ34" s="2">
        <f t="shared" si="399"/>
        <v>0</v>
      </c>
      <c r="KK34" s="2">
        <f t="shared" si="399"/>
        <v>0</v>
      </c>
      <c r="KL34" s="2">
        <f t="shared" si="399"/>
        <v>0</v>
      </c>
      <c r="KM34" s="2">
        <f t="shared" si="399"/>
        <v>0</v>
      </c>
      <c r="KN34" s="2">
        <f t="shared" si="399"/>
        <v>0</v>
      </c>
      <c r="KO34" s="2">
        <f t="shared" si="399"/>
        <v>0</v>
      </c>
      <c r="KP34" s="2">
        <f t="shared" si="399"/>
        <v>0</v>
      </c>
      <c r="KQ34" s="2">
        <f t="shared" si="399"/>
        <v>0</v>
      </c>
      <c r="KR34" s="2">
        <f t="shared" si="399"/>
        <v>0</v>
      </c>
      <c r="KS34" s="2">
        <f t="shared" si="399"/>
        <v>0</v>
      </c>
      <c r="KT34" s="2">
        <f t="shared" si="399"/>
        <v>0</v>
      </c>
      <c r="KU34" s="2">
        <f t="shared" si="399"/>
        <v>0</v>
      </c>
      <c r="KV34" s="2">
        <f t="shared" si="399"/>
        <v>0</v>
      </c>
      <c r="KW34" s="2">
        <f t="shared" si="399"/>
        <v>0</v>
      </c>
      <c r="KX34" s="2">
        <f t="shared" si="399"/>
        <v>0</v>
      </c>
      <c r="KY34" s="2">
        <f t="shared" si="399"/>
        <v>0</v>
      </c>
      <c r="KZ34" s="2">
        <f t="shared" si="399"/>
        <v>0</v>
      </c>
      <c r="LA34" s="2">
        <f t="shared" si="399"/>
        <v>0</v>
      </c>
      <c r="LB34" s="2">
        <f t="shared" si="399"/>
        <v>0</v>
      </c>
      <c r="LC34" s="2">
        <f t="shared" si="399"/>
        <v>0</v>
      </c>
      <c r="LD34" s="2">
        <f t="shared" si="399"/>
        <v>0</v>
      </c>
      <c r="LE34" s="2">
        <f t="shared" si="399"/>
        <v>0</v>
      </c>
      <c r="LF34" s="2">
        <f t="shared" si="399"/>
        <v>0</v>
      </c>
      <c r="LG34" s="2">
        <f t="shared" si="399"/>
        <v>0</v>
      </c>
      <c r="LH34" s="2">
        <f t="shared" si="399"/>
        <v>0</v>
      </c>
      <c r="LI34" s="2">
        <f t="shared" si="399"/>
        <v>0</v>
      </c>
      <c r="LJ34" s="2">
        <f t="shared" si="399"/>
        <v>0</v>
      </c>
      <c r="LK34" s="2">
        <f t="shared" si="399"/>
        <v>0</v>
      </c>
      <c r="LL34" s="2">
        <f t="shared" si="399"/>
        <v>0</v>
      </c>
      <c r="LM34" s="2">
        <f t="shared" si="399"/>
        <v>0</v>
      </c>
      <c r="LN34" s="2">
        <f t="shared" si="399"/>
        <v>0</v>
      </c>
      <c r="LO34" s="2">
        <f t="shared" ref="LO34:NZ34" si="400">LO33*1</f>
        <v>0</v>
      </c>
      <c r="LP34" s="2">
        <f t="shared" si="400"/>
        <v>0</v>
      </c>
      <c r="LQ34" s="2">
        <f t="shared" si="400"/>
        <v>0</v>
      </c>
      <c r="LR34" s="2">
        <f t="shared" si="400"/>
        <v>0</v>
      </c>
      <c r="LS34" s="2">
        <f t="shared" si="400"/>
        <v>0</v>
      </c>
      <c r="LT34" s="2">
        <f t="shared" si="400"/>
        <v>0</v>
      </c>
      <c r="LU34" s="2">
        <f t="shared" si="400"/>
        <v>0</v>
      </c>
      <c r="LV34" s="2">
        <f t="shared" si="400"/>
        <v>0</v>
      </c>
      <c r="LW34" s="2">
        <f t="shared" si="400"/>
        <v>0</v>
      </c>
      <c r="LX34" s="2">
        <f t="shared" si="400"/>
        <v>0</v>
      </c>
      <c r="LY34" s="2">
        <f t="shared" si="400"/>
        <v>0</v>
      </c>
      <c r="LZ34" s="2">
        <f t="shared" si="400"/>
        <v>0</v>
      </c>
      <c r="MA34" s="2">
        <f t="shared" si="400"/>
        <v>0</v>
      </c>
      <c r="MB34" s="2">
        <f t="shared" si="400"/>
        <v>0</v>
      </c>
      <c r="MC34" s="2">
        <f t="shared" si="400"/>
        <v>0</v>
      </c>
      <c r="MD34" s="2">
        <f t="shared" si="400"/>
        <v>0</v>
      </c>
      <c r="ME34" s="2">
        <f t="shared" si="400"/>
        <v>0</v>
      </c>
      <c r="MF34" s="2">
        <f t="shared" si="400"/>
        <v>0</v>
      </c>
      <c r="MG34" s="2">
        <f t="shared" si="400"/>
        <v>0</v>
      </c>
      <c r="MH34" s="2">
        <f t="shared" si="400"/>
        <v>0</v>
      </c>
      <c r="MI34" s="2">
        <f t="shared" si="400"/>
        <v>0</v>
      </c>
      <c r="MJ34" s="2">
        <f t="shared" si="400"/>
        <v>0</v>
      </c>
      <c r="MK34" s="2">
        <f t="shared" si="400"/>
        <v>0</v>
      </c>
      <c r="ML34" s="2">
        <f t="shared" si="400"/>
        <v>0</v>
      </c>
      <c r="MM34" s="2">
        <f t="shared" si="400"/>
        <v>0</v>
      </c>
      <c r="MN34" s="2">
        <f t="shared" si="400"/>
        <v>0</v>
      </c>
      <c r="MO34" s="2">
        <f t="shared" si="400"/>
        <v>0</v>
      </c>
      <c r="MP34" s="2">
        <f t="shared" si="400"/>
        <v>0</v>
      </c>
      <c r="MQ34" s="2">
        <f t="shared" si="400"/>
        <v>0</v>
      </c>
      <c r="MR34" s="2">
        <f t="shared" si="400"/>
        <v>0</v>
      </c>
      <c r="MS34" s="2">
        <f t="shared" si="400"/>
        <v>0</v>
      </c>
      <c r="MT34" s="2">
        <f t="shared" si="400"/>
        <v>0</v>
      </c>
      <c r="MU34" s="2">
        <f t="shared" si="400"/>
        <v>0</v>
      </c>
      <c r="MV34" s="2">
        <f t="shared" si="400"/>
        <v>0</v>
      </c>
      <c r="MW34" s="2">
        <f t="shared" si="400"/>
        <v>0</v>
      </c>
      <c r="MX34" s="2">
        <f t="shared" si="400"/>
        <v>0</v>
      </c>
      <c r="MY34" s="2">
        <f t="shared" si="400"/>
        <v>0</v>
      </c>
      <c r="MZ34" s="2">
        <f t="shared" si="400"/>
        <v>0</v>
      </c>
      <c r="NA34" s="2">
        <f t="shared" si="400"/>
        <v>0</v>
      </c>
      <c r="NB34" s="2">
        <f t="shared" si="400"/>
        <v>0</v>
      </c>
      <c r="NC34" s="2">
        <f t="shared" si="400"/>
        <v>0</v>
      </c>
      <c r="ND34" s="2">
        <f t="shared" si="400"/>
        <v>0</v>
      </c>
      <c r="NE34" s="2">
        <f t="shared" si="400"/>
        <v>0</v>
      </c>
      <c r="NF34" s="2">
        <f t="shared" si="400"/>
        <v>0</v>
      </c>
      <c r="NG34" s="2">
        <f t="shared" si="400"/>
        <v>0</v>
      </c>
      <c r="NH34" s="2">
        <f t="shared" si="400"/>
        <v>0</v>
      </c>
      <c r="NI34" s="2">
        <f t="shared" si="400"/>
        <v>0</v>
      </c>
      <c r="NJ34" s="2">
        <f t="shared" si="400"/>
        <v>0</v>
      </c>
      <c r="NK34" s="2">
        <f t="shared" si="400"/>
        <v>0</v>
      </c>
      <c r="NL34" s="2">
        <f t="shared" si="400"/>
        <v>0</v>
      </c>
      <c r="NM34" s="2">
        <f t="shared" si="400"/>
        <v>0</v>
      </c>
      <c r="NN34" s="2">
        <f t="shared" si="400"/>
        <v>0</v>
      </c>
      <c r="NO34" s="2">
        <f t="shared" si="400"/>
        <v>0</v>
      </c>
      <c r="NP34" s="2">
        <f t="shared" si="400"/>
        <v>0</v>
      </c>
      <c r="NQ34" s="2">
        <f t="shared" si="400"/>
        <v>0</v>
      </c>
      <c r="NR34" s="2">
        <f t="shared" si="400"/>
        <v>0</v>
      </c>
      <c r="NS34" s="2">
        <f t="shared" si="400"/>
        <v>0</v>
      </c>
      <c r="NT34" s="2">
        <f t="shared" si="400"/>
        <v>0</v>
      </c>
      <c r="NU34" s="2">
        <f t="shared" si="400"/>
        <v>0</v>
      </c>
      <c r="NV34" s="2">
        <f t="shared" si="400"/>
        <v>0</v>
      </c>
      <c r="NW34" s="2">
        <f t="shared" si="400"/>
        <v>0</v>
      </c>
      <c r="NX34" s="2">
        <f t="shared" si="400"/>
        <v>0</v>
      </c>
      <c r="NY34" s="2">
        <f t="shared" si="400"/>
        <v>0</v>
      </c>
      <c r="NZ34" s="2">
        <f t="shared" si="400"/>
        <v>0</v>
      </c>
      <c r="OA34" s="2">
        <f t="shared" ref="OA34:QL34" si="401">OA33*1</f>
        <v>0</v>
      </c>
      <c r="OB34" s="2">
        <f t="shared" si="401"/>
        <v>0</v>
      </c>
      <c r="OC34" s="2">
        <f t="shared" si="401"/>
        <v>0</v>
      </c>
      <c r="OD34" s="2">
        <f t="shared" si="401"/>
        <v>0</v>
      </c>
      <c r="OE34" s="2">
        <f t="shared" si="401"/>
        <v>0</v>
      </c>
      <c r="OF34" s="2">
        <f t="shared" si="401"/>
        <v>0</v>
      </c>
      <c r="OG34" s="2">
        <f t="shared" si="401"/>
        <v>0</v>
      </c>
      <c r="OH34" s="2">
        <f t="shared" si="401"/>
        <v>0</v>
      </c>
      <c r="OI34" s="2">
        <f t="shared" si="401"/>
        <v>0</v>
      </c>
      <c r="OJ34" s="2">
        <f t="shared" si="401"/>
        <v>0</v>
      </c>
      <c r="OK34" s="2">
        <f t="shared" si="401"/>
        <v>0</v>
      </c>
      <c r="OL34" s="2">
        <f t="shared" si="401"/>
        <v>0</v>
      </c>
      <c r="OM34" s="2">
        <f t="shared" si="401"/>
        <v>0</v>
      </c>
      <c r="ON34" s="2">
        <f t="shared" si="401"/>
        <v>0</v>
      </c>
      <c r="OO34" s="2">
        <f t="shared" si="401"/>
        <v>0</v>
      </c>
      <c r="OP34" s="2">
        <f t="shared" si="401"/>
        <v>0</v>
      </c>
      <c r="OQ34" s="2">
        <f t="shared" si="401"/>
        <v>0</v>
      </c>
      <c r="OR34" s="2">
        <f t="shared" si="401"/>
        <v>0</v>
      </c>
      <c r="OS34" s="2">
        <f t="shared" si="401"/>
        <v>0</v>
      </c>
      <c r="OT34" s="2">
        <f t="shared" si="401"/>
        <v>0</v>
      </c>
      <c r="OU34" s="2">
        <f t="shared" si="401"/>
        <v>0</v>
      </c>
      <c r="OV34" s="2">
        <f t="shared" si="401"/>
        <v>0</v>
      </c>
      <c r="OW34" s="2">
        <f t="shared" si="401"/>
        <v>0</v>
      </c>
      <c r="OX34" s="2">
        <f t="shared" si="401"/>
        <v>0</v>
      </c>
      <c r="OY34" s="2">
        <f t="shared" si="401"/>
        <v>0</v>
      </c>
      <c r="OZ34" s="2">
        <f t="shared" si="401"/>
        <v>0</v>
      </c>
      <c r="PA34" s="2">
        <f t="shared" si="401"/>
        <v>0</v>
      </c>
      <c r="PB34" s="2">
        <f t="shared" si="401"/>
        <v>0</v>
      </c>
      <c r="PC34" s="2">
        <f t="shared" si="401"/>
        <v>0</v>
      </c>
      <c r="PD34" s="2">
        <f t="shared" si="401"/>
        <v>0</v>
      </c>
      <c r="PE34" s="2">
        <f t="shared" si="401"/>
        <v>0</v>
      </c>
      <c r="PF34" s="2">
        <f t="shared" si="401"/>
        <v>0</v>
      </c>
      <c r="PG34" s="2">
        <f t="shared" si="401"/>
        <v>0</v>
      </c>
      <c r="PH34" s="2">
        <f t="shared" si="401"/>
        <v>0</v>
      </c>
      <c r="PI34" s="2">
        <f t="shared" si="401"/>
        <v>0</v>
      </c>
      <c r="PJ34" s="2">
        <f t="shared" si="401"/>
        <v>0</v>
      </c>
      <c r="PK34" s="2">
        <f t="shared" si="401"/>
        <v>0</v>
      </c>
      <c r="PL34" s="2">
        <f t="shared" si="401"/>
        <v>0</v>
      </c>
      <c r="PM34" s="2">
        <f t="shared" si="401"/>
        <v>0</v>
      </c>
      <c r="PN34" s="2">
        <f t="shared" si="401"/>
        <v>0</v>
      </c>
      <c r="PO34" s="2">
        <f t="shared" si="401"/>
        <v>0</v>
      </c>
      <c r="PP34" s="2">
        <f t="shared" si="401"/>
        <v>0</v>
      </c>
      <c r="PQ34" s="2">
        <f t="shared" si="401"/>
        <v>0</v>
      </c>
      <c r="PR34" s="2">
        <f t="shared" si="401"/>
        <v>0</v>
      </c>
      <c r="PS34" s="2">
        <f t="shared" si="401"/>
        <v>0</v>
      </c>
      <c r="PT34" s="2">
        <f t="shared" si="401"/>
        <v>0</v>
      </c>
      <c r="PU34" s="2">
        <f t="shared" si="401"/>
        <v>0</v>
      </c>
      <c r="PV34" s="2">
        <f t="shared" si="401"/>
        <v>0</v>
      </c>
      <c r="PW34" s="2">
        <f t="shared" si="401"/>
        <v>0</v>
      </c>
      <c r="PX34" s="2">
        <f t="shared" si="401"/>
        <v>0</v>
      </c>
      <c r="PY34" s="2">
        <f t="shared" si="401"/>
        <v>0</v>
      </c>
      <c r="PZ34" s="2">
        <f t="shared" si="401"/>
        <v>0</v>
      </c>
      <c r="QA34" s="2">
        <f t="shared" si="401"/>
        <v>0</v>
      </c>
      <c r="QB34" s="2">
        <f t="shared" si="401"/>
        <v>0</v>
      </c>
      <c r="QC34" s="2">
        <f t="shared" si="401"/>
        <v>0</v>
      </c>
      <c r="QD34" s="2">
        <f t="shared" si="401"/>
        <v>0</v>
      </c>
      <c r="QE34" s="2">
        <f t="shared" si="401"/>
        <v>0</v>
      </c>
      <c r="QF34" s="2">
        <f t="shared" si="401"/>
        <v>0</v>
      </c>
      <c r="QG34" s="2">
        <f t="shared" si="401"/>
        <v>0</v>
      </c>
      <c r="QH34" s="2">
        <f t="shared" si="401"/>
        <v>0</v>
      </c>
      <c r="QI34" s="2">
        <f t="shared" si="401"/>
        <v>0</v>
      </c>
      <c r="QJ34" s="2">
        <f t="shared" si="401"/>
        <v>0</v>
      </c>
      <c r="QK34" s="2">
        <f t="shared" si="401"/>
        <v>0</v>
      </c>
      <c r="QL34" s="2">
        <f t="shared" si="401"/>
        <v>0</v>
      </c>
      <c r="QM34" s="2">
        <f t="shared" ref="QM34:SG34" si="402">QM33*1</f>
        <v>0</v>
      </c>
      <c r="QN34" s="2">
        <f t="shared" si="402"/>
        <v>0</v>
      </c>
      <c r="QO34" s="2">
        <f t="shared" si="402"/>
        <v>0</v>
      </c>
      <c r="QP34" s="2">
        <f t="shared" si="402"/>
        <v>0</v>
      </c>
      <c r="QQ34" s="2">
        <f t="shared" si="402"/>
        <v>0</v>
      </c>
      <c r="QR34" s="2">
        <f t="shared" si="402"/>
        <v>0</v>
      </c>
      <c r="QS34" s="2">
        <f t="shared" si="402"/>
        <v>0</v>
      </c>
      <c r="QT34" s="2">
        <f t="shared" si="402"/>
        <v>0</v>
      </c>
      <c r="QU34" s="2">
        <f t="shared" si="402"/>
        <v>0</v>
      </c>
      <c r="QV34" s="2">
        <f t="shared" si="402"/>
        <v>0</v>
      </c>
      <c r="QW34" s="2">
        <f t="shared" si="402"/>
        <v>0</v>
      </c>
      <c r="QX34" s="2">
        <f t="shared" si="402"/>
        <v>0</v>
      </c>
      <c r="QY34" s="2">
        <f t="shared" si="402"/>
        <v>0</v>
      </c>
      <c r="QZ34" s="2">
        <f t="shared" si="402"/>
        <v>0</v>
      </c>
      <c r="RA34" s="2">
        <f t="shared" si="402"/>
        <v>0</v>
      </c>
      <c r="RB34" s="2">
        <f t="shared" si="402"/>
        <v>0</v>
      </c>
      <c r="RC34" s="2">
        <f t="shared" si="402"/>
        <v>0</v>
      </c>
      <c r="RD34" s="2">
        <f t="shared" si="402"/>
        <v>0</v>
      </c>
      <c r="RE34" s="2">
        <f t="shared" si="402"/>
        <v>0</v>
      </c>
      <c r="RF34" s="2">
        <f t="shared" si="402"/>
        <v>0</v>
      </c>
      <c r="RG34" s="2">
        <f t="shared" si="402"/>
        <v>0</v>
      </c>
      <c r="RH34" s="2">
        <f t="shared" si="402"/>
        <v>0</v>
      </c>
      <c r="RI34" s="2">
        <f t="shared" si="402"/>
        <v>0</v>
      </c>
      <c r="RJ34" s="2">
        <f t="shared" si="402"/>
        <v>0</v>
      </c>
      <c r="RK34" s="2">
        <f t="shared" si="402"/>
        <v>0</v>
      </c>
      <c r="RL34" s="2">
        <f t="shared" si="402"/>
        <v>0</v>
      </c>
      <c r="RM34" s="2">
        <f t="shared" si="402"/>
        <v>0</v>
      </c>
      <c r="RN34" s="2">
        <f t="shared" si="402"/>
        <v>0</v>
      </c>
      <c r="RO34" s="2">
        <f t="shared" si="402"/>
        <v>0</v>
      </c>
      <c r="RP34" s="2">
        <f t="shared" si="402"/>
        <v>0</v>
      </c>
      <c r="RQ34" s="2">
        <f t="shared" si="402"/>
        <v>0</v>
      </c>
      <c r="RR34" s="2">
        <f t="shared" si="402"/>
        <v>0</v>
      </c>
      <c r="RS34" s="2">
        <f t="shared" si="402"/>
        <v>0</v>
      </c>
      <c r="RT34" s="2">
        <f t="shared" si="402"/>
        <v>0</v>
      </c>
      <c r="RU34" s="2">
        <f t="shared" si="402"/>
        <v>0</v>
      </c>
      <c r="RV34" s="2">
        <f t="shared" si="402"/>
        <v>0</v>
      </c>
      <c r="RW34" s="2">
        <f t="shared" si="402"/>
        <v>0</v>
      </c>
      <c r="RX34" s="2">
        <f t="shared" si="402"/>
        <v>0</v>
      </c>
      <c r="RY34" s="2">
        <f t="shared" si="402"/>
        <v>0</v>
      </c>
      <c r="RZ34" s="2">
        <f t="shared" si="402"/>
        <v>0</v>
      </c>
      <c r="SA34" s="2">
        <f t="shared" si="402"/>
        <v>0</v>
      </c>
      <c r="SB34" s="2">
        <f t="shared" si="402"/>
        <v>0</v>
      </c>
      <c r="SC34" s="2">
        <f t="shared" si="402"/>
        <v>0</v>
      </c>
      <c r="SD34" s="2">
        <f t="shared" si="402"/>
        <v>0</v>
      </c>
      <c r="SE34" s="2">
        <f t="shared" si="402"/>
        <v>0</v>
      </c>
      <c r="SF34" s="2">
        <f t="shared" si="402"/>
        <v>0</v>
      </c>
      <c r="SG34" s="2">
        <f t="shared" si="402"/>
        <v>0</v>
      </c>
    </row>
    <row r="35" spans="1:501" x14ac:dyDescent="0.35">
      <c r="E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row>
    <row r="36" spans="1:501" x14ac:dyDescent="0.35">
      <c r="B36" s="2" t="s">
        <v>137</v>
      </c>
      <c r="E36" s="5"/>
      <c r="F36" s="7">
        <f>F13</f>
        <v>2400</v>
      </c>
      <c r="G36" s="7">
        <f>F36*G33</f>
        <v>2400</v>
      </c>
      <c r="H36" s="7">
        <f t="shared" ref="H36:BS36" si="403">G36*H33</f>
        <v>2400</v>
      </c>
      <c r="I36" s="7">
        <f t="shared" si="403"/>
        <v>2400</v>
      </c>
      <c r="J36" s="7">
        <f t="shared" si="403"/>
        <v>2400</v>
      </c>
      <c r="K36" s="7">
        <f t="shared" si="403"/>
        <v>2400</v>
      </c>
      <c r="L36" s="7">
        <f t="shared" si="403"/>
        <v>2400</v>
      </c>
      <c r="M36" s="7">
        <f t="shared" si="403"/>
        <v>2400</v>
      </c>
      <c r="N36" s="7">
        <f t="shared" si="403"/>
        <v>2400</v>
      </c>
      <c r="O36" s="7">
        <f t="shared" si="403"/>
        <v>2400</v>
      </c>
      <c r="P36" s="7">
        <f t="shared" si="403"/>
        <v>2400</v>
      </c>
      <c r="Q36" s="7">
        <f t="shared" si="403"/>
        <v>2400</v>
      </c>
      <c r="R36" s="7">
        <f t="shared" si="403"/>
        <v>2400</v>
      </c>
      <c r="S36" s="7">
        <f t="shared" si="403"/>
        <v>2400</v>
      </c>
      <c r="T36" s="7">
        <f t="shared" si="403"/>
        <v>2400</v>
      </c>
      <c r="U36" s="7">
        <f t="shared" si="403"/>
        <v>2400</v>
      </c>
      <c r="V36" s="7">
        <f t="shared" si="403"/>
        <v>2400</v>
      </c>
      <c r="W36" s="7">
        <f t="shared" si="403"/>
        <v>2400</v>
      </c>
      <c r="X36" s="7">
        <f t="shared" si="403"/>
        <v>2400</v>
      </c>
      <c r="Y36" s="7">
        <f t="shared" si="403"/>
        <v>2400</v>
      </c>
      <c r="Z36" s="7">
        <f t="shared" si="403"/>
        <v>2400</v>
      </c>
      <c r="AA36" s="7">
        <f t="shared" si="403"/>
        <v>2400</v>
      </c>
      <c r="AB36" s="7">
        <f t="shared" si="403"/>
        <v>2400</v>
      </c>
      <c r="AC36" s="7">
        <f t="shared" si="403"/>
        <v>2400</v>
      </c>
      <c r="AD36" s="7">
        <f t="shared" si="403"/>
        <v>2400</v>
      </c>
      <c r="AE36" s="7">
        <f t="shared" si="403"/>
        <v>2400</v>
      </c>
      <c r="AF36" s="7">
        <f t="shared" si="403"/>
        <v>2400</v>
      </c>
      <c r="AG36" s="7">
        <f t="shared" si="403"/>
        <v>2400</v>
      </c>
      <c r="AH36" s="7">
        <f t="shared" si="403"/>
        <v>2400</v>
      </c>
      <c r="AI36" s="7">
        <f t="shared" si="403"/>
        <v>2400</v>
      </c>
      <c r="AJ36" s="7">
        <f t="shared" si="403"/>
        <v>2400</v>
      </c>
      <c r="AK36" s="7">
        <f t="shared" si="403"/>
        <v>2400</v>
      </c>
      <c r="AL36" s="7">
        <f t="shared" si="403"/>
        <v>2400</v>
      </c>
      <c r="AM36" s="7">
        <f t="shared" si="403"/>
        <v>2400</v>
      </c>
      <c r="AN36" s="7">
        <f t="shared" si="403"/>
        <v>2400</v>
      </c>
      <c r="AO36" s="7">
        <f t="shared" si="403"/>
        <v>2400</v>
      </c>
      <c r="AP36" s="7">
        <f t="shared" si="403"/>
        <v>2400</v>
      </c>
      <c r="AQ36" s="7">
        <f t="shared" si="403"/>
        <v>2400</v>
      </c>
      <c r="AR36" s="7">
        <f t="shared" si="403"/>
        <v>2400</v>
      </c>
      <c r="AS36" s="7">
        <f t="shared" si="403"/>
        <v>2400</v>
      </c>
      <c r="AT36" s="7">
        <f t="shared" si="403"/>
        <v>2400</v>
      </c>
      <c r="AU36" s="7">
        <f t="shared" si="403"/>
        <v>2400</v>
      </c>
      <c r="AV36" s="7">
        <f t="shared" si="403"/>
        <v>2400</v>
      </c>
      <c r="AW36" s="7">
        <f t="shared" si="403"/>
        <v>2400</v>
      </c>
      <c r="AX36" s="7">
        <f t="shared" si="403"/>
        <v>2400</v>
      </c>
      <c r="AY36" s="7">
        <f t="shared" si="403"/>
        <v>2400</v>
      </c>
      <c r="AZ36" s="7">
        <f t="shared" si="403"/>
        <v>2400</v>
      </c>
      <c r="BA36" s="7">
        <f t="shared" si="403"/>
        <v>2400</v>
      </c>
      <c r="BB36" s="7">
        <f t="shared" si="403"/>
        <v>2400</v>
      </c>
      <c r="BC36" s="7">
        <f t="shared" si="403"/>
        <v>2400</v>
      </c>
      <c r="BD36" s="7">
        <f t="shared" si="403"/>
        <v>2400</v>
      </c>
      <c r="BE36" s="7">
        <f t="shared" si="403"/>
        <v>2400</v>
      </c>
      <c r="BF36" s="7">
        <f t="shared" si="403"/>
        <v>2400</v>
      </c>
      <c r="BG36" s="7">
        <f t="shared" si="403"/>
        <v>2400</v>
      </c>
      <c r="BH36" s="7">
        <f t="shared" si="403"/>
        <v>2400</v>
      </c>
      <c r="BI36" s="7">
        <f t="shared" si="403"/>
        <v>2400</v>
      </c>
      <c r="BJ36" s="7">
        <f t="shared" si="403"/>
        <v>2400</v>
      </c>
      <c r="BK36" s="7">
        <f t="shared" si="403"/>
        <v>2400</v>
      </c>
      <c r="BL36" s="7">
        <f t="shared" si="403"/>
        <v>2400</v>
      </c>
      <c r="BM36" s="7">
        <f t="shared" si="403"/>
        <v>2400</v>
      </c>
      <c r="BN36" s="7">
        <f t="shared" si="403"/>
        <v>2400</v>
      </c>
      <c r="BO36" s="7">
        <f t="shared" si="403"/>
        <v>2400</v>
      </c>
      <c r="BP36" s="7">
        <f t="shared" si="403"/>
        <v>2400</v>
      </c>
      <c r="BQ36" s="7">
        <f t="shared" si="403"/>
        <v>2400</v>
      </c>
      <c r="BR36" s="7">
        <f t="shared" si="403"/>
        <v>2400</v>
      </c>
      <c r="BS36" s="7">
        <f t="shared" si="403"/>
        <v>2400</v>
      </c>
      <c r="BT36" s="7">
        <f t="shared" ref="BT36:EE36" si="404">BS36*BT33</f>
        <v>2400</v>
      </c>
      <c r="BU36" s="7">
        <f t="shared" si="404"/>
        <v>2400</v>
      </c>
      <c r="BV36" s="7">
        <f t="shared" si="404"/>
        <v>2400</v>
      </c>
      <c r="BW36" s="7">
        <f t="shared" si="404"/>
        <v>2400</v>
      </c>
      <c r="BX36" s="7">
        <f t="shared" si="404"/>
        <v>2400</v>
      </c>
      <c r="BY36" s="7">
        <f t="shared" si="404"/>
        <v>2400</v>
      </c>
      <c r="BZ36" s="7">
        <f t="shared" si="404"/>
        <v>2400</v>
      </c>
      <c r="CA36" s="7">
        <f t="shared" si="404"/>
        <v>2400</v>
      </c>
      <c r="CB36" s="7">
        <f t="shared" si="404"/>
        <v>2400</v>
      </c>
      <c r="CC36" s="7">
        <f t="shared" si="404"/>
        <v>2400</v>
      </c>
      <c r="CD36" s="7">
        <f t="shared" si="404"/>
        <v>2400</v>
      </c>
      <c r="CE36" s="7">
        <f t="shared" si="404"/>
        <v>2400</v>
      </c>
      <c r="CF36" s="7">
        <f t="shared" si="404"/>
        <v>2400</v>
      </c>
      <c r="CG36" s="7">
        <f t="shared" si="404"/>
        <v>2400</v>
      </c>
      <c r="CH36" s="7">
        <f t="shared" si="404"/>
        <v>0</v>
      </c>
      <c r="CI36" s="7">
        <f t="shared" si="404"/>
        <v>0</v>
      </c>
      <c r="CJ36" s="7">
        <f t="shared" si="404"/>
        <v>0</v>
      </c>
      <c r="CK36" s="7">
        <f t="shared" si="404"/>
        <v>0</v>
      </c>
      <c r="CL36" s="7">
        <f t="shared" si="404"/>
        <v>0</v>
      </c>
      <c r="CM36" s="7">
        <f t="shared" si="404"/>
        <v>0</v>
      </c>
      <c r="CN36" s="7">
        <f t="shared" si="404"/>
        <v>0</v>
      </c>
      <c r="CO36" s="7">
        <f t="shared" si="404"/>
        <v>0</v>
      </c>
      <c r="CP36" s="7">
        <f t="shared" si="404"/>
        <v>0</v>
      </c>
      <c r="CQ36" s="7">
        <f t="shared" si="404"/>
        <v>0</v>
      </c>
      <c r="CR36" s="7">
        <f t="shared" si="404"/>
        <v>0</v>
      </c>
      <c r="CS36" s="7">
        <f t="shared" si="404"/>
        <v>0</v>
      </c>
      <c r="CT36" s="7">
        <f t="shared" si="404"/>
        <v>0</v>
      </c>
      <c r="CU36" s="7">
        <f t="shared" si="404"/>
        <v>0</v>
      </c>
      <c r="CV36" s="7">
        <f t="shared" si="404"/>
        <v>0</v>
      </c>
      <c r="CW36" s="7">
        <f t="shared" si="404"/>
        <v>0</v>
      </c>
      <c r="CX36" s="7">
        <f t="shared" si="404"/>
        <v>0</v>
      </c>
      <c r="CY36" s="7">
        <f t="shared" si="404"/>
        <v>0</v>
      </c>
      <c r="CZ36" s="7">
        <f t="shared" si="404"/>
        <v>0</v>
      </c>
      <c r="DA36" s="7">
        <f t="shared" si="404"/>
        <v>0</v>
      </c>
      <c r="DB36" s="7">
        <f t="shared" si="404"/>
        <v>0</v>
      </c>
      <c r="DC36" s="7">
        <f t="shared" si="404"/>
        <v>0</v>
      </c>
      <c r="DD36" s="7">
        <f t="shared" si="404"/>
        <v>0</v>
      </c>
      <c r="DE36" s="7">
        <f t="shared" si="404"/>
        <v>0</v>
      </c>
      <c r="DF36" s="7">
        <f t="shared" si="404"/>
        <v>0</v>
      </c>
      <c r="DG36" s="7">
        <f t="shared" si="404"/>
        <v>0</v>
      </c>
      <c r="DH36" s="7">
        <f t="shared" si="404"/>
        <v>0</v>
      </c>
      <c r="DI36" s="7">
        <f t="shared" si="404"/>
        <v>0</v>
      </c>
      <c r="DJ36" s="7">
        <f t="shared" si="404"/>
        <v>0</v>
      </c>
      <c r="DK36" s="7">
        <f t="shared" si="404"/>
        <v>0</v>
      </c>
      <c r="DL36" s="7">
        <f t="shared" si="404"/>
        <v>0</v>
      </c>
      <c r="DM36" s="7">
        <f t="shared" si="404"/>
        <v>0</v>
      </c>
      <c r="DN36" s="7">
        <f t="shared" si="404"/>
        <v>0</v>
      </c>
      <c r="DO36" s="7">
        <f t="shared" si="404"/>
        <v>0</v>
      </c>
      <c r="DP36" s="7">
        <f t="shared" si="404"/>
        <v>0</v>
      </c>
      <c r="DQ36" s="7">
        <f t="shared" si="404"/>
        <v>0</v>
      </c>
      <c r="DR36" s="7">
        <f t="shared" si="404"/>
        <v>0</v>
      </c>
      <c r="DS36" s="7">
        <f t="shared" si="404"/>
        <v>0</v>
      </c>
      <c r="DT36" s="7">
        <f t="shared" si="404"/>
        <v>0</v>
      </c>
      <c r="DU36" s="7">
        <f t="shared" si="404"/>
        <v>0</v>
      </c>
      <c r="DV36" s="7">
        <f t="shared" si="404"/>
        <v>0</v>
      </c>
      <c r="DW36" s="7">
        <f t="shared" si="404"/>
        <v>0</v>
      </c>
      <c r="DX36" s="7">
        <f t="shared" si="404"/>
        <v>0</v>
      </c>
      <c r="DY36" s="7">
        <f t="shared" si="404"/>
        <v>0</v>
      </c>
      <c r="DZ36" s="7">
        <f t="shared" si="404"/>
        <v>0</v>
      </c>
      <c r="EA36" s="7">
        <f t="shared" si="404"/>
        <v>0</v>
      </c>
      <c r="EB36" s="7">
        <f t="shared" si="404"/>
        <v>0</v>
      </c>
      <c r="EC36" s="7">
        <f t="shared" si="404"/>
        <v>0</v>
      </c>
      <c r="ED36" s="7">
        <f t="shared" si="404"/>
        <v>0</v>
      </c>
      <c r="EE36" s="7">
        <f t="shared" si="404"/>
        <v>0</v>
      </c>
      <c r="EF36" s="7">
        <f t="shared" ref="EF36:GQ36" si="405">EE36*EF33</f>
        <v>0</v>
      </c>
      <c r="EG36" s="7">
        <f t="shared" si="405"/>
        <v>0</v>
      </c>
      <c r="EH36" s="7">
        <f t="shared" si="405"/>
        <v>0</v>
      </c>
      <c r="EI36" s="7">
        <f t="shared" si="405"/>
        <v>0</v>
      </c>
      <c r="EJ36" s="7">
        <f t="shared" si="405"/>
        <v>0</v>
      </c>
      <c r="EK36" s="7">
        <f t="shared" si="405"/>
        <v>0</v>
      </c>
      <c r="EL36" s="7">
        <f t="shared" si="405"/>
        <v>0</v>
      </c>
      <c r="EM36" s="7">
        <f t="shared" si="405"/>
        <v>0</v>
      </c>
      <c r="EN36" s="7">
        <f t="shared" si="405"/>
        <v>0</v>
      </c>
      <c r="EO36" s="7">
        <f t="shared" si="405"/>
        <v>0</v>
      </c>
      <c r="EP36" s="7">
        <f t="shared" si="405"/>
        <v>0</v>
      </c>
      <c r="EQ36" s="7">
        <f t="shared" si="405"/>
        <v>0</v>
      </c>
      <c r="ER36" s="7">
        <f t="shared" si="405"/>
        <v>0</v>
      </c>
      <c r="ES36" s="7">
        <f t="shared" si="405"/>
        <v>0</v>
      </c>
      <c r="ET36" s="7">
        <f t="shared" si="405"/>
        <v>0</v>
      </c>
      <c r="EU36" s="7">
        <f t="shared" si="405"/>
        <v>0</v>
      </c>
      <c r="EV36" s="7">
        <f t="shared" si="405"/>
        <v>0</v>
      </c>
      <c r="EW36" s="7">
        <f t="shared" si="405"/>
        <v>0</v>
      </c>
      <c r="EX36" s="7">
        <f t="shared" si="405"/>
        <v>0</v>
      </c>
      <c r="EY36" s="7">
        <f t="shared" si="405"/>
        <v>0</v>
      </c>
      <c r="EZ36" s="7">
        <f t="shared" si="405"/>
        <v>0</v>
      </c>
      <c r="FA36" s="7">
        <f t="shared" si="405"/>
        <v>0</v>
      </c>
      <c r="FB36" s="7">
        <f t="shared" si="405"/>
        <v>0</v>
      </c>
      <c r="FC36" s="7">
        <f t="shared" si="405"/>
        <v>0</v>
      </c>
      <c r="FD36" s="7">
        <f t="shared" si="405"/>
        <v>0</v>
      </c>
      <c r="FE36" s="7">
        <f t="shared" si="405"/>
        <v>0</v>
      </c>
      <c r="FF36" s="7">
        <f t="shared" si="405"/>
        <v>0</v>
      </c>
      <c r="FG36" s="7">
        <f t="shared" si="405"/>
        <v>0</v>
      </c>
      <c r="FH36" s="7">
        <f t="shared" si="405"/>
        <v>0</v>
      </c>
      <c r="FI36" s="7">
        <f t="shared" si="405"/>
        <v>0</v>
      </c>
      <c r="FJ36" s="7">
        <f t="shared" si="405"/>
        <v>0</v>
      </c>
      <c r="FK36" s="7">
        <f t="shared" si="405"/>
        <v>0</v>
      </c>
      <c r="FL36" s="7">
        <f t="shared" si="405"/>
        <v>0</v>
      </c>
      <c r="FM36" s="7">
        <f t="shared" si="405"/>
        <v>0</v>
      </c>
      <c r="FN36" s="7">
        <f t="shared" si="405"/>
        <v>0</v>
      </c>
      <c r="FO36" s="7">
        <f t="shared" si="405"/>
        <v>0</v>
      </c>
      <c r="FP36" s="7">
        <f t="shared" si="405"/>
        <v>0</v>
      </c>
      <c r="FQ36" s="7">
        <f t="shared" si="405"/>
        <v>0</v>
      </c>
      <c r="FR36" s="7">
        <f t="shared" si="405"/>
        <v>0</v>
      </c>
      <c r="FS36" s="7">
        <f t="shared" si="405"/>
        <v>0</v>
      </c>
      <c r="FT36" s="7">
        <f t="shared" si="405"/>
        <v>0</v>
      </c>
      <c r="FU36" s="7">
        <f t="shared" si="405"/>
        <v>0</v>
      </c>
      <c r="FV36" s="7">
        <f t="shared" si="405"/>
        <v>0</v>
      </c>
      <c r="FW36" s="7">
        <f t="shared" si="405"/>
        <v>0</v>
      </c>
      <c r="FX36" s="7">
        <f t="shared" si="405"/>
        <v>0</v>
      </c>
      <c r="FY36" s="7">
        <f t="shared" si="405"/>
        <v>0</v>
      </c>
      <c r="FZ36" s="7">
        <f t="shared" si="405"/>
        <v>0</v>
      </c>
      <c r="GA36" s="7">
        <f t="shared" si="405"/>
        <v>0</v>
      </c>
      <c r="GB36" s="7">
        <f t="shared" si="405"/>
        <v>0</v>
      </c>
      <c r="GC36" s="7">
        <f t="shared" si="405"/>
        <v>0</v>
      </c>
      <c r="GD36" s="7">
        <f t="shared" si="405"/>
        <v>0</v>
      </c>
      <c r="GE36" s="7">
        <f t="shared" si="405"/>
        <v>0</v>
      </c>
      <c r="GF36" s="7">
        <f t="shared" si="405"/>
        <v>0</v>
      </c>
      <c r="GG36" s="7">
        <f t="shared" si="405"/>
        <v>0</v>
      </c>
      <c r="GH36" s="7">
        <f t="shared" si="405"/>
        <v>0</v>
      </c>
      <c r="GI36" s="7">
        <f t="shared" si="405"/>
        <v>0</v>
      </c>
      <c r="GJ36" s="7">
        <f t="shared" si="405"/>
        <v>0</v>
      </c>
      <c r="GK36" s="7">
        <f t="shared" si="405"/>
        <v>0</v>
      </c>
      <c r="GL36" s="7">
        <f t="shared" si="405"/>
        <v>0</v>
      </c>
      <c r="GM36" s="7">
        <f t="shared" si="405"/>
        <v>0</v>
      </c>
      <c r="GN36" s="7">
        <f t="shared" si="405"/>
        <v>0</v>
      </c>
      <c r="GO36" s="7">
        <f t="shared" si="405"/>
        <v>0</v>
      </c>
      <c r="GP36" s="7">
        <f t="shared" si="405"/>
        <v>0</v>
      </c>
      <c r="GQ36" s="7">
        <f t="shared" si="405"/>
        <v>0</v>
      </c>
      <c r="GR36" s="7">
        <f t="shared" ref="GR36:JC36" si="406">GQ36*GR33</f>
        <v>0</v>
      </c>
      <c r="GS36" s="7">
        <f t="shared" si="406"/>
        <v>0</v>
      </c>
      <c r="GT36" s="7">
        <f t="shared" si="406"/>
        <v>0</v>
      </c>
      <c r="GU36" s="7">
        <f t="shared" si="406"/>
        <v>0</v>
      </c>
      <c r="GV36" s="7">
        <f t="shared" si="406"/>
        <v>0</v>
      </c>
      <c r="GW36" s="7">
        <f t="shared" si="406"/>
        <v>0</v>
      </c>
      <c r="GX36" s="7">
        <f t="shared" si="406"/>
        <v>0</v>
      </c>
      <c r="GY36" s="7">
        <f t="shared" si="406"/>
        <v>0</v>
      </c>
      <c r="GZ36" s="7">
        <f t="shared" si="406"/>
        <v>0</v>
      </c>
      <c r="HA36" s="7">
        <f t="shared" si="406"/>
        <v>0</v>
      </c>
      <c r="HB36" s="7">
        <f t="shared" si="406"/>
        <v>0</v>
      </c>
      <c r="HC36" s="7">
        <f t="shared" si="406"/>
        <v>0</v>
      </c>
      <c r="HD36" s="7">
        <f t="shared" si="406"/>
        <v>0</v>
      </c>
      <c r="HE36" s="7">
        <f t="shared" si="406"/>
        <v>0</v>
      </c>
      <c r="HF36" s="7">
        <f t="shared" si="406"/>
        <v>0</v>
      </c>
      <c r="HG36" s="7">
        <f t="shared" si="406"/>
        <v>0</v>
      </c>
      <c r="HH36" s="7">
        <f t="shared" si="406"/>
        <v>0</v>
      </c>
      <c r="HI36" s="7">
        <f t="shared" si="406"/>
        <v>0</v>
      </c>
      <c r="HJ36" s="7">
        <f t="shared" si="406"/>
        <v>0</v>
      </c>
      <c r="HK36" s="7">
        <f t="shared" si="406"/>
        <v>0</v>
      </c>
      <c r="HL36" s="7">
        <f t="shared" si="406"/>
        <v>0</v>
      </c>
      <c r="HM36" s="7">
        <f t="shared" si="406"/>
        <v>0</v>
      </c>
      <c r="HN36" s="7">
        <f t="shared" si="406"/>
        <v>0</v>
      </c>
      <c r="HO36" s="7">
        <f t="shared" si="406"/>
        <v>0</v>
      </c>
      <c r="HP36" s="7">
        <f t="shared" si="406"/>
        <v>0</v>
      </c>
      <c r="HQ36" s="7">
        <f t="shared" si="406"/>
        <v>0</v>
      </c>
      <c r="HR36" s="7">
        <f t="shared" si="406"/>
        <v>0</v>
      </c>
      <c r="HS36" s="7">
        <f t="shared" si="406"/>
        <v>0</v>
      </c>
      <c r="HT36" s="7">
        <f t="shared" si="406"/>
        <v>0</v>
      </c>
      <c r="HU36" s="7">
        <f t="shared" si="406"/>
        <v>0</v>
      </c>
      <c r="HV36" s="7">
        <f t="shared" si="406"/>
        <v>0</v>
      </c>
      <c r="HW36" s="7">
        <f t="shared" si="406"/>
        <v>0</v>
      </c>
      <c r="HX36" s="7">
        <f t="shared" si="406"/>
        <v>0</v>
      </c>
      <c r="HY36" s="7">
        <f t="shared" si="406"/>
        <v>0</v>
      </c>
      <c r="HZ36" s="7">
        <f t="shared" si="406"/>
        <v>0</v>
      </c>
      <c r="IA36" s="7">
        <f t="shared" si="406"/>
        <v>0</v>
      </c>
      <c r="IB36" s="7">
        <f t="shared" si="406"/>
        <v>0</v>
      </c>
      <c r="IC36" s="7">
        <f t="shared" si="406"/>
        <v>0</v>
      </c>
      <c r="ID36" s="7">
        <f t="shared" si="406"/>
        <v>0</v>
      </c>
      <c r="IE36" s="7">
        <f t="shared" si="406"/>
        <v>0</v>
      </c>
      <c r="IF36" s="7">
        <f t="shared" si="406"/>
        <v>0</v>
      </c>
      <c r="IG36" s="7">
        <f t="shared" si="406"/>
        <v>0</v>
      </c>
      <c r="IH36" s="7">
        <f t="shared" si="406"/>
        <v>0</v>
      </c>
      <c r="II36" s="7">
        <f t="shared" si="406"/>
        <v>0</v>
      </c>
      <c r="IJ36" s="7">
        <f t="shared" si="406"/>
        <v>0</v>
      </c>
      <c r="IK36" s="7">
        <f t="shared" si="406"/>
        <v>0</v>
      </c>
      <c r="IL36" s="7">
        <f t="shared" si="406"/>
        <v>0</v>
      </c>
      <c r="IM36" s="7">
        <f t="shared" si="406"/>
        <v>0</v>
      </c>
      <c r="IN36" s="7">
        <f t="shared" si="406"/>
        <v>0</v>
      </c>
      <c r="IO36" s="7">
        <f t="shared" si="406"/>
        <v>0</v>
      </c>
      <c r="IP36" s="7">
        <f t="shared" si="406"/>
        <v>0</v>
      </c>
      <c r="IQ36" s="7">
        <f t="shared" si="406"/>
        <v>0</v>
      </c>
      <c r="IR36" s="7">
        <f t="shared" si="406"/>
        <v>0</v>
      </c>
      <c r="IS36" s="7">
        <f t="shared" si="406"/>
        <v>0</v>
      </c>
      <c r="IT36" s="7">
        <f t="shared" si="406"/>
        <v>0</v>
      </c>
      <c r="IU36" s="7">
        <f t="shared" si="406"/>
        <v>0</v>
      </c>
      <c r="IV36" s="7">
        <f t="shared" si="406"/>
        <v>0</v>
      </c>
      <c r="IW36" s="7">
        <f t="shared" si="406"/>
        <v>0</v>
      </c>
      <c r="IX36" s="7">
        <f t="shared" si="406"/>
        <v>0</v>
      </c>
      <c r="IY36" s="7">
        <f t="shared" si="406"/>
        <v>0</v>
      </c>
      <c r="IZ36" s="7">
        <f t="shared" si="406"/>
        <v>0</v>
      </c>
      <c r="JA36" s="7">
        <f t="shared" si="406"/>
        <v>0</v>
      </c>
      <c r="JB36" s="7">
        <f t="shared" si="406"/>
        <v>0</v>
      </c>
      <c r="JC36" s="7">
        <f t="shared" si="406"/>
        <v>0</v>
      </c>
      <c r="JD36" s="7">
        <f t="shared" ref="JD36:LO36" si="407">JC36*JD33</f>
        <v>0</v>
      </c>
      <c r="JE36" s="7">
        <f t="shared" si="407"/>
        <v>0</v>
      </c>
      <c r="JF36" s="7">
        <f t="shared" si="407"/>
        <v>0</v>
      </c>
      <c r="JG36" s="7">
        <f t="shared" si="407"/>
        <v>0</v>
      </c>
      <c r="JH36" s="7">
        <f t="shared" si="407"/>
        <v>0</v>
      </c>
      <c r="JI36" s="7">
        <f t="shared" si="407"/>
        <v>0</v>
      </c>
      <c r="JJ36" s="7">
        <f t="shared" si="407"/>
        <v>0</v>
      </c>
      <c r="JK36" s="7">
        <f t="shared" si="407"/>
        <v>0</v>
      </c>
      <c r="JL36" s="7">
        <f t="shared" si="407"/>
        <v>0</v>
      </c>
      <c r="JM36" s="7">
        <f t="shared" si="407"/>
        <v>0</v>
      </c>
      <c r="JN36" s="7">
        <f t="shared" si="407"/>
        <v>0</v>
      </c>
      <c r="JO36" s="7">
        <f t="shared" si="407"/>
        <v>0</v>
      </c>
      <c r="JP36" s="7">
        <f t="shared" si="407"/>
        <v>0</v>
      </c>
      <c r="JQ36" s="7">
        <f t="shared" si="407"/>
        <v>0</v>
      </c>
      <c r="JR36" s="7">
        <f t="shared" si="407"/>
        <v>0</v>
      </c>
      <c r="JS36" s="7">
        <f t="shared" si="407"/>
        <v>0</v>
      </c>
      <c r="JT36" s="7">
        <f t="shared" si="407"/>
        <v>0</v>
      </c>
      <c r="JU36" s="7">
        <f t="shared" si="407"/>
        <v>0</v>
      </c>
      <c r="JV36" s="7">
        <f t="shared" si="407"/>
        <v>0</v>
      </c>
      <c r="JW36" s="7">
        <f t="shared" si="407"/>
        <v>0</v>
      </c>
      <c r="JX36" s="7">
        <f t="shared" si="407"/>
        <v>0</v>
      </c>
      <c r="JY36" s="7">
        <f t="shared" si="407"/>
        <v>0</v>
      </c>
      <c r="JZ36" s="7">
        <f t="shared" si="407"/>
        <v>0</v>
      </c>
      <c r="KA36" s="7">
        <f t="shared" si="407"/>
        <v>0</v>
      </c>
      <c r="KB36" s="7">
        <f t="shared" si="407"/>
        <v>0</v>
      </c>
      <c r="KC36" s="7">
        <f t="shared" si="407"/>
        <v>0</v>
      </c>
      <c r="KD36" s="7">
        <f t="shared" si="407"/>
        <v>0</v>
      </c>
      <c r="KE36" s="7">
        <f t="shared" si="407"/>
        <v>0</v>
      </c>
      <c r="KF36" s="7">
        <f t="shared" si="407"/>
        <v>0</v>
      </c>
      <c r="KG36" s="7">
        <f t="shared" si="407"/>
        <v>0</v>
      </c>
      <c r="KH36" s="7">
        <f t="shared" si="407"/>
        <v>0</v>
      </c>
      <c r="KI36" s="7">
        <f t="shared" si="407"/>
        <v>0</v>
      </c>
      <c r="KJ36" s="7">
        <f t="shared" si="407"/>
        <v>0</v>
      </c>
      <c r="KK36" s="7">
        <f t="shared" si="407"/>
        <v>0</v>
      </c>
      <c r="KL36" s="7">
        <f t="shared" si="407"/>
        <v>0</v>
      </c>
      <c r="KM36" s="7">
        <f t="shared" si="407"/>
        <v>0</v>
      </c>
      <c r="KN36" s="7">
        <f t="shared" si="407"/>
        <v>0</v>
      </c>
      <c r="KO36" s="7">
        <f t="shared" si="407"/>
        <v>0</v>
      </c>
      <c r="KP36" s="7">
        <f t="shared" si="407"/>
        <v>0</v>
      </c>
      <c r="KQ36" s="7">
        <f t="shared" si="407"/>
        <v>0</v>
      </c>
      <c r="KR36" s="7">
        <f t="shared" si="407"/>
        <v>0</v>
      </c>
      <c r="KS36" s="7">
        <f t="shared" si="407"/>
        <v>0</v>
      </c>
      <c r="KT36" s="7">
        <f t="shared" si="407"/>
        <v>0</v>
      </c>
      <c r="KU36" s="7">
        <f t="shared" si="407"/>
        <v>0</v>
      </c>
      <c r="KV36" s="7">
        <f t="shared" si="407"/>
        <v>0</v>
      </c>
      <c r="KW36" s="7">
        <f t="shared" si="407"/>
        <v>0</v>
      </c>
      <c r="KX36" s="7">
        <f t="shared" si="407"/>
        <v>0</v>
      </c>
      <c r="KY36" s="7">
        <f t="shared" si="407"/>
        <v>0</v>
      </c>
      <c r="KZ36" s="7">
        <f t="shared" si="407"/>
        <v>0</v>
      </c>
      <c r="LA36" s="7">
        <f t="shared" si="407"/>
        <v>0</v>
      </c>
      <c r="LB36" s="7">
        <f t="shared" si="407"/>
        <v>0</v>
      </c>
      <c r="LC36" s="7">
        <f t="shared" si="407"/>
        <v>0</v>
      </c>
      <c r="LD36" s="7">
        <f t="shared" si="407"/>
        <v>0</v>
      </c>
      <c r="LE36" s="7">
        <f t="shared" si="407"/>
        <v>0</v>
      </c>
      <c r="LF36" s="7">
        <f t="shared" si="407"/>
        <v>0</v>
      </c>
      <c r="LG36" s="7">
        <f t="shared" si="407"/>
        <v>0</v>
      </c>
      <c r="LH36" s="7">
        <f t="shared" si="407"/>
        <v>0</v>
      </c>
      <c r="LI36" s="7">
        <f t="shared" si="407"/>
        <v>0</v>
      </c>
      <c r="LJ36" s="7">
        <f t="shared" si="407"/>
        <v>0</v>
      </c>
      <c r="LK36" s="7">
        <f t="shared" si="407"/>
        <v>0</v>
      </c>
      <c r="LL36" s="7">
        <f t="shared" si="407"/>
        <v>0</v>
      </c>
      <c r="LM36" s="7">
        <f t="shared" si="407"/>
        <v>0</v>
      </c>
      <c r="LN36" s="7">
        <f t="shared" si="407"/>
        <v>0</v>
      </c>
      <c r="LO36" s="7">
        <f t="shared" si="407"/>
        <v>0</v>
      </c>
      <c r="LP36" s="7">
        <f t="shared" ref="LP36:OA36" si="408">LO36*LP33</f>
        <v>0</v>
      </c>
      <c r="LQ36" s="7">
        <f t="shared" si="408"/>
        <v>0</v>
      </c>
      <c r="LR36" s="7">
        <f t="shared" si="408"/>
        <v>0</v>
      </c>
      <c r="LS36" s="7">
        <f t="shared" si="408"/>
        <v>0</v>
      </c>
      <c r="LT36" s="7">
        <f t="shared" si="408"/>
        <v>0</v>
      </c>
      <c r="LU36" s="7">
        <f t="shared" si="408"/>
        <v>0</v>
      </c>
      <c r="LV36" s="7">
        <f t="shared" si="408"/>
        <v>0</v>
      </c>
      <c r="LW36" s="7">
        <f t="shared" si="408"/>
        <v>0</v>
      </c>
      <c r="LX36" s="7">
        <f t="shared" si="408"/>
        <v>0</v>
      </c>
      <c r="LY36" s="7">
        <f t="shared" si="408"/>
        <v>0</v>
      </c>
      <c r="LZ36" s="7">
        <f t="shared" si="408"/>
        <v>0</v>
      </c>
      <c r="MA36" s="7">
        <f t="shared" si="408"/>
        <v>0</v>
      </c>
      <c r="MB36" s="7">
        <f t="shared" si="408"/>
        <v>0</v>
      </c>
      <c r="MC36" s="7">
        <f t="shared" si="408"/>
        <v>0</v>
      </c>
      <c r="MD36" s="7">
        <f t="shared" si="408"/>
        <v>0</v>
      </c>
      <c r="ME36" s="7">
        <f t="shared" si="408"/>
        <v>0</v>
      </c>
      <c r="MF36" s="7">
        <f t="shared" si="408"/>
        <v>0</v>
      </c>
      <c r="MG36" s="7">
        <f t="shared" si="408"/>
        <v>0</v>
      </c>
      <c r="MH36" s="7">
        <f t="shared" si="408"/>
        <v>0</v>
      </c>
      <c r="MI36" s="7">
        <f t="shared" si="408"/>
        <v>0</v>
      </c>
      <c r="MJ36" s="7">
        <f t="shared" si="408"/>
        <v>0</v>
      </c>
      <c r="MK36" s="7">
        <f t="shared" si="408"/>
        <v>0</v>
      </c>
      <c r="ML36" s="7">
        <f t="shared" si="408"/>
        <v>0</v>
      </c>
      <c r="MM36" s="7">
        <f t="shared" si="408"/>
        <v>0</v>
      </c>
      <c r="MN36" s="7">
        <f t="shared" si="408"/>
        <v>0</v>
      </c>
      <c r="MO36" s="7">
        <f t="shared" si="408"/>
        <v>0</v>
      </c>
      <c r="MP36" s="7">
        <f t="shared" si="408"/>
        <v>0</v>
      </c>
      <c r="MQ36" s="7">
        <f t="shared" si="408"/>
        <v>0</v>
      </c>
      <c r="MR36" s="7">
        <f t="shared" si="408"/>
        <v>0</v>
      </c>
      <c r="MS36" s="7">
        <f t="shared" si="408"/>
        <v>0</v>
      </c>
      <c r="MT36" s="7">
        <f t="shared" si="408"/>
        <v>0</v>
      </c>
      <c r="MU36" s="7">
        <f t="shared" si="408"/>
        <v>0</v>
      </c>
      <c r="MV36" s="7">
        <f t="shared" si="408"/>
        <v>0</v>
      </c>
      <c r="MW36" s="7">
        <f t="shared" si="408"/>
        <v>0</v>
      </c>
      <c r="MX36" s="7">
        <f t="shared" si="408"/>
        <v>0</v>
      </c>
      <c r="MY36" s="7">
        <f t="shared" si="408"/>
        <v>0</v>
      </c>
      <c r="MZ36" s="7">
        <f t="shared" si="408"/>
        <v>0</v>
      </c>
      <c r="NA36" s="7">
        <f t="shared" si="408"/>
        <v>0</v>
      </c>
      <c r="NB36" s="7">
        <f t="shared" si="408"/>
        <v>0</v>
      </c>
      <c r="NC36" s="7">
        <f t="shared" si="408"/>
        <v>0</v>
      </c>
      <c r="ND36" s="7">
        <f t="shared" si="408"/>
        <v>0</v>
      </c>
      <c r="NE36" s="7">
        <f t="shared" si="408"/>
        <v>0</v>
      </c>
      <c r="NF36" s="7">
        <f t="shared" si="408"/>
        <v>0</v>
      </c>
      <c r="NG36" s="7">
        <f t="shared" si="408"/>
        <v>0</v>
      </c>
      <c r="NH36" s="7">
        <f t="shared" si="408"/>
        <v>0</v>
      </c>
      <c r="NI36" s="7">
        <f t="shared" si="408"/>
        <v>0</v>
      </c>
      <c r="NJ36" s="7">
        <f t="shared" si="408"/>
        <v>0</v>
      </c>
      <c r="NK36" s="7">
        <f t="shared" si="408"/>
        <v>0</v>
      </c>
      <c r="NL36" s="7">
        <f t="shared" si="408"/>
        <v>0</v>
      </c>
      <c r="NM36" s="7">
        <f t="shared" si="408"/>
        <v>0</v>
      </c>
      <c r="NN36" s="7">
        <f t="shared" si="408"/>
        <v>0</v>
      </c>
      <c r="NO36" s="7">
        <f t="shared" si="408"/>
        <v>0</v>
      </c>
      <c r="NP36" s="7">
        <f t="shared" si="408"/>
        <v>0</v>
      </c>
      <c r="NQ36" s="7">
        <f t="shared" si="408"/>
        <v>0</v>
      </c>
      <c r="NR36" s="7">
        <f t="shared" si="408"/>
        <v>0</v>
      </c>
      <c r="NS36" s="7">
        <f t="shared" si="408"/>
        <v>0</v>
      </c>
      <c r="NT36" s="7">
        <f t="shared" si="408"/>
        <v>0</v>
      </c>
      <c r="NU36" s="7">
        <f t="shared" si="408"/>
        <v>0</v>
      </c>
      <c r="NV36" s="7">
        <f t="shared" si="408"/>
        <v>0</v>
      </c>
      <c r="NW36" s="7">
        <f t="shared" si="408"/>
        <v>0</v>
      </c>
      <c r="NX36" s="7">
        <f t="shared" si="408"/>
        <v>0</v>
      </c>
      <c r="NY36" s="7">
        <f t="shared" si="408"/>
        <v>0</v>
      </c>
      <c r="NZ36" s="7">
        <f t="shared" si="408"/>
        <v>0</v>
      </c>
      <c r="OA36" s="7">
        <f t="shared" si="408"/>
        <v>0</v>
      </c>
      <c r="OB36" s="7">
        <f t="shared" ref="OB36:QM36" si="409">OA36*OB33</f>
        <v>0</v>
      </c>
      <c r="OC36" s="7">
        <f t="shared" si="409"/>
        <v>0</v>
      </c>
      <c r="OD36" s="7">
        <f t="shared" si="409"/>
        <v>0</v>
      </c>
      <c r="OE36" s="7">
        <f t="shared" si="409"/>
        <v>0</v>
      </c>
      <c r="OF36" s="7">
        <f t="shared" si="409"/>
        <v>0</v>
      </c>
      <c r="OG36" s="7">
        <f t="shared" si="409"/>
        <v>0</v>
      </c>
      <c r="OH36" s="7">
        <f t="shared" si="409"/>
        <v>0</v>
      </c>
      <c r="OI36" s="7">
        <f t="shared" si="409"/>
        <v>0</v>
      </c>
      <c r="OJ36" s="7">
        <f t="shared" si="409"/>
        <v>0</v>
      </c>
      <c r="OK36" s="7">
        <f t="shared" si="409"/>
        <v>0</v>
      </c>
      <c r="OL36" s="7">
        <f t="shared" si="409"/>
        <v>0</v>
      </c>
      <c r="OM36" s="7">
        <f t="shared" si="409"/>
        <v>0</v>
      </c>
      <c r="ON36" s="7">
        <f t="shared" si="409"/>
        <v>0</v>
      </c>
      <c r="OO36" s="7">
        <f t="shared" si="409"/>
        <v>0</v>
      </c>
      <c r="OP36" s="7">
        <f t="shared" si="409"/>
        <v>0</v>
      </c>
      <c r="OQ36" s="7">
        <f t="shared" si="409"/>
        <v>0</v>
      </c>
      <c r="OR36" s="7">
        <f t="shared" si="409"/>
        <v>0</v>
      </c>
      <c r="OS36" s="7">
        <f t="shared" si="409"/>
        <v>0</v>
      </c>
      <c r="OT36" s="7">
        <f t="shared" si="409"/>
        <v>0</v>
      </c>
      <c r="OU36" s="7">
        <f t="shared" si="409"/>
        <v>0</v>
      </c>
      <c r="OV36" s="7">
        <f t="shared" si="409"/>
        <v>0</v>
      </c>
      <c r="OW36" s="7">
        <f t="shared" si="409"/>
        <v>0</v>
      </c>
      <c r="OX36" s="7">
        <f t="shared" si="409"/>
        <v>0</v>
      </c>
      <c r="OY36" s="7">
        <f t="shared" si="409"/>
        <v>0</v>
      </c>
      <c r="OZ36" s="7">
        <f t="shared" si="409"/>
        <v>0</v>
      </c>
      <c r="PA36" s="7">
        <f t="shared" si="409"/>
        <v>0</v>
      </c>
      <c r="PB36" s="7">
        <f t="shared" si="409"/>
        <v>0</v>
      </c>
      <c r="PC36" s="7">
        <f t="shared" si="409"/>
        <v>0</v>
      </c>
      <c r="PD36" s="7">
        <f t="shared" si="409"/>
        <v>0</v>
      </c>
      <c r="PE36" s="7">
        <f t="shared" si="409"/>
        <v>0</v>
      </c>
      <c r="PF36" s="7">
        <f t="shared" si="409"/>
        <v>0</v>
      </c>
      <c r="PG36" s="7">
        <f t="shared" si="409"/>
        <v>0</v>
      </c>
      <c r="PH36" s="7">
        <f t="shared" si="409"/>
        <v>0</v>
      </c>
      <c r="PI36" s="7">
        <f t="shared" si="409"/>
        <v>0</v>
      </c>
      <c r="PJ36" s="7">
        <f t="shared" si="409"/>
        <v>0</v>
      </c>
      <c r="PK36" s="7">
        <f t="shared" si="409"/>
        <v>0</v>
      </c>
      <c r="PL36" s="7">
        <f t="shared" si="409"/>
        <v>0</v>
      </c>
      <c r="PM36" s="7">
        <f t="shared" si="409"/>
        <v>0</v>
      </c>
      <c r="PN36" s="7">
        <f t="shared" si="409"/>
        <v>0</v>
      </c>
      <c r="PO36" s="7">
        <f t="shared" si="409"/>
        <v>0</v>
      </c>
      <c r="PP36" s="7">
        <f t="shared" si="409"/>
        <v>0</v>
      </c>
      <c r="PQ36" s="7">
        <f t="shared" si="409"/>
        <v>0</v>
      </c>
      <c r="PR36" s="7">
        <f t="shared" si="409"/>
        <v>0</v>
      </c>
      <c r="PS36" s="7">
        <f t="shared" si="409"/>
        <v>0</v>
      </c>
      <c r="PT36" s="7">
        <f t="shared" si="409"/>
        <v>0</v>
      </c>
      <c r="PU36" s="7">
        <f t="shared" si="409"/>
        <v>0</v>
      </c>
      <c r="PV36" s="7">
        <f t="shared" si="409"/>
        <v>0</v>
      </c>
      <c r="PW36" s="7">
        <f t="shared" si="409"/>
        <v>0</v>
      </c>
      <c r="PX36" s="7">
        <f t="shared" si="409"/>
        <v>0</v>
      </c>
      <c r="PY36" s="7">
        <f t="shared" si="409"/>
        <v>0</v>
      </c>
      <c r="PZ36" s="7">
        <f t="shared" si="409"/>
        <v>0</v>
      </c>
      <c r="QA36" s="7">
        <f t="shared" si="409"/>
        <v>0</v>
      </c>
      <c r="QB36" s="7">
        <f t="shared" si="409"/>
        <v>0</v>
      </c>
      <c r="QC36" s="7">
        <f t="shared" si="409"/>
        <v>0</v>
      </c>
      <c r="QD36" s="7">
        <f t="shared" si="409"/>
        <v>0</v>
      </c>
      <c r="QE36" s="7">
        <f t="shared" si="409"/>
        <v>0</v>
      </c>
      <c r="QF36" s="7">
        <f t="shared" si="409"/>
        <v>0</v>
      </c>
      <c r="QG36" s="7">
        <f t="shared" si="409"/>
        <v>0</v>
      </c>
      <c r="QH36" s="7">
        <f t="shared" si="409"/>
        <v>0</v>
      </c>
      <c r="QI36" s="7">
        <f t="shared" si="409"/>
        <v>0</v>
      </c>
      <c r="QJ36" s="7">
        <f t="shared" si="409"/>
        <v>0</v>
      </c>
      <c r="QK36" s="7">
        <f t="shared" si="409"/>
        <v>0</v>
      </c>
      <c r="QL36" s="7">
        <f t="shared" si="409"/>
        <v>0</v>
      </c>
      <c r="QM36" s="7">
        <f t="shared" si="409"/>
        <v>0</v>
      </c>
      <c r="QN36" s="7">
        <f t="shared" ref="QN36:SG36" si="410">QM36*QN33</f>
        <v>0</v>
      </c>
      <c r="QO36" s="7">
        <f t="shared" si="410"/>
        <v>0</v>
      </c>
      <c r="QP36" s="7">
        <f t="shared" si="410"/>
        <v>0</v>
      </c>
      <c r="QQ36" s="7">
        <f t="shared" si="410"/>
        <v>0</v>
      </c>
      <c r="QR36" s="7">
        <f t="shared" si="410"/>
        <v>0</v>
      </c>
      <c r="QS36" s="7">
        <f t="shared" si="410"/>
        <v>0</v>
      </c>
      <c r="QT36" s="7">
        <f t="shared" si="410"/>
        <v>0</v>
      </c>
      <c r="QU36" s="7">
        <f t="shared" si="410"/>
        <v>0</v>
      </c>
      <c r="QV36" s="7">
        <f t="shared" si="410"/>
        <v>0</v>
      </c>
      <c r="QW36" s="7">
        <f t="shared" si="410"/>
        <v>0</v>
      </c>
      <c r="QX36" s="7">
        <f t="shared" si="410"/>
        <v>0</v>
      </c>
      <c r="QY36" s="7">
        <f t="shared" si="410"/>
        <v>0</v>
      </c>
      <c r="QZ36" s="7">
        <f t="shared" si="410"/>
        <v>0</v>
      </c>
      <c r="RA36" s="7">
        <f t="shared" si="410"/>
        <v>0</v>
      </c>
      <c r="RB36" s="7">
        <f t="shared" si="410"/>
        <v>0</v>
      </c>
      <c r="RC36" s="7">
        <f t="shared" si="410"/>
        <v>0</v>
      </c>
      <c r="RD36" s="7">
        <f t="shared" si="410"/>
        <v>0</v>
      </c>
      <c r="RE36" s="7">
        <f t="shared" si="410"/>
        <v>0</v>
      </c>
      <c r="RF36" s="7">
        <f t="shared" si="410"/>
        <v>0</v>
      </c>
      <c r="RG36" s="7">
        <f t="shared" si="410"/>
        <v>0</v>
      </c>
      <c r="RH36" s="7">
        <f t="shared" si="410"/>
        <v>0</v>
      </c>
      <c r="RI36" s="7">
        <f t="shared" si="410"/>
        <v>0</v>
      </c>
      <c r="RJ36" s="7">
        <f t="shared" si="410"/>
        <v>0</v>
      </c>
      <c r="RK36" s="7">
        <f t="shared" si="410"/>
        <v>0</v>
      </c>
      <c r="RL36" s="7">
        <f t="shared" si="410"/>
        <v>0</v>
      </c>
      <c r="RM36" s="7">
        <f t="shared" si="410"/>
        <v>0</v>
      </c>
      <c r="RN36" s="7">
        <f t="shared" si="410"/>
        <v>0</v>
      </c>
      <c r="RO36" s="7">
        <f t="shared" si="410"/>
        <v>0</v>
      </c>
      <c r="RP36" s="7">
        <f t="shared" si="410"/>
        <v>0</v>
      </c>
      <c r="RQ36" s="7">
        <f t="shared" si="410"/>
        <v>0</v>
      </c>
      <c r="RR36" s="7">
        <f t="shared" si="410"/>
        <v>0</v>
      </c>
      <c r="RS36" s="7">
        <f t="shared" si="410"/>
        <v>0</v>
      </c>
      <c r="RT36" s="7">
        <f t="shared" si="410"/>
        <v>0</v>
      </c>
      <c r="RU36" s="7">
        <f t="shared" si="410"/>
        <v>0</v>
      </c>
      <c r="RV36" s="7">
        <f t="shared" si="410"/>
        <v>0</v>
      </c>
      <c r="RW36" s="7">
        <f t="shared" si="410"/>
        <v>0</v>
      </c>
      <c r="RX36" s="7">
        <f t="shared" si="410"/>
        <v>0</v>
      </c>
      <c r="RY36" s="7">
        <f t="shared" si="410"/>
        <v>0</v>
      </c>
      <c r="RZ36" s="7">
        <f t="shared" si="410"/>
        <v>0</v>
      </c>
      <c r="SA36" s="7">
        <f t="shared" si="410"/>
        <v>0</v>
      </c>
      <c r="SB36" s="7">
        <f t="shared" si="410"/>
        <v>0</v>
      </c>
      <c r="SC36" s="7">
        <f t="shared" si="410"/>
        <v>0</v>
      </c>
      <c r="SD36" s="7">
        <f t="shared" si="410"/>
        <v>0</v>
      </c>
      <c r="SE36" s="7">
        <f t="shared" si="410"/>
        <v>0</v>
      </c>
      <c r="SF36" s="7">
        <f t="shared" si="410"/>
        <v>0</v>
      </c>
      <c r="SG36" s="7">
        <f t="shared" si="410"/>
        <v>0</v>
      </c>
    </row>
    <row r="37" spans="1:501" x14ac:dyDescent="0.35">
      <c r="E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row>
    <row r="38" spans="1:501" x14ac:dyDescent="0.35">
      <c r="B38" s="2" t="s">
        <v>42</v>
      </c>
      <c r="E38" s="5">
        <f>F8</f>
        <v>56614</v>
      </c>
      <c r="F38" s="2" t="b">
        <f>F32&lt;$E$38</f>
        <v>1</v>
      </c>
      <c r="G38" s="5" t="b">
        <f t="shared" ref="G38:BR38" si="411">G32&lt;$E$38</f>
        <v>1</v>
      </c>
      <c r="H38" s="5" t="b">
        <f t="shared" si="411"/>
        <v>1</v>
      </c>
      <c r="I38" s="5" t="b">
        <f t="shared" si="411"/>
        <v>1</v>
      </c>
      <c r="J38" s="5" t="b">
        <f t="shared" si="411"/>
        <v>1</v>
      </c>
      <c r="K38" s="5" t="b">
        <f t="shared" si="411"/>
        <v>1</v>
      </c>
      <c r="L38" s="5" t="b">
        <f t="shared" si="411"/>
        <v>1</v>
      </c>
      <c r="M38" s="5" t="b">
        <f t="shared" si="411"/>
        <v>1</v>
      </c>
      <c r="N38" s="5" t="b">
        <f t="shared" si="411"/>
        <v>1</v>
      </c>
      <c r="O38" s="5" t="b">
        <f t="shared" si="411"/>
        <v>1</v>
      </c>
      <c r="P38" s="5" t="b">
        <f t="shared" si="411"/>
        <v>1</v>
      </c>
      <c r="Q38" s="5" t="b">
        <f t="shared" si="411"/>
        <v>1</v>
      </c>
      <c r="R38" s="5" t="b">
        <f t="shared" si="411"/>
        <v>1</v>
      </c>
      <c r="S38" s="5" t="b">
        <f t="shared" si="411"/>
        <v>1</v>
      </c>
      <c r="T38" s="5" t="b">
        <f t="shared" si="411"/>
        <v>1</v>
      </c>
      <c r="U38" s="5" t="b">
        <f t="shared" si="411"/>
        <v>1</v>
      </c>
      <c r="V38" s="5" t="b">
        <f t="shared" si="411"/>
        <v>1</v>
      </c>
      <c r="W38" s="5" t="b">
        <f t="shared" si="411"/>
        <v>1</v>
      </c>
      <c r="X38" s="5" t="b">
        <f t="shared" si="411"/>
        <v>1</v>
      </c>
      <c r="Y38" s="5" t="b">
        <f t="shared" si="411"/>
        <v>1</v>
      </c>
      <c r="Z38" s="5" t="b">
        <f t="shared" si="411"/>
        <v>1</v>
      </c>
      <c r="AA38" s="5" t="b">
        <f t="shared" si="411"/>
        <v>1</v>
      </c>
      <c r="AB38" s="5" t="b">
        <f t="shared" si="411"/>
        <v>1</v>
      </c>
      <c r="AC38" s="5" t="b">
        <f t="shared" si="411"/>
        <v>1</v>
      </c>
      <c r="AD38" s="5" t="b">
        <f t="shared" si="411"/>
        <v>1</v>
      </c>
      <c r="AE38" s="5" t="b">
        <f t="shared" si="411"/>
        <v>1</v>
      </c>
      <c r="AF38" s="5" t="b">
        <f t="shared" si="411"/>
        <v>1</v>
      </c>
      <c r="AG38" s="5" t="b">
        <f t="shared" si="411"/>
        <v>1</v>
      </c>
      <c r="AH38" s="5" t="b">
        <f t="shared" si="411"/>
        <v>1</v>
      </c>
      <c r="AI38" s="5" t="b">
        <f t="shared" si="411"/>
        <v>1</v>
      </c>
      <c r="AJ38" s="5" t="b">
        <f t="shared" si="411"/>
        <v>1</v>
      </c>
      <c r="AK38" s="5" t="b">
        <f t="shared" si="411"/>
        <v>1</v>
      </c>
      <c r="AL38" s="5" t="b">
        <f t="shared" si="411"/>
        <v>1</v>
      </c>
      <c r="AM38" s="5" t="b">
        <f t="shared" si="411"/>
        <v>1</v>
      </c>
      <c r="AN38" s="5" t="b">
        <f t="shared" si="411"/>
        <v>1</v>
      </c>
      <c r="AO38" s="5" t="b">
        <f t="shared" si="411"/>
        <v>1</v>
      </c>
      <c r="AP38" s="5" t="b">
        <f t="shared" si="411"/>
        <v>1</v>
      </c>
      <c r="AQ38" s="5" t="b">
        <f t="shared" si="411"/>
        <v>1</v>
      </c>
      <c r="AR38" s="5" t="b">
        <f t="shared" si="411"/>
        <v>1</v>
      </c>
      <c r="AS38" s="5" t="b">
        <f t="shared" si="411"/>
        <v>1</v>
      </c>
      <c r="AT38" s="5" t="b">
        <f t="shared" si="411"/>
        <v>1</v>
      </c>
      <c r="AU38" s="5" t="b">
        <f t="shared" si="411"/>
        <v>1</v>
      </c>
      <c r="AV38" s="5" t="b">
        <f t="shared" si="411"/>
        <v>1</v>
      </c>
      <c r="AW38" s="5" t="b">
        <f t="shared" si="411"/>
        <v>1</v>
      </c>
      <c r="AX38" s="5" t="b">
        <f t="shared" si="411"/>
        <v>1</v>
      </c>
      <c r="AY38" s="5" t="b">
        <f t="shared" si="411"/>
        <v>1</v>
      </c>
      <c r="AZ38" s="5" t="b">
        <f t="shared" si="411"/>
        <v>1</v>
      </c>
      <c r="BA38" s="5" t="b">
        <f t="shared" si="411"/>
        <v>1</v>
      </c>
      <c r="BB38" s="5" t="b">
        <f t="shared" si="411"/>
        <v>1</v>
      </c>
      <c r="BC38" s="5" t="b">
        <f t="shared" si="411"/>
        <v>1</v>
      </c>
      <c r="BD38" s="5" t="b">
        <f t="shared" si="411"/>
        <v>1</v>
      </c>
      <c r="BE38" s="5" t="b">
        <f t="shared" si="411"/>
        <v>1</v>
      </c>
      <c r="BF38" s="5" t="b">
        <f t="shared" si="411"/>
        <v>1</v>
      </c>
      <c r="BG38" s="5" t="b">
        <f t="shared" si="411"/>
        <v>1</v>
      </c>
      <c r="BH38" s="5" t="b">
        <f t="shared" si="411"/>
        <v>1</v>
      </c>
      <c r="BI38" s="5" t="b">
        <f t="shared" si="411"/>
        <v>1</v>
      </c>
      <c r="BJ38" s="5" t="b">
        <f t="shared" si="411"/>
        <v>1</v>
      </c>
      <c r="BK38" s="5" t="b">
        <f t="shared" si="411"/>
        <v>1</v>
      </c>
      <c r="BL38" s="5" t="b">
        <f t="shared" si="411"/>
        <v>1</v>
      </c>
      <c r="BM38" s="5" t="b">
        <f t="shared" si="411"/>
        <v>1</v>
      </c>
      <c r="BN38" s="5" t="b">
        <f t="shared" si="411"/>
        <v>1</v>
      </c>
      <c r="BO38" s="5" t="b">
        <f t="shared" si="411"/>
        <v>1</v>
      </c>
      <c r="BP38" s="5" t="b">
        <f t="shared" si="411"/>
        <v>1</v>
      </c>
      <c r="BQ38" s="5" t="b">
        <f t="shared" si="411"/>
        <v>1</v>
      </c>
      <c r="BR38" s="5" t="b">
        <f t="shared" si="411"/>
        <v>1</v>
      </c>
      <c r="BS38" s="5" t="b">
        <f t="shared" ref="BS38:ED38" si="412">BS32&lt;$E$38</f>
        <v>1</v>
      </c>
      <c r="BT38" s="5" t="b">
        <f t="shared" si="412"/>
        <v>1</v>
      </c>
      <c r="BU38" s="5" t="b">
        <f t="shared" si="412"/>
        <v>1</v>
      </c>
      <c r="BV38" s="5" t="b">
        <f t="shared" si="412"/>
        <v>1</v>
      </c>
      <c r="BW38" s="5" t="b">
        <f t="shared" si="412"/>
        <v>1</v>
      </c>
      <c r="BX38" s="5" t="b">
        <f t="shared" si="412"/>
        <v>1</v>
      </c>
      <c r="BY38" s="5" t="b">
        <f t="shared" si="412"/>
        <v>1</v>
      </c>
      <c r="BZ38" s="5" t="b">
        <f t="shared" si="412"/>
        <v>1</v>
      </c>
      <c r="CA38" s="5" t="b">
        <f t="shared" si="412"/>
        <v>1</v>
      </c>
      <c r="CB38" s="5" t="b">
        <f t="shared" si="412"/>
        <v>1</v>
      </c>
      <c r="CC38" s="5" t="b">
        <f t="shared" si="412"/>
        <v>1</v>
      </c>
      <c r="CD38" s="5" t="b">
        <f t="shared" si="412"/>
        <v>1</v>
      </c>
      <c r="CE38" s="5" t="b">
        <f t="shared" si="412"/>
        <v>1</v>
      </c>
      <c r="CF38" s="5" t="b">
        <f t="shared" si="412"/>
        <v>1</v>
      </c>
      <c r="CG38" s="5" t="b">
        <f t="shared" si="412"/>
        <v>0</v>
      </c>
      <c r="CH38" s="5" t="b">
        <f t="shared" si="412"/>
        <v>0</v>
      </c>
      <c r="CI38" s="5" t="b">
        <f t="shared" si="412"/>
        <v>0</v>
      </c>
      <c r="CJ38" s="5" t="b">
        <f t="shared" si="412"/>
        <v>0</v>
      </c>
      <c r="CK38" s="5" t="b">
        <f t="shared" si="412"/>
        <v>0</v>
      </c>
      <c r="CL38" s="5" t="b">
        <f t="shared" si="412"/>
        <v>0</v>
      </c>
      <c r="CM38" s="5" t="b">
        <f t="shared" si="412"/>
        <v>0</v>
      </c>
      <c r="CN38" s="5" t="b">
        <f t="shared" si="412"/>
        <v>0</v>
      </c>
      <c r="CO38" s="5" t="b">
        <f t="shared" si="412"/>
        <v>0</v>
      </c>
      <c r="CP38" s="5" t="b">
        <f t="shared" si="412"/>
        <v>0</v>
      </c>
      <c r="CQ38" s="5" t="b">
        <f t="shared" si="412"/>
        <v>0</v>
      </c>
      <c r="CR38" s="5" t="b">
        <f t="shared" si="412"/>
        <v>0</v>
      </c>
      <c r="CS38" s="5" t="b">
        <f t="shared" si="412"/>
        <v>0</v>
      </c>
      <c r="CT38" s="5" t="b">
        <f t="shared" si="412"/>
        <v>0</v>
      </c>
      <c r="CU38" s="5" t="b">
        <f t="shared" si="412"/>
        <v>0</v>
      </c>
      <c r="CV38" s="5" t="b">
        <f t="shared" si="412"/>
        <v>0</v>
      </c>
      <c r="CW38" s="5" t="b">
        <f t="shared" si="412"/>
        <v>0</v>
      </c>
      <c r="CX38" s="5" t="b">
        <f t="shared" si="412"/>
        <v>0</v>
      </c>
      <c r="CY38" s="5" t="b">
        <f t="shared" si="412"/>
        <v>0</v>
      </c>
      <c r="CZ38" s="5" t="b">
        <f t="shared" si="412"/>
        <v>0</v>
      </c>
      <c r="DA38" s="5" t="b">
        <f t="shared" si="412"/>
        <v>0</v>
      </c>
      <c r="DB38" s="5" t="b">
        <f t="shared" si="412"/>
        <v>0</v>
      </c>
      <c r="DC38" s="5" t="b">
        <f t="shared" si="412"/>
        <v>0</v>
      </c>
      <c r="DD38" s="5" t="b">
        <f t="shared" si="412"/>
        <v>0</v>
      </c>
      <c r="DE38" s="5" t="b">
        <f t="shared" si="412"/>
        <v>0</v>
      </c>
      <c r="DF38" s="5" t="b">
        <f t="shared" si="412"/>
        <v>0</v>
      </c>
      <c r="DG38" s="5" t="b">
        <f t="shared" si="412"/>
        <v>0</v>
      </c>
      <c r="DH38" s="5" t="b">
        <f t="shared" si="412"/>
        <v>0</v>
      </c>
      <c r="DI38" s="5" t="b">
        <f t="shared" si="412"/>
        <v>0</v>
      </c>
      <c r="DJ38" s="5" t="b">
        <f t="shared" si="412"/>
        <v>0</v>
      </c>
      <c r="DK38" s="5" t="b">
        <f t="shared" si="412"/>
        <v>0</v>
      </c>
      <c r="DL38" s="5" t="b">
        <f t="shared" si="412"/>
        <v>0</v>
      </c>
      <c r="DM38" s="5" t="b">
        <f t="shared" si="412"/>
        <v>0</v>
      </c>
      <c r="DN38" s="5" t="b">
        <f t="shared" si="412"/>
        <v>0</v>
      </c>
      <c r="DO38" s="5" t="b">
        <f t="shared" si="412"/>
        <v>0</v>
      </c>
      <c r="DP38" s="5" t="b">
        <f t="shared" si="412"/>
        <v>0</v>
      </c>
      <c r="DQ38" s="5" t="b">
        <f t="shared" si="412"/>
        <v>0</v>
      </c>
      <c r="DR38" s="5" t="b">
        <f t="shared" si="412"/>
        <v>0</v>
      </c>
      <c r="DS38" s="5" t="b">
        <f t="shared" si="412"/>
        <v>0</v>
      </c>
      <c r="DT38" s="5" t="b">
        <f t="shared" si="412"/>
        <v>0</v>
      </c>
      <c r="DU38" s="5" t="b">
        <f t="shared" si="412"/>
        <v>0</v>
      </c>
      <c r="DV38" s="5" t="b">
        <f t="shared" si="412"/>
        <v>0</v>
      </c>
      <c r="DW38" s="5" t="b">
        <f t="shared" si="412"/>
        <v>0</v>
      </c>
      <c r="DX38" s="5" t="b">
        <f t="shared" si="412"/>
        <v>0</v>
      </c>
      <c r="DY38" s="5" t="b">
        <f t="shared" si="412"/>
        <v>0</v>
      </c>
      <c r="DZ38" s="5" t="b">
        <f t="shared" si="412"/>
        <v>0</v>
      </c>
      <c r="EA38" s="5" t="b">
        <f t="shared" si="412"/>
        <v>0</v>
      </c>
      <c r="EB38" s="5" t="b">
        <f t="shared" si="412"/>
        <v>0</v>
      </c>
      <c r="EC38" s="5" t="b">
        <f t="shared" si="412"/>
        <v>0</v>
      </c>
      <c r="ED38" s="5" t="b">
        <f t="shared" si="412"/>
        <v>0</v>
      </c>
      <c r="EE38" s="5" t="b">
        <f t="shared" ref="EE38:GP38" si="413">EE32&lt;$E$38</f>
        <v>0</v>
      </c>
      <c r="EF38" s="5" t="b">
        <f t="shared" si="413"/>
        <v>0</v>
      </c>
      <c r="EG38" s="5" t="b">
        <f t="shared" si="413"/>
        <v>0</v>
      </c>
      <c r="EH38" s="5" t="b">
        <f t="shared" si="413"/>
        <v>0</v>
      </c>
      <c r="EI38" s="5" t="b">
        <f t="shared" si="413"/>
        <v>0</v>
      </c>
      <c r="EJ38" s="5" t="b">
        <f t="shared" si="413"/>
        <v>0</v>
      </c>
      <c r="EK38" s="5" t="b">
        <f t="shared" si="413"/>
        <v>0</v>
      </c>
      <c r="EL38" s="5" t="b">
        <f t="shared" si="413"/>
        <v>0</v>
      </c>
      <c r="EM38" s="5" t="b">
        <f t="shared" si="413"/>
        <v>0</v>
      </c>
      <c r="EN38" s="5" t="b">
        <f t="shared" si="413"/>
        <v>0</v>
      </c>
      <c r="EO38" s="5" t="b">
        <f t="shared" si="413"/>
        <v>0</v>
      </c>
      <c r="EP38" s="5" t="b">
        <f t="shared" si="413"/>
        <v>0</v>
      </c>
      <c r="EQ38" s="5" t="b">
        <f t="shared" si="413"/>
        <v>0</v>
      </c>
      <c r="ER38" s="5" t="b">
        <f t="shared" si="413"/>
        <v>0</v>
      </c>
      <c r="ES38" s="5" t="b">
        <f t="shared" si="413"/>
        <v>0</v>
      </c>
      <c r="ET38" s="5" t="b">
        <f t="shared" si="413"/>
        <v>0</v>
      </c>
      <c r="EU38" s="5" t="b">
        <f t="shared" si="413"/>
        <v>0</v>
      </c>
      <c r="EV38" s="5" t="b">
        <f t="shared" si="413"/>
        <v>0</v>
      </c>
      <c r="EW38" s="5" t="b">
        <f t="shared" si="413"/>
        <v>0</v>
      </c>
      <c r="EX38" s="5" t="b">
        <f t="shared" si="413"/>
        <v>0</v>
      </c>
      <c r="EY38" s="5" t="b">
        <f t="shared" si="413"/>
        <v>0</v>
      </c>
      <c r="EZ38" s="5" t="b">
        <f t="shared" si="413"/>
        <v>0</v>
      </c>
      <c r="FA38" s="5" t="b">
        <f t="shared" si="413"/>
        <v>0</v>
      </c>
      <c r="FB38" s="5" t="b">
        <f t="shared" si="413"/>
        <v>0</v>
      </c>
      <c r="FC38" s="5" t="b">
        <f t="shared" si="413"/>
        <v>0</v>
      </c>
      <c r="FD38" s="5" t="b">
        <f t="shared" si="413"/>
        <v>0</v>
      </c>
      <c r="FE38" s="5" t="b">
        <f t="shared" si="413"/>
        <v>0</v>
      </c>
      <c r="FF38" s="5" t="b">
        <f t="shared" si="413"/>
        <v>0</v>
      </c>
      <c r="FG38" s="5" t="b">
        <f t="shared" si="413"/>
        <v>0</v>
      </c>
      <c r="FH38" s="5" t="b">
        <f t="shared" si="413"/>
        <v>0</v>
      </c>
      <c r="FI38" s="5" t="b">
        <f t="shared" si="413"/>
        <v>0</v>
      </c>
      <c r="FJ38" s="5" t="b">
        <f t="shared" si="413"/>
        <v>0</v>
      </c>
      <c r="FK38" s="5" t="b">
        <f t="shared" si="413"/>
        <v>0</v>
      </c>
      <c r="FL38" s="5" t="b">
        <f t="shared" si="413"/>
        <v>0</v>
      </c>
      <c r="FM38" s="5" t="b">
        <f t="shared" si="413"/>
        <v>0</v>
      </c>
      <c r="FN38" s="5" t="b">
        <f t="shared" si="413"/>
        <v>0</v>
      </c>
      <c r="FO38" s="5" t="b">
        <f t="shared" si="413"/>
        <v>0</v>
      </c>
      <c r="FP38" s="5" t="b">
        <f t="shared" si="413"/>
        <v>0</v>
      </c>
      <c r="FQ38" s="5" t="b">
        <f t="shared" si="413"/>
        <v>0</v>
      </c>
      <c r="FR38" s="5" t="b">
        <f t="shared" si="413"/>
        <v>0</v>
      </c>
      <c r="FS38" s="5" t="b">
        <f t="shared" si="413"/>
        <v>0</v>
      </c>
      <c r="FT38" s="5" t="b">
        <f t="shared" si="413"/>
        <v>0</v>
      </c>
      <c r="FU38" s="5" t="b">
        <f t="shared" si="413"/>
        <v>0</v>
      </c>
      <c r="FV38" s="5" t="b">
        <f t="shared" si="413"/>
        <v>0</v>
      </c>
      <c r="FW38" s="5" t="b">
        <f t="shared" si="413"/>
        <v>0</v>
      </c>
      <c r="FX38" s="5" t="b">
        <f t="shared" si="413"/>
        <v>0</v>
      </c>
      <c r="FY38" s="5" t="b">
        <f t="shared" si="413"/>
        <v>0</v>
      </c>
      <c r="FZ38" s="5" t="b">
        <f t="shared" si="413"/>
        <v>0</v>
      </c>
      <c r="GA38" s="5" t="b">
        <f t="shared" si="413"/>
        <v>0</v>
      </c>
      <c r="GB38" s="5" t="b">
        <f t="shared" si="413"/>
        <v>0</v>
      </c>
      <c r="GC38" s="5" t="b">
        <f t="shared" si="413"/>
        <v>0</v>
      </c>
      <c r="GD38" s="5" t="b">
        <f t="shared" si="413"/>
        <v>0</v>
      </c>
      <c r="GE38" s="5" t="b">
        <f t="shared" si="413"/>
        <v>0</v>
      </c>
      <c r="GF38" s="5" t="b">
        <f t="shared" si="413"/>
        <v>0</v>
      </c>
      <c r="GG38" s="5" t="b">
        <f t="shared" si="413"/>
        <v>0</v>
      </c>
      <c r="GH38" s="5" t="b">
        <f t="shared" si="413"/>
        <v>0</v>
      </c>
      <c r="GI38" s="5" t="b">
        <f t="shared" si="413"/>
        <v>0</v>
      </c>
      <c r="GJ38" s="5" t="b">
        <f t="shared" si="413"/>
        <v>0</v>
      </c>
      <c r="GK38" s="5" t="b">
        <f t="shared" si="413"/>
        <v>0</v>
      </c>
      <c r="GL38" s="5" t="b">
        <f t="shared" si="413"/>
        <v>0</v>
      </c>
      <c r="GM38" s="5" t="b">
        <f t="shared" si="413"/>
        <v>0</v>
      </c>
      <c r="GN38" s="5" t="b">
        <f t="shared" si="413"/>
        <v>0</v>
      </c>
      <c r="GO38" s="5" t="b">
        <f t="shared" si="413"/>
        <v>0</v>
      </c>
      <c r="GP38" s="5" t="b">
        <f t="shared" si="413"/>
        <v>0</v>
      </c>
      <c r="GQ38" s="5" t="b">
        <f t="shared" ref="GQ38:IV38" si="414">GQ32&lt;$E$38</f>
        <v>0</v>
      </c>
      <c r="GR38" s="5" t="b">
        <f t="shared" si="414"/>
        <v>0</v>
      </c>
      <c r="GS38" s="5" t="b">
        <f t="shared" si="414"/>
        <v>0</v>
      </c>
      <c r="GT38" s="5" t="b">
        <f t="shared" si="414"/>
        <v>0</v>
      </c>
      <c r="GU38" s="5" t="b">
        <f t="shared" si="414"/>
        <v>0</v>
      </c>
      <c r="GV38" s="5" t="b">
        <f t="shared" si="414"/>
        <v>0</v>
      </c>
      <c r="GW38" s="5" t="b">
        <f t="shared" si="414"/>
        <v>0</v>
      </c>
      <c r="GX38" s="5" t="b">
        <f t="shared" si="414"/>
        <v>0</v>
      </c>
      <c r="GY38" s="5" t="b">
        <f t="shared" si="414"/>
        <v>0</v>
      </c>
      <c r="GZ38" s="5" t="b">
        <f t="shared" si="414"/>
        <v>0</v>
      </c>
      <c r="HA38" s="5" t="b">
        <f t="shared" si="414"/>
        <v>0</v>
      </c>
      <c r="HB38" s="5" t="b">
        <f t="shared" si="414"/>
        <v>0</v>
      </c>
      <c r="HC38" s="5" t="b">
        <f t="shared" si="414"/>
        <v>0</v>
      </c>
      <c r="HD38" s="5" t="b">
        <f t="shared" si="414"/>
        <v>0</v>
      </c>
      <c r="HE38" s="5" t="b">
        <f t="shared" si="414"/>
        <v>0</v>
      </c>
      <c r="HF38" s="5" t="b">
        <f t="shared" si="414"/>
        <v>0</v>
      </c>
      <c r="HG38" s="5" t="b">
        <f t="shared" si="414"/>
        <v>0</v>
      </c>
      <c r="HH38" s="5" t="b">
        <f t="shared" si="414"/>
        <v>0</v>
      </c>
      <c r="HI38" s="5" t="b">
        <f t="shared" si="414"/>
        <v>0</v>
      </c>
      <c r="HJ38" s="5" t="b">
        <f t="shared" si="414"/>
        <v>0</v>
      </c>
      <c r="HK38" s="5" t="b">
        <f t="shared" si="414"/>
        <v>0</v>
      </c>
      <c r="HL38" s="5" t="b">
        <f t="shared" si="414"/>
        <v>0</v>
      </c>
      <c r="HM38" s="5" t="b">
        <f t="shared" si="414"/>
        <v>0</v>
      </c>
      <c r="HN38" s="5" t="b">
        <f t="shared" si="414"/>
        <v>0</v>
      </c>
      <c r="HO38" s="5" t="b">
        <f t="shared" si="414"/>
        <v>0</v>
      </c>
      <c r="HP38" s="5" t="b">
        <f t="shared" si="414"/>
        <v>0</v>
      </c>
      <c r="HQ38" s="5" t="b">
        <f t="shared" si="414"/>
        <v>0</v>
      </c>
      <c r="HR38" s="5" t="b">
        <f t="shared" si="414"/>
        <v>0</v>
      </c>
      <c r="HS38" s="5" t="b">
        <f t="shared" si="414"/>
        <v>0</v>
      </c>
      <c r="HT38" s="5" t="b">
        <f t="shared" si="414"/>
        <v>0</v>
      </c>
      <c r="HU38" s="5" t="b">
        <f t="shared" si="414"/>
        <v>0</v>
      </c>
      <c r="HV38" s="5" t="b">
        <f t="shared" si="414"/>
        <v>0</v>
      </c>
      <c r="HW38" s="5" t="b">
        <f t="shared" si="414"/>
        <v>0</v>
      </c>
      <c r="HX38" s="5" t="b">
        <f t="shared" si="414"/>
        <v>0</v>
      </c>
      <c r="HY38" s="5" t="b">
        <f t="shared" si="414"/>
        <v>0</v>
      </c>
      <c r="HZ38" s="5" t="b">
        <f t="shared" si="414"/>
        <v>0</v>
      </c>
      <c r="IA38" s="5" t="b">
        <f t="shared" si="414"/>
        <v>0</v>
      </c>
      <c r="IB38" s="5" t="b">
        <f t="shared" si="414"/>
        <v>0</v>
      </c>
      <c r="IC38" s="5" t="b">
        <f t="shared" si="414"/>
        <v>0</v>
      </c>
      <c r="ID38" s="5" t="b">
        <f t="shared" si="414"/>
        <v>0</v>
      </c>
      <c r="IE38" s="5" t="b">
        <f t="shared" si="414"/>
        <v>0</v>
      </c>
      <c r="IF38" s="5" t="b">
        <f t="shared" si="414"/>
        <v>0</v>
      </c>
      <c r="IG38" s="5" t="b">
        <f t="shared" si="414"/>
        <v>0</v>
      </c>
      <c r="IH38" s="5" t="b">
        <f t="shared" si="414"/>
        <v>0</v>
      </c>
      <c r="II38" s="5" t="b">
        <f t="shared" si="414"/>
        <v>0</v>
      </c>
      <c r="IJ38" s="5" t="b">
        <f t="shared" si="414"/>
        <v>0</v>
      </c>
      <c r="IK38" s="5" t="b">
        <f t="shared" si="414"/>
        <v>0</v>
      </c>
      <c r="IL38" s="5" t="b">
        <f t="shared" si="414"/>
        <v>0</v>
      </c>
      <c r="IM38" s="5" t="b">
        <f t="shared" si="414"/>
        <v>0</v>
      </c>
      <c r="IN38" s="5" t="b">
        <f t="shared" si="414"/>
        <v>0</v>
      </c>
      <c r="IO38" s="5" t="b">
        <f t="shared" si="414"/>
        <v>0</v>
      </c>
      <c r="IP38" s="5" t="b">
        <f t="shared" si="414"/>
        <v>0</v>
      </c>
      <c r="IQ38" s="5" t="b">
        <f t="shared" si="414"/>
        <v>0</v>
      </c>
      <c r="IR38" s="5" t="b">
        <f t="shared" si="414"/>
        <v>0</v>
      </c>
      <c r="IS38" s="5" t="b">
        <f t="shared" si="414"/>
        <v>0</v>
      </c>
      <c r="IT38" s="5" t="b">
        <f t="shared" si="414"/>
        <v>0</v>
      </c>
      <c r="IU38" s="5" t="b">
        <f t="shared" si="414"/>
        <v>0</v>
      </c>
      <c r="IV38" s="5" t="b">
        <f t="shared" si="414"/>
        <v>0</v>
      </c>
      <c r="IW38" s="5" t="b">
        <f t="shared" ref="IW38:LH38" si="415">IW32&lt;$E$38</f>
        <v>0</v>
      </c>
      <c r="IX38" s="5" t="b">
        <f t="shared" si="415"/>
        <v>0</v>
      </c>
      <c r="IY38" s="5" t="b">
        <f t="shared" si="415"/>
        <v>0</v>
      </c>
      <c r="IZ38" s="5" t="b">
        <f t="shared" si="415"/>
        <v>0</v>
      </c>
      <c r="JA38" s="5" t="b">
        <f t="shared" si="415"/>
        <v>0</v>
      </c>
      <c r="JB38" s="5" t="b">
        <f t="shared" si="415"/>
        <v>0</v>
      </c>
      <c r="JC38" s="5" t="b">
        <f t="shared" si="415"/>
        <v>0</v>
      </c>
      <c r="JD38" s="5" t="b">
        <f t="shared" si="415"/>
        <v>0</v>
      </c>
      <c r="JE38" s="5" t="b">
        <f t="shared" si="415"/>
        <v>0</v>
      </c>
      <c r="JF38" s="5" t="b">
        <f t="shared" si="415"/>
        <v>0</v>
      </c>
      <c r="JG38" s="5" t="b">
        <f t="shared" si="415"/>
        <v>0</v>
      </c>
      <c r="JH38" s="5" t="b">
        <f t="shared" si="415"/>
        <v>0</v>
      </c>
      <c r="JI38" s="5" t="b">
        <f t="shared" si="415"/>
        <v>0</v>
      </c>
      <c r="JJ38" s="5" t="b">
        <f t="shared" si="415"/>
        <v>0</v>
      </c>
      <c r="JK38" s="5" t="b">
        <f t="shared" si="415"/>
        <v>0</v>
      </c>
      <c r="JL38" s="5" t="b">
        <f t="shared" si="415"/>
        <v>0</v>
      </c>
      <c r="JM38" s="5" t="b">
        <f t="shared" si="415"/>
        <v>0</v>
      </c>
      <c r="JN38" s="5" t="b">
        <f t="shared" si="415"/>
        <v>0</v>
      </c>
      <c r="JO38" s="5" t="b">
        <f t="shared" si="415"/>
        <v>0</v>
      </c>
      <c r="JP38" s="5" t="b">
        <f t="shared" si="415"/>
        <v>0</v>
      </c>
      <c r="JQ38" s="5" t="b">
        <f t="shared" si="415"/>
        <v>0</v>
      </c>
      <c r="JR38" s="5" t="b">
        <f t="shared" si="415"/>
        <v>0</v>
      </c>
      <c r="JS38" s="5" t="b">
        <f t="shared" si="415"/>
        <v>0</v>
      </c>
      <c r="JT38" s="5" t="b">
        <f t="shared" si="415"/>
        <v>0</v>
      </c>
      <c r="JU38" s="5" t="b">
        <f t="shared" si="415"/>
        <v>0</v>
      </c>
      <c r="JV38" s="5" t="b">
        <f t="shared" si="415"/>
        <v>0</v>
      </c>
      <c r="JW38" s="5" t="b">
        <f t="shared" si="415"/>
        <v>0</v>
      </c>
      <c r="JX38" s="5" t="b">
        <f t="shared" si="415"/>
        <v>0</v>
      </c>
      <c r="JY38" s="5" t="b">
        <f t="shared" si="415"/>
        <v>0</v>
      </c>
      <c r="JZ38" s="5" t="b">
        <f t="shared" si="415"/>
        <v>0</v>
      </c>
      <c r="KA38" s="5" t="b">
        <f t="shared" si="415"/>
        <v>0</v>
      </c>
      <c r="KB38" s="5" t="b">
        <f t="shared" si="415"/>
        <v>0</v>
      </c>
      <c r="KC38" s="5" t="b">
        <f t="shared" si="415"/>
        <v>0</v>
      </c>
      <c r="KD38" s="5" t="b">
        <f t="shared" si="415"/>
        <v>0</v>
      </c>
      <c r="KE38" s="5" t="b">
        <f t="shared" si="415"/>
        <v>0</v>
      </c>
      <c r="KF38" s="5" t="b">
        <f t="shared" si="415"/>
        <v>0</v>
      </c>
      <c r="KG38" s="5" t="b">
        <f t="shared" si="415"/>
        <v>0</v>
      </c>
      <c r="KH38" s="5" t="b">
        <f t="shared" si="415"/>
        <v>0</v>
      </c>
      <c r="KI38" s="5" t="b">
        <f t="shared" si="415"/>
        <v>0</v>
      </c>
      <c r="KJ38" s="5" t="b">
        <f t="shared" si="415"/>
        <v>0</v>
      </c>
      <c r="KK38" s="5" t="b">
        <f t="shared" si="415"/>
        <v>0</v>
      </c>
      <c r="KL38" s="5" t="b">
        <f t="shared" si="415"/>
        <v>0</v>
      </c>
      <c r="KM38" s="5" t="b">
        <f t="shared" si="415"/>
        <v>0</v>
      </c>
      <c r="KN38" s="5" t="b">
        <f t="shared" si="415"/>
        <v>0</v>
      </c>
      <c r="KO38" s="5" t="b">
        <f t="shared" si="415"/>
        <v>0</v>
      </c>
      <c r="KP38" s="5" t="b">
        <f t="shared" si="415"/>
        <v>0</v>
      </c>
      <c r="KQ38" s="5" t="b">
        <f t="shared" si="415"/>
        <v>0</v>
      </c>
      <c r="KR38" s="5" t="b">
        <f t="shared" si="415"/>
        <v>0</v>
      </c>
      <c r="KS38" s="5" t="b">
        <f t="shared" si="415"/>
        <v>0</v>
      </c>
      <c r="KT38" s="5" t="b">
        <f t="shared" si="415"/>
        <v>0</v>
      </c>
      <c r="KU38" s="5" t="b">
        <f t="shared" si="415"/>
        <v>0</v>
      </c>
      <c r="KV38" s="5" t="b">
        <f t="shared" si="415"/>
        <v>0</v>
      </c>
      <c r="KW38" s="5" t="b">
        <f t="shared" si="415"/>
        <v>0</v>
      </c>
      <c r="KX38" s="5" t="b">
        <f t="shared" si="415"/>
        <v>0</v>
      </c>
      <c r="KY38" s="5" t="b">
        <f t="shared" si="415"/>
        <v>0</v>
      </c>
      <c r="KZ38" s="5" t="b">
        <f t="shared" si="415"/>
        <v>0</v>
      </c>
      <c r="LA38" s="5" t="b">
        <f t="shared" si="415"/>
        <v>0</v>
      </c>
      <c r="LB38" s="5" t="b">
        <f t="shared" si="415"/>
        <v>0</v>
      </c>
      <c r="LC38" s="5" t="b">
        <f t="shared" si="415"/>
        <v>0</v>
      </c>
      <c r="LD38" s="5" t="b">
        <f t="shared" si="415"/>
        <v>0</v>
      </c>
      <c r="LE38" s="5" t="b">
        <f t="shared" si="415"/>
        <v>0</v>
      </c>
      <c r="LF38" s="5" t="b">
        <f t="shared" si="415"/>
        <v>0</v>
      </c>
      <c r="LG38" s="5" t="b">
        <f t="shared" si="415"/>
        <v>0</v>
      </c>
      <c r="LH38" s="5" t="b">
        <f t="shared" si="415"/>
        <v>0</v>
      </c>
      <c r="LI38" s="5" t="b">
        <f t="shared" ref="LI38:NT38" si="416">LI32&lt;$E$38</f>
        <v>0</v>
      </c>
      <c r="LJ38" s="5" t="b">
        <f t="shared" si="416"/>
        <v>0</v>
      </c>
      <c r="LK38" s="5" t="b">
        <f t="shared" si="416"/>
        <v>0</v>
      </c>
      <c r="LL38" s="5" t="b">
        <f t="shared" si="416"/>
        <v>0</v>
      </c>
      <c r="LM38" s="5" t="b">
        <f t="shared" si="416"/>
        <v>0</v>
      </c>
      <c r="LN38" s="5" t="b">
        <f t="shared" si="416"/>
        <v>0</v>
      </c>
      <c r="LO38" s="5" t="b">
        <f t="shared" si="416"/>
        <v>0</v>
      </c>
      <c r="LP38" s="5" t="b">
        <f t="shared" si="416"/>
        <v>0</v>
      </c>
      <c r="LQ38" s="5" t="b">
        <f t="shared" si="416"/>
        <v>0</v>
      </c>
      <c r="LR38" s="5" t="b">
        <f t="shared" si="416"/>
        <v>0</v>
      </c>
      <c r="LS38" s="5" t="b">
        <f t="shared" si="416"/>
        <v>0</v>
      </c>
      <c r="LT38" s="5" t="b">
        <f t="shared" si="416"/>
        <v>0</v>
      </c>
      <c r="LU38" s="5" t="b">
        <f t="shared" si="416"/>
        <v>0</v>
      </c>
      <c r="LV38" s="5" t="b">
        <f t="shared" si="416"/>
        <v>0</v>
      </c>
      <c r="LW38" s="5" t="b">
        <f t="shared" si="416"/>
        <v>0</v>
      </c>
      <c r="LX38" s="5" t="b">
        <f t="shared" si="416"/>
        <v>0</v>
      </c>
      <c r="LY38" s="5" t="b">
        <f t="shared" si="416"/>
        <v>0</v>
      </c>
      <c r="LZ38" s="5" t="b">
        <f t="shared" si="416"/>
        <v>0</v>
      </c>
      <c r="MA38" s="5" t="b">
        <f t="shared" si="416"/>
        <v>0</v>
      </c>
      <c r="MB38" s="5" t="b">
        <f t="shared" si="416"/>
        <v>0</v>
      </c>
      <c r="MC38" s="5" t="b">
        <f t="shared" si="416"/>
        <v>0</v>
      </c>
      <c r="MD38" s="5" t="b">
        <f t="shared" si="416"/>
        <v>0</v>
      </c>
      <c r="ME38" s="5" t="b">
        <f t="shared" si="416"/>
        <v>0</v>
      </c>
      <c r="MF38" s="5" t="b">
        <f t="shared" si="416"/>
        <v>0</v>
      </c>
      <c r="MG38" s="5" t="b">
        <f t="shared" si="416"/>
        <v>0</v>
      </c>
      <c r="MH38" s="5" t="b">
        <f t="shared" si="416"/>
        <v>0</v>
      </c>
      <c r="MI38" s="5" t="b">
        <f t="shared" si="416"/>
        <v>0</v>
      </c>
      <c r="MJ38" s="5" t="b">
        <f t="shared" si="416"/>
        <v>0</v>
      </c>
      <c r="MK38" s="5" t="b">
        <f t="shared" si="416"/>
        <v>0</v>
      </c>
      <c r="ML38" s="5" t="b">
        <f t="shared" si="416"/>
        <v>0</v>
      </c>
      <c r="MM38" s="5" t="b">
        <f t="shared" si="416"/>
        <v>0</v>
      </c>
      <c r="MN38" s="5" t="b">
        <f t="shared" si="416"/>
        <v>0</v>
      </c>
      <c r="MO38" s="5" t="b">
        <f t="shared" si="416"/>
        <v>0</v>
      </c>
      <c r="MP38" s="5" t="b">
        <f t="shared" si="416"/>
        <v>0</v>
      </c>
      <c r="MQ38" s="5" t="b">
        <f t="shared" si="416"/>
        <v>0</v>
      </c>
      <c r="MR38" s="5" t="b">
        <f t="shared" si="416"/>
        <v>0</v>
      </c>
      <c r="MS38" s="5" t="b">
        <f t="shared" si="416"/>
        <v>0</v>
      </c>
      <c r="MT38" s="5" t="b">
        <f t="shared" si="416"/>
        <v>0</v>
      </c>
      <c r="MU38" s="5" t="b">
        <f t="shared" si="416"/>
        <v>0</v>
      </c>
      <c r="MV38" s="5" t="b">
        <f t="shared" si="416"/>
        <v>0</v>
      </c>
      <c r="MW38" s="5" t="b">
        <f t="shared" si="416"/>
        <v>0</v>
      </c>
      <c r="MX38" s="5" t="b">
        <f t="shared" si="416"/>
        <v>0</v>
      </c>
      <c r="MY38" s="5" t="b">
        <f t="shared" si="416"/>
        <v>0</v>
      </c>
      <c r="MZ38" s="5" t="b">
        <f t="shared" si="416"/>
        <v>0</v>
      </c>
      <c r="NA38" s="5" t="b">
        <f t="shared" si="416"/>
        <v>0</v>
      </c>
      <c r="NB38" s="5" t="b">
        <f t="shared" si="416"/>
        <v>0</v>
      </c>
      <c r="NC38" s="5" t="b">
        <f t="shared" si="416"/>
        <v>0</v>
      </c>
      <c r="ND38" s="5" t="b">
        <f t="shared" si="416"/>
        <v>0</v>
      </c>
      <c r="NE38" s="5" t="b">
        <f t="shared" si="416"/>
        <v>0</v>
      </c>
      <c r="NF38" s="5" t="b">
        <f t="shared" si="416"/>
        <v>0</v>
      </c>
      <c r="NG38" s="5" t="b">
        <f t="shared" si="416"/>
        <v>0</v>
      </c>
      <c r="NH38" s="5" t="b">
        <f t="shared" si="416"/>
        <v>0</v>
      </c>
      <c r="NI38" s="5" t="b">
        <f t="shared" si="416"/>
        <v>0</v>
      </c>
      <c r="NJ38" s="5" t="b">
        <f t="shared" si="416"/>
        <v>0</v>
      </c>
      <c r="NK38" s="5" t="b">
        <f t="shared" si="416"/>
        <v>0</v>
      </c>
      <c r="NL38" s="5" t="b">
        <f t="shared" si="416"/>
        <v>0</v>
      </c>
      <c r="NM38" s="5" t="b">
        <f t="shared" si="416"/>
        <v>0</v>
      </c>
      <c r="NN38" s="5" t="b">
        <f t="shared" si="416"/>
        <v>0</v>
      </c>
      <c r="NO38" s="5" t="b">
        <f t="shared" si="416"/>
        <v>0</v>
      </c>
      <c r="NP38" s="5" t="b">
        <f t="shared" si="416"/>
        <v>0</v>
      </c>
      <c r="NQ38" s="5" t="b">
        <f t="shared" si="416"/>
        <v>0</v>
      </c>
      <c r="NR38" s="5" t="b">
        <f t="shared" si="416"/>
        <v>0</v>
      </c>
      <c r="NS38" s="5" t="b">
        <f t="shared" si="416"/>
        <v>0</v>
      </c>
      <c r="NT38" s="5" t="b">
        <f t="shared" si="416"/>
        <v>0</v>
      </c>
      <c r="NU38" s="5" t="b">
        <f t="shared" ref="NU38:OI38" si="417">NU32&lt;$E$38</f>
        <v>0</v>
      </c>
      <c r="NV38" s="5" t="b">
        <f t="shared" si="417"/>
        <v>0</v>
      </c>
      <c r="NW38" s="5" t="b">
        <f t="shared" si="417"/>
        <v>0</v>
      </c>
      <c r="NX38" s="5" t="b">
        <f t="shared" si="417"/>
        <v>0</v>
      </c>
      <c r="NY38" s="5" t="b">
        <f t="shared" si="417"/>
        <v>0</v>
      </c>
      <c r="NZ38" s="5" t="b">
        <f t="shared" si="417"/>
        <v>0</v>
      </c>
      <c r="OA38" s="5" t="b">
        <f t="shared" si="417"/>
        <v>0</v>
      </c>
      <c r="OB38" s="5" t="b">
        <f t="shared" si="417"/>
        <v>0</v>
      </c>
      <c r="OC38" s="5" t="b">
        <f t="shared" si="417"/>
        <v>0</v>
      </c>
      <c r="OD38" s="5" t="b">
        <f t="shared" si="417"/>
        <v>0</v>
      </c>
      <c r="OE38" s="5" t="b">
        <f t="shared" si="417"/>
        <v>0</v>
      </c>
      <c r="OF38" s="5" t="b">
        <f t="shared" si="417"/>
        <v>0</v>
      </c>
      <c r="OG38" s="5" t="b">
        <f t="shared" si="417"/>
        <v>0</v>
      </c>
      <c r="OH38" s="5" t="b">
        <f t="shared" si="417"/>
        <v>0</v>
      </c>
      <c r="OI38" s="5" t="b">
        <f t="shared" si="417"/>
        <v>0</v>
      </c>
      <c r="OJ38" s="5" t="b">
        <f t="shared" ref="OJ38:QU38" si="418">OJ32&lt;$E$38</f>
        <v>0</v>
      </c>
      <c r="OK38" s="5" t="b">
        <f t="shared" si="418"/>
        <v>0</v>
      </c>
      <c r="OL38" s="5" t="b">
        <f t="shared" si="418"/>
        <v>0</v>
      </c>
      <c r="OM38" s="5" t="b">
        <f t="shared" si="418"/>
        <v>0</v>
      </c>
      <c r="ON38" s="5" t="b">
        <f t="shared" si="418"/>
        <v>0</v>
      </c>
      <c r="OO38" s="5" t="b">
        <f t="shared" si="418"/>
        <v>0</v>
      </c>
      <c r="OP38" s="5" t="b">
        <f t="shared" si="418"/>
        <v>0</v>
      </c>
      <c r="OQ38" s="5" t="b">
        <f t="shared" si="418"/>
        <v>0</v>
      </c>
      <c r="OR38" s="5" t="b">
        <f t="shared" si="418"/>
        <v>0</v>
      </c>
      <c r="OS38" s="5" t="b">
        <f t="shared" si="418"/>
        <v>0</v>
      </c>
      <c r="OT38" s="5" t="b">
        <f t="shared" si="418"/>
        <v>0</v>
      </c>
      <c r="OU38" s="5" t="b">
        <f t="shared" si="418"/>
        <v>0</v>
      </c>
      <c r="OV38" s="5" t="b">
        <f t="shared" si="418"/>
        <v>0</v>
      </c>
      <c r="OW38" s="5" t="b">
        <f t="shared" si="418"/>
        <v>0</v>
      </c>
      <c r="OX38" s="5" t="b">
        <f t="shared" si="418"/>
        <v>0</v>
      </c>
      <c r="OY38" s="5" t="b">
        <f t="shared" si="418"/>
        <v>0</v>
      </c>
      <c r="OZ38" s="5" t="b">
        <f t="shared" si="418"/>
        <v>0</v>
      </c>
      <c r="PA38" s="5" t="b">
        <f t="shared" si="418"/>
        <v>0</v>
      </c>
      <c r="PB38" s="5" t="b">
        <f t="shared" si="418"/>
        <v>0</v>
      </c>
      <c r="PC38" s="5" t="b">
        <f t="shared" si="418"/>
        <v>0</v>
      </c>
      <c r="PD38" s="5" t="b">
        <f t="shared" si="418"/>
        <v>0</v>
      </c>
      <c r="PE38" s="5" t="b">
        <f t="shared" si="418"/>
        <v>0</v>
      </c>
      <c r="PF38" s="5" t="b">
        <f t="shared" si="418"/>
        <v>0</v>
      </c>
      <c r="PG38" s="5" t="b">
        <f t="shared" si="418"/>
        <v>0</v>
      </c>
      <c r="PH38" s="5" t="b">
        <f t="shared" si="418"/>
        <v>0</v>
      </c>
      <c r="PI38" s="5" t="b">
        <f t="shared" si="418"/>
        <v>0</v>
      </c>
      <c r="PJ38" s="5" t="b">
        <f t="shared" si="418"/>
        <v>0</v>
      </c>
      <c r="PK38" s="5" t="b">
        <f t="shared" si="418"/>
        <v>0</v>
      </c>
      <c r="PL38" s="5" t="b">
        <f t="shared" si="418"/>
        <v>0</v>
      </c>
      <c r="PM38" s="5" t="b">
        <f t="shared" si="418"/>
        <v>0</v>
      </c>
      <c r="PN38" s="5" t="b">
        <f t="shared" si="418"/>
        <v>0</v>
      </c>
      <c r="PO38" s="5" t="b">
        <f t="shared" si="418"/>
        <v>0</v>
      </c>
      <c r="PP38" s="5" t="b">
        <f t="shared" si="418"/>
        <v>0</v>
      </c>
      <c r="PQ38" s="5" t="b">
        <f t="shared" si="418"/>
        <v>0</v>
      </c>
      <c r="PR38" s="5" t="b">
        <f t="shared" si="418"/>
        <v>0</v>
      </c>
      <c r="PS38" s="5" t="b">
        <f t="shared" si="418"/>
        <v>0</v>
      </c>
      <c r="PT38" s="5" t="b">
        <f t="shared" si="418"/>
        <v>0</v>
      </c>
      <c r="PU38" s="5" t="b">
        <f t="shared" si="418"/>
        <v>0</v>
      </c>
      <c r="PV38" s="5" t="b">
        <f t="shared" si="418"/>
        <v>0</v>
      </c>
      <c r="PW38" s="5" t="b">
        <f t="shared" si="418"/>
        <v>0</v>
      </c>
      <c r="PX38" s="5" t="b">
        <f t="shared" si="418"/>
        <v>0</v>
      </c>
      <c r="PY38" s="5" t="b">
        <f t="shared" si="418"/>
        <v>0</v>
      </c>
      <c r="PZ38" s="5" t="b">
        <f t="shared" si="418"/>
        <v>0</v>
      </c>
      <c r="QA38" s="5" t="b">
        <f t="shared" si="418"/>
        <v>0</v>
      </c>
      <c r="QB38" s="5" t="b">
        <f t="shared" si="418"/>
        <v>0</v>
      </c>
      <c r="QC38" s="5" t="b">
        <f t="shared" si="418"/>
        <v>0</v>
      </c>
      <c r="QD38" s="5" t="b">
        <f t="shared" si="418"/>
        <v>0</v>
      </c>
      <c r="QE38" s="5" t="b">
        <f t="shared" si="418"/>
        <v>0</v>
      </c>
      <c r="QF38" s="5" t="b">
        <f t="shared" si="418"/>
        <v>0</v>
      </c>
      <c r="QG38" s="5" t="b">
        <f t="shared" si="418"/>
        <v>0</v>
      </c>
      <c r="QH38" s="5" t="b">
        <f t="shared" si="418"/>
        <v>0</v>
      </c>
      <c r="QI38" s="5" t="b">
        <f t="shared" si="418"/>
        <v>0</v>
      </c>
      <c r="QJ38" s="5" t="b">
        <f t="shared" si="418"/>
        <v>0</v>
      </c>
      <c r="QK38" s="5" t="b">
        <f t="shared" si="418"/>
        <v>0</v>
      </c>
      <c r="QL38" s="5" t="b">
        <f t="shared" si="418"/>
        <v>0</v>
      </c>
      <c r="QM38" s="5" t="b">
        <f t="shared" si="418"/>
        <v>0</v>
      </c>
      <c r="QN38" s="5" t="b">
        <f t="shared" si="418"/>
        <v>0</v>
      </c>
      <c r="QO38" s="5" t="b">
        <f t="shared" si="418"/>
        <v>0</v>
      </c>
      <c r="QP38" s="5" t="b">
        <f t="shared" si="418"/>
        <v>0</v>
      </c>
      <c r="QQ38" s="5" t="b">
        <f t="shared" si="418"/>
        <v>0</v>
      </c>
      <c r="QR38" s="5" t="b">
        <f t="shared" si="418"/>
        <v>0</v>
      </c>
      <c r="QS38" s="5" t="b">
        <f t="shared" si="418"/>
        <v>0</v>
      </c>
      <c r="QT38" s="5" t="b">
        <f t="shared" si="418"/>
        <v>0</v>
      </c>
      <c r="QU38" s="5" t="b">
        <f t="shared" si="418"/>
        <v>0</v>
      </c>
      <c r="QV38" s="5" t="b">
        <f t="shared" ref="QV38:SG38" si="419">QV32&lt;$E$38</f>
        <v>0</v>
      </c>
      <c r="QW38" s="5" t="b">
        <f t="shared" si="419"/>
        <v>0</v>
      </c>
      <c r="QX38" s="5" t="b">
        <f t="shared" si="419"/>
        <v>0</v>
      </c>
      <c r="QY38" s="5" t="b">
        <f t="shared" si="419"/>
        <v>0</v>
      </c>
      <c r="QZ38" s="5" t="b">
        <f t="shared" si="419"/>
        <v>0</v>
      </c>
      <c r="RA38" s="5" t="b">
        <f t="shared" si="419"/>
        <v>0</v>
      </c>
      <c r="RB38" s="5" t="b">
        <f t="shared" si="419"/>
        <v>0</v>
      </c>
      <c r="RC38" s="5" t="b">
        <f t="shared" si="419"/>
        <v>0</v>
      </c>
      <c r="RD38" s="5" t="b">
        <f t="shared" si="419"/>
        <v>0</v>
      </c>
      <c r="RE38" s="5" t="b">
        <f t="shared" si="419"/>
        <v>0</v>
      </c>
      <c r="RF38" s="5" t="b">
        <f t="shared" si="419"/>
        <v>0</v>
      </c>
      <c r="RG38" s="5" t="b">
        <f t="shared" si="419"/>
        <v>0</v>
      </c>
      <c r="RH38" s="5" t="b">
        <f t="shared" si="419"/>
        <v>0</v>
      </c>
      <c r="RI38" s="5" t="b">
        <f t="shared" si="419"/>
        <v>0</v>
      </c>
      <c r="RJ38" s="5" t="b">
        <f t="shared" si="419"/>
        <v>0</v>
      </c>
      <c r="RK38" s="5" t="b">
        <f t="shared" si="419"/>
        <v>0</v>
      </c>
      <c r="RL38" s="5" t="b">
        <f t="shared" si="419"/>
        <v>0</v>
      </c>
      <c r="RM38" s="5" t="b">
        <f t="shared" si="419"/>
        <v>0</v>
      </c>
      <c r="RN38" s="5" t="b">
        <f t="shared" si="419"/>
        <v>0</v>
      </c>
      <c r="RO38" s="5" t="b">
        <f t="shared" si="419"/>
        <v>0</v>
      </c>
      <c r="RP38" s="5" t="b">
        <f t="shared" si="419"/>
        <v>0</v>
      </c>
      <c r="RQ38" s="5" t="b">
        <f t="shared" si="419"/>
        <v>0</v>
      </c>
      <c r="RR38" s="5" t="b">
        <f t="shared" si="419"/>
        <v>0</v>
      </c>
      <c r="RS38" s="5" t="b">
        <f t="shared" si="419"/>
        <v>0</v>
      </c>
      <c r="RT38" s="5" t="b">
        <f t="shared" si="419"/>
        <v>0</v>
      </c>
      <c r="RU38" s="5" t="b">
        <f t="shared" si="419"/>
        <v>0</v>
      </c>
      <c r="RV38" s="5" t="b">
        <f t="shared" si="419"/>
        <v>0</v>
      </c>
      <c r="RW38" s="5" t="b">
        <f t="shared" si="419"/>
        <v>0</v>
      </c>
      <c r="RX38" s="5" t="b">
        <f t="shared" si="419"/>
        <v>0</v>
      </c>
      <c r="RY38" s="5" t="b">
        <f t="shared" si="419"/>
        <v>0</v>
      </c>
      <c r="RZ38" s="5" t="b">
        <f t="shared" si="419"/>
        <v>0</v>
      </c>
      <c r="SA38" s="5" t="b">
        <f t="shared" si="419"/>
        <v>0</v>
      </c>
      <c r="SB38" s="5" t="b">
        <f t="shared" si="419"/>
        <v>0</v>
      </c>
      <c r="SC38" s="5" t="b">
        <f t="shared" si="419"/>
        <v>0</v>
      </c>
      <c r="SD38" s="5" t="b">
        <f t="shared" si="419"/>
        <v>0</v>
      </c>
      <c r="SE38" s="5" t="b">
        <f t="shared" si="419"/>
        <v>0</v>
      </c>
      <c r="SF38" s="5" t="b">
        <f t="shared" si="419"/>
        <v>0</v>
      </c>
      <c r="SG38" s="5" t="b">
        <f t="shared" si="419"/>
        <v>0</v>
      </c>
    </row>
    <row r="39" spans="1:501" x14ac:dyDescent="0.35">
      <c r="B39" s="2" t="s">
        <v>66</v>
      </c>
      <c r="E39" s="5"/>
      <c r="F39" s="2">
        <f>INDEX($F$19:$F$25,MATCH(F31,$E$19:$E$25,0))</f>
        <v>0</v>
      </c>
      <c r="G39" s="7" t="e">
        <f t="shared" ref="G39:BR39" si="420">INDEX($F$19:$F$25,MATCH(G31,$E$19:$E$25,0))</f>
        <v>#N/A</v>
      </c>
      <c r="H39" s="7" t="e">
        <f t="shared" si="420"/>
        <v>#N/A</v>
      </c>
      <c r="I39" s="7" t="e">
        <f t="shared" si="420"/>
        <v>#N/A</v>
      </c>
      <c r="J39" s="7" t="e">
        <f t="shared" si="420"/>
        <v>#N/A</v>
      </c>
      <c r="K39" s="7" t="e">
        <f t="shared" si="420"/>
        <v>#N/A</v>
      </c>
      <c r="L39" s="7" t="e">
        <f t="shared" si="420"/>
        <v>#N/A</v>
      </c>
      <c r="M39" s="7" t="e">
        <f t="shared" si="420"/>
        <v>#N/A</v>
      </c>
      <c r="N39" s="7" t="e">
        <f t="shared" si="420"/>
        <v>#N/A</v>
      </c>
      <c r="O39" s="7" t="e">
        <f t="shared" si="420"/>
        <v>#N/A</v>
      </c>
      <c r="P39" s="7">
        <f t="shared" si="420"/>
        <v>0</v>
      </c>
      <c r="Q39" s="7" t="e">
        <f t="shared" si="420"/>
        <v>#N/A</v>
      </c>
      <c r="R39" s="7" t="e">
        <f t="shared" si="420"/>
        <v>#N/A</v>
      </c>
      <c r="S39" s="7" t="e">
        <f t="shared" si="420"/>
        <v>#N/A</v>
      </c>
      <c r="T39" s="7" t="e">
        <f t="shared" si="420"/>
        <v>#N/A</v>
      </c>
      <c r="U39" s="7" t="e">
        <f t="shared" si="420"/>
        <v>#N/A</v>
      </c>
      <c r="V39" s="7" t="e">
        <f t="shared" si="420"/>
        <v>#N/A</v>
      </c>
      <c r="W39" s="7" t="e">
        <f t="shared" si="420"/>
        <v>#N/A</v>
      </c>
      <c r="X39" s="7" t="e">
        <f t="shared" si="420"/>
        <v>#N/A</v>
      </c>
      <c r="Y39" s="7" t="e">
        <f t="shared" si="420"/>
        <v>#N/A</v>
      </c>
      <c r="Z39" s="7" t="e">
        <f t="shared" si="420"/>
        <v>#N/A</v>
      </c>
      <c r="AA39" s="7" t="e">
        <f t="shared" si="420"/>
        <v>#N/A</v>
      </c>
      <c r="AB39" s="7">
        <f t="shared" si="420"/>
        <v>10000</v>
      </c>
      <c r="AC39" s="7" t="e">
        <f t="shared" si="420"/>
        <v>#N/A</v>
      </c>
      <c r="AD39" s="7" t="e">
        <f t="shared" si="420"/>
        <v>#N/A</v>
      </c>
      <c r="AE39" s="7" t="e">
        <f t="shared" si="420"/>
        <v>#N/A</v>
      </c>
      <c r="AF39" s="7" t="e">
        <f t="shared" si="420"/>
        <v>#N/A</v>
      </c>
      <c r="AG39" s="7" t="e">
        <f t="shared" si="420"/>
        <v>#N/A</v>
      </c>
      <c r="AH39" s="7" t="e">
        <f t="shared" si="420"/>
        <v>#N/A</v>
      </c>
      <c r="AI39" s="7" t="e">
        <f t="shared" si="420"/>
        <v>#N/A</v>
      </c>
      <c r="AJ39" s="7">
        <f t="shared" si="420"/>
        <v>3300</v>
      </c>
      <c r="AK39" s="7" t="e">
        <f t="shared" si="420"/>
        <v>#N/A</v>
      </c>
      <c r="AL39" s="7" t="e">
        <f t="shared" si="420"/>
        <v>#N/A</v>
      </c>
      <c r="AM39" s="7" t="e">
        <f t="shared" si="420"/>
        <v>#N/A</v>
      </c>
      <c r="AN39" s="7" t="e">
        <f t="shared" si="420"/>
        <v>#N/A</v>
      </c>
      <c r="AO39" s="7" t="e">
        <f t="shared" si="420"/>
        <v>#N/A</v>
      </c>
      <c r="AP39" s="7" t="e">
        <f t="shared" si="420"/>
        <v>#N/A</v>
      </c>
      <c r="AQ39" s="7" t="e">
        <f t="shared" si="420"/>
        <v>#N/A</v>
      </c>
      <c r="AR39" s="7" t="e">
        <f t="shared" si="420"/>
        <v>#N/A</v>
      </c>
      <c r="AS39" s="7" t="e">
        <f t="shared" si="420"/>
        <v>#N/A</v>
      </c>
      <c r="AT39" s="7" t="e">
        <f t="shared" si="420"/>
        <v>#N/A</v>
      </c>
      <c r="AU39" s="7" t="e">
        <f t="shared" si="420"/>
        <v>#N/A</v>
      </c>
      <c r="AV39" s="7" t="e">
        <f t="shared" si="420"/>
        <v>#N/A</v>
      </c>
      <c r="AW39" s="7" t="e">
        <f t="shared" si="420"/>
        <v>#N/A</v>
      </c>
      <c r="AX39" s="7" t="e">
        <f t="shared" si="420"/>
        <v>#N/A</v>
      </c>
      <c r="AY39" s="7">
        <f t="shared" si="420"/>
        <v>5000</v>
      </c>
      <c r="AZ39" s="7" t="e">
        <f t="shared" si="420"/>
        <v>#N/A</v>
      </c>
      <c r="BA39" s="7" t="e">
        <f t="shared" si="420"/>
        <v>#N/A</v>
      </c>
      <c r="BB39" s="7" t="e">
        <f t="shared" si="420"/>
        <v>#N/A</v>
      </c>
      <c r="BC39" s="7" t="e">
        <f t="shared" si="420"/>
        <v>#N/A</v>
      </c>
      <c r="BD39" s="7" t="e">
        <f t="shared" si="420"/>
        <v>#N/A</v>
      </c>
      <c r="BE39" s="7" t="e">
        <f t="shared" si="420"/>
        <v>#N/A</v>
      </c>
      <c r="BF39" s="7" t="e">
        <f t="shared" si="420"/>
        <v>#N/A</v>
      </c>
      <c r="BG39" s="7" t="e">
        <f t="shared" si="420"/>
        <v>#N/A</v>
      </c>
      <c r="BH39" s="7" t="e">
        <f t="shared" si="420"/>
        <v>#N/A</v>
      </c>
      <c r="BI39" s="7">
        <f t="shared" si="420"/>
        <v>7000</v>
      </c>
      <c r="BJ39" s="7" t="e">
        <f t="shared" si="420"/>
        <v>#N/A</v>
      </c>
      <c r="BK39" s="7" t="e">
        <f t="shared" si="420"/>
        <v>#N/A</v>
      </c>
      <c r="BL39" s="7" t="e">
        <f t="shared" si="420"/>
        <v>#N/A</v>
      </c>
      <c r="BM39" s="7" t="e">
        <f t="shared" si="420"/>
        <v>#N/A</v>
      </c>
      <c r="BN39" s="7" t="e">
        <f t="shared" si="420"/>
        <v>#N/A</v>
      </c>
      <c r="BO39" s="7" t="e">
        <f t="shared" si="420"/>
        <v>#N/A</v>
      </c>
      <c r="BP39" s="7" t="e">
        <f t="shared" si="420"/>
        <v>#N/A</v>
      </c>
      <c r="BQ39" s="7" t="e">
        <f t="shared" si="420"/>
        <v>#N/A</v>
      </c>
      <c r="BR39" s="7" t="e">
        <f t="shared" si="420"/>
        <v>#N/A</v>
      </c>
      <c r="BS39" s="7" t="e">
        <f t="shared" ref="BS39:ED39" si="421">INDEX($F$19:$F$25,MATCH(BS31,$E$19:$E$25,0))</f>
        <v>#N/A</v>
      </c>
      <c r="BT39" s="7" t="e">
        <f t="shared" si="421"/>
        <v>#N/A</v>
      </c>
      <c r="BU39" s="7" t="e">
        <f t="shared" si="421"/>
        <v>#N/A</v>
      </c>
      <c r="BV39" s="7" t="e">
        <f t="shared" si="421"/>
        <v>#N/A</v>
      </c>
      <c r="BW39" s="7" t="e">
        <f t="shared" si="421"/>
        <v>#N/A</v>
      </c>
      <c r="BX39" s="7">
        <f t="shared" si="421"/>
        <v>9000</v>
      </c>
      <c r="BY39" s="7" t="e">
        <f t="shared" si="421"/>
        <v>#N/A</v>
      </c>
      <c r="BZ39" s="7" t="e">
        <f t="shared" si="421"/>
        <v>#N/A</v>
      </c>
      <c r="CA39" s="7" t="e">
        <f t="shared" si="421"/>
        <v>#N/A</v>
      </c>
      <c r="CB39" s="7" t="e">
        <f t="shared" si="421"/>
        <v>#N/A</v>
      </c>
      <c r="CC39" s="7" t="e">
        <f t="shared" si="421"/>
        <v>#N/A</v>
      </c>
      <c r="CD39" s="7" t="e">
        <f t="shared" si="421"/>
        <v>#N/A</v>
      </c>
      <c r="CE39" s="7" t="e">
        <f t="shared" si="421"/>
        <v>#N/A</v>
      </c>
      <c r="CF39" s="7" t="e">
        <f t="shared" si="421"/>
        <v>#N/A</v>
      </c>
      <c r="CG39" s="7" t="e">
        <f t="shared" si="421"/>
        <v>#N/A</v>
      </c>
      <c r="CH39" s="7" t="e">
        <f t="shared" si="421"/>
        <v>#N/A</v>
      </c>
      <c r="CI39" s="7" t="e">
        <f t="shared" si="421"/>
        <v>#N/A</v>
      </c>
      <c r="CJ39" s="7" t="e">
        <f t="shared" si="421"/>
        <v>#N/A</v>
      </c>
      <c r="CK39" s="7" t="e">
        <f t="shared" si="421"/>
        <v>#N/A</v>
      </c>
      <c r="CL39" s="7" t="e">
        <f t="shared" si="421"/>
        <v>#N/A</v>
      </c>
      <c r="CM39" s="7" t="e">
        <f t="shared" si="421"/>
        <v>#N/A</v>
      </c>
      <c r="CN39" s="7" t="e">
        <f t="shared" si="421"/>
        <v>#N/A</v>
      </c>
      <c r="CO39" s="7" t="e">
        <f t="shared" si="421"/>
        <v>#N/A</v>
      </c>
      <c r="CP39" s="7" t="e">
        <f t="shared" si="421"/>
        <v>#N/A</v>
      </c>
      <c r="CQ39" s="7" t="e">
        <f t="shared" si="421"/>
        <v>#N/A</v>
      </c>
      <c r="CR39" s="7" t="e">
        <f t="shared" si="421"/>
        <v>#N/A</v>
      </c>
      <c r="CS39" s="7" t="e">
        <f t="shared" si="421"/>
        <v>#N/A</v>
      </c>
      <c r="CT39" s="7" t="e">
        <f t="shared" si="421"/>
        <v>#N/A</v>
      </c>
      <c r="CU39" s="7" t="e">
        <f t="shared" si="421"/>
        <v>#N/A</v>
      </c>
      <c r="CV39" s="7" t="e">
        <f t="shared" si="421"/>
        <v>#N/A</v>
      </c>
      <c r="CW39" s="7" t="e">
        <f t="shared" si="421"/>
        <v>#N/A</v>
      </c>
      <c r="CX39" s="7" t="e">
        <f t="shared" si="421"/>
        <v>#N/A</v>
      </c>
      <c r="CY39" s="7" t="e">
        <f t="shared" si="421"/>
        <v>#N/A</v>
      </c>
      <c r="CZ39" s="7" t="e">
        <f t="shared" si="421"/>
        <v>#N/A</v>
      </c>
      <c r="DA39" s="7" t="e">
        <f t="shared" si="421"/>
        <v>#N/A</v>
      </c>
      <c r="DB39" s="7" t="e">
        <f t="shared" si="421"/>
        <v>#N/A</v>
      </c>
      <c r="DC39" s="7" t="e">
        <f t="shared" si="421"/>
        <v>#N/A</v>
      </c>
      <c r="DD39" s="7" t="e">
        <f t="shared" si="421"/>
        <v>#N/A</v>
      </c>
      <c r="DE39" s="7" t="e">
        <f t="shared" si="421"/>
        <v>#N/A</v>
      </c>
      <c r="DF39" s="7" t="e">
        <f t="shared" si="421"/>
        <v>#N/A</v>
      </c>
      <c r="DG39" s="7" t="e">
        <f t="shared" si="421"/>
        <v>#N/A</v>
      </c>
      <c r="DH39" s="7" t="e">
        <f t="shared" si="421"/>
        <v>#N/A</v>
      </c>
      <c r="DI39" s="7" t="e">
        <f t="shared" si="421"/>
        <v>#N/A</v>
      </c>
      <c r="DJ39" s="7" t="e">
        <f t="shared" si="421"/>
        <v>#N/A</v>
      </c>
      <c r="DK39" s="7" t="e">
        <f t="shared" si="421"/>
        <v>#N/A</v>
      </c>
      <c r="DL39" s="7" t="e">
        <f t="shared" si="421"/>
        <v>#N/A</v>
      </c>
      <c r="DM39" s="7" t="e">
        <f t="shared" si="421"/>
        <v>#N/A</v>
      </c>
      <c r="DN39" s="7" t="e">
        <f t="shared" si="421"/>
        <v>#N/A</v>
      </c>
      <c r="DO39" s="7" t="e">
        <f t="shared" si="421"/>
        <v>#N/A</v>
      </c>
      <c r="DP39" s="7" t="e">
        <f t="shared" si="421"/>
        <v>#N/A</v>
      </c>
      <c r="DQ39" s="7" t="e">
        <f t="shared" si="421"/>
        <v>#N/A</v>
      </c>
      <c r="DR39" s="7" t="e">
        <f t="shared" si="421"/>
        <v>#N/A</v>
      </c>
      <c r="DS39" s="7" t="e">
        <f t="shared" si="421"/>
        <v>#N/A</v>
      </c>
      <c r="DT39" s="7" t="e">
        <f t="shared" si="421"/>
        <v>#N/A</v>
      </c>
      <c r="DU39" s="7" t="e">
        <f t="shared" si="421"/>
        <v>#N/A</v>
      </c>
      <c r="DV39" s="7" t="e">
        <f t="shared" si="421"/>
        <v>#N/A</v>
      </c>
      <c r="DW39" s="7" t="e">
        <f t="shared" si="421"/>
        <v>#N/A</v>
      </c>
      <c r="DX39" s="7" t="e">
        <f t="shared" si="421"/>
        <v>#N/A</v>
      </c>
      <c r="DY39" s="7" t="e">
        <f t="shared" si="421"/>
        <v>#N/A</v>
      </c>
      <c r="DZ39" s="7" t="e">
        <f t="shared" si="421"/>
        <v>#N/A</v>
      </c>
      <c r="EA39" s="7" t="e">
        <f t="shared" si="421"/>
        <v>#N/A</v>
      </c>
      <c r="EB39" s="7" t="e">
        <f t="shared" si="421"/>
        <v>#N/A</v>
      </c>
      <c r="EC39" s="7" t="e">
        <f t="shared" si="421"/>
        <v>#N/A</v>
      </c>
      <c r="ED39" s="7" t="e">
        <f t="shared" si="421"/>
        <v>#N/A</v>
      </c>
      <c r="EE39" s="7" t="e">
        <f t="shared" ref="EE39:GP39" si="422">INDEX($F$19:$F$25,MATCH(EE31,$E$19:$E$25,0))</f>
        <v>#N/A</v>
      </c>
      <c r="EF39" s="7" t="e">
        <f t="shared" si="422"/>
        <v>#N/A</v>
      </c>
      <c r="EG39" s="7" t="e">
        <f t="shared" si="422"/>
        <v>#N/A</v>
      </c>
      <c r="EH39" s="7" t="e">
        <f t="shared" si="422"/>
        <v>#N/A</v>
      </c>
      <c r="EI39" s="7" t="e">
        <f t="shared" si="422"/>
        <v>#N/A</v>
      </c>
      <c r="EJ39" s="7" t="e">
        <f t="shared" si="422"/>
        <v>#N/A</v>
      </c>
      <c r="EK39" s="7" t="e">
        <f t="shared" si="422"/>
        <v>#N/A</v>
      </c>
      <c r="EL39" s="7" t="e">
        <f t="shared" si="422"/>
        <v>#N/A</v>
      </c>
      <c r="EM39" s="7" t="e">
        <f t="shared" si="422"/>
        <v>#N/A</v>
      </c>
      <c r="EN39" s="7" t="e">
        <f t="shared" si="422"/>
        <v>#N/A</v>
      </c>
      <c r="EO39" s="7" t="e">
        <f t="shared" si="422"/>
        <v>#N/A</v>
      </c>
      <c r="EP39" s="7" t="e">
        <f t="shared" si="422"/>
        <v>#N/A</v>
      </c>
      <c r="EQ39" s="7" t="e">
        <f t="shared" si="422"/>
        <v>#N/A</v>
      </c>
      <c r="ER39" s="7" t="e">
        <f t="shared" si="422"/>
        <v>#N/A</v>
      </c>
      <c r="ES39" s="7" t="e">
        <f t="shared" si="422"/>
        <v>#N/A</v>
      </c>
      <c r="ET39" s="7" t="e">
        <f t="shared" si="422"/>
        <v>#N/A</v>
      </c>
      <c r="EU39" s="7" t="e">
        <f t="shared" si="422"/>
        <v>#N/A</v>
      </c>
      <c r="EV39" s="7" t="e">
        <f t="shared" si="422"/>
        <v>#N/A</v>
      </c>
      <c r="EW39" s="7" t="e">
        <f t="shared" si="422"/>
        <v>#N/A</v>
      </c>
      <c r="EX39" s="7" t="e">
        <f t="shared" si="422"/>
        <v>#N/A</v>
      </c>
      <c r="EY39" s="7" t="e">
        <f t="shared" si="422"/>
        <v>#N/A</v>
      </c>
      <c r="EZ39" s="7" t="e">
        <f t="shared" si="422"/>
        <v>#N/A</v>
      </c>
      <c r="FA39" s="7" t="e">
        <f t="shared" si="422"/>
        <v>#N/A</v>
      </c>
      <c r="FB39" s="7" t="e">
        <f t="shared" si="422"/>
        <v>#N/A</v>
      </c>
      <c r="FC39" s="7" t="e">
        <f t="shared" si="422"/>
        <v>#N/A</v>
      </c>
      <c r="FD39" s="7" t="e">
        <f t="shared" si="422"/>
        <v>#N/A</v>
      </c>
      <c r="FE39" s="7" t="e">
        <f t="shared" si="422"/>
        <v>#N/A</v>
      </c>
      <c r="FF39" s="7" t="e">
        <f t="shared" si="422"/>
        <v>#N/A</v>
      </c>
      <c r="FG39" s="7" t="e">
        <f t="shared" si="422"/>
        <v>#N/A</v>
      </c>
      <c r="FH39" s="7" t="e">
        <f t="shared" si="422"/>
        <v>#N/A</v>
      </c>
      <c r="FI39" s="7" t="e">
        <f t="shared" si="422"/>
        <v>#N/A</v>
      </c>
      <c r="FJ39" s="7" t="e">
        <f t="shared" si="422"/>
        <v>#N/A</v>
      </c>
      <c r="FK39" s="7" t="e">
        <f t="shared" si="422"/>
        <v>#N/A</v>
      </c>
      <c r="FL39" s="7" t="e">
        <f t="shared" si="422"/>
        <v>#N/A</v>
      </c>
      <c r="FM39" s="7" t="e">
        <f t="shared" si="422"/>
        <v>#N/A</v>
      </c>
      <c r="FN39" s="7" t="e">
        <f t="shared" si="422"/>
        <v>#N/A</v>
      </c>
      <c r="FO39" s="7" t="e">
        <f t="shared" si="422"/>
        <v>#N/A</v>
      </c>
      <c r="FP39" s="7" t="e">
        <f t="shared" si="422"/>
        <v>#N/A</v>
      </c>
      <c r="FQ39" s="7" t="e">
        <f t="shared" si="422"/>
        <v>#N/A</v>
      </c>
      <c r="FR39" s="7" t="e">
        <f t="shared" si="422"/>
        <v>#N/A</v>
      </c>
      <c r="FS39" s="7" t="e">
        <f t="shared" si="422"/>
        <v>#N/A</v>
      </c>
      <c r="FT39" s="7" t="e">
        <f t="shared" si="422"/>
        <v>#N/A</v>
      </c>
      <c r="FU39" s="7" t="e">
        <f t="shared" si="422"/>
        <v>#N/A</v>
      </c>
      <c r="FV39" s="7" t="e">
        <f t="shared" si="422"/>
        <v>#N/A</v>
      </c>
      <c r="FW39" s="7" t="e">
        <f t="shared" si="422"/>
        <v>#N/A</v>
      </c>
      <c r="FX39" s="7" t="e">
        <f t="shared" si="422"/>
        <v>#N/A</v>
      </c>
      <c r="FY39" s="7" t="e">
        <f t="shared" si="422"/>
        <v>#N/A</v>
      </c>
      <c r="FZ39" s="7" t="e">
        <f t="shared" si="422"/>
        <v>#N/A</v>
      </c>
      <c r="GA39" s="7" t="e">
        <f t="shared" si="422"/>
        <v>#N/A</v>
      </c>
      <c r="GB39" s="7" t="e">
        <f t="shared" si="422"/>
        <v>#N/A</v>
      </c>
      <c r="GC39" s="7" t="e">
        <f t="shared" si="422"/>
        <v>#N/A</v>
      </c>
      <c r="GD39" s="7" t="e">
        <f t="shared" si="422"/>
        <v>#N/A</v>
      </c>
      <c r="GE39" s="7" t="e">
        <f t="shared" si="422"/>
        <v>#N/A</v>
      </c>
      <c r="GF39" s="7" t="e">
        <f t="shared" si="422"/>
        <v>#N/A</v>
      </c>
      <c r="GG39" s="7" t="e">
        <f t="shared" si="422"/>
        <v>#N/A</v>
      </c>
      <c r="GH39" s="7" t="e">
        <f t="shared" si="422"/>
        <v>#N/A</v>
      </c>
      <c r="GI39" s="7" t="e">
        <f t="shared" si="422"/>
        <v>#N/A</v>
      </c>
      <c r="GJ39" s="7" t="e">
        <f t="shared" si="422"/>
        <v>#N/A</v>
      </c>
      <c r="GK39" s="7" t="e">
        <f t="shared" si="422"/>
        <v>#N/A</v>
      </c>
      <c r="GL39" s="7" t="e">
        <f t="shared" si="422"/>
        <v>#N/A</v>
      </c>
      <c r="GM39" s="7" t="e">
        <f t="shared" si="422"/>
        <v>#N/A</v>
      </c>
      <c r="GN39" s="7" t="e">
        <f t="shared" si="422"/>
        <v>#N/A</v>
      </c>
      <c r="GO39" s="7" t="e">
        <f t="shared" si="422"/>
        <v>#N/A</v>
      </c>
      <c r="GP39" s="7" t="e">
        <f t="shared" si="422"/>
        <v>#N/A</v>
      </c>
      <c r="GQ39" s="7" t="e">
        <f t="shared" ref="GQ39:IV39" si="423">INDEX($F$19:$F$25,MATCH(GQ31,$E$19:$E$25,0))</f>
        <v>#N/A</v>
      </c>
      <c r="GR39" s="7" t="e">
        <f t="shared" si="423"/>
        <v>#N/A</v>
      </c>
      <c r="GS39" s="7" t="e">
        <f t="shared" si="423"/>
        <v>#N/A</v>
      </c>
      <c r="GT39" s="7" t="e">
        <f t="shared" si="423"/>
        <v>#N/A</v>
      </c>
      <c r="GU39" s="7" t="e">
        <f t="shared" si="423"/>
        <v>#N/A</v>
      </c>
      <c r="GV39" s="7" t="e">
        <f t="shared" si="423"/>
        <v>#N/A</v>
      </c>
      <c r="GW39" s="7" t="e">
        <f t="shared" si="423"/>
        <v>#N/A</v>
      </c>
      <c r="GX39" s="7" t="e">
        <f t="shared" si="423"/>
        <v>#N/A</v>
      </c>
      <c r="GY39" s="7" t="e">
        <f t="shared" si="423"/>
        <v>#N/A</v>
      </c>
      <c r="GZ39" s="7" t="e">
        <f t="shared" si="423"/>
        <v>#N/A</v>
      </c>
      <c r="HA39" s="7" t="e">
        <f t="shared" si="423"/>
        <v>#N/A</v>
      </c>
      <c r="HB39" s="7" t="e">
        <f t="shared" si="423"/>
        <v>#N/A</v>
      </c>
      <c r="HC39" s="7" t="e">
        <f t="shared" si="423"/>
        <v>#N/A</v>
      </c>
      <c r="HD39" s="7" t="e">
        <f t="shared" si="423"/>
        <v>#N/A</v>
      </c>
      <c r="HE39" s="7" t="e">
        <f t="shared" si="423"/>
        <v>#N/A</v>
      </c>
      <c r="HF39" s="7" t="e">
        <f t="shared" si="423"/>
        <v>#N/A</v>
      </c>
      <c r="HG39" s="7" t="e">
        <f t="shared" si="423"/>
        <v>#N/A</v>
      </c>
      <c r="HH39" s="7" t="e">
        <f t="shared" si="423"/>
        <v>#N/A</v>
      </c>
      <c r="HI39" s="7" t="e">
        <f t="shared" si="423"/>
        <v>#N/A</v>
      </c>
      <c r="HJ39" s="7" t="e">
        <f t="shared" si="423"/>
        <v>#N/A</v>
      </c>
      <c r="HK39" s="7" t="e">
        <f t="shared" si="423"/>
        <v>#N/A</v>
      </c>
      <c r="HL39" s="7" t="e">
        <f t="shared" si="423"/>
        <v>#N/A</v>
      </c>
      <c r="HM39" s="7" t="e">
        <f t="shared" si="423"/>
        <v>#N/A</v>
      </c>
      <c r="HN39" s="7" t="e">
        <f t="shared" si="423"/>
        <v>#N/A</v>
      </c>
      <c r="HO39" s="7" t="e">
        <f t="shared" si="423"/>
        <v>#N/A</v>
      </c>
      <c r="HP39" s="7" t="e">
        <f t="shared" si="423"/>
        <v>#N/A</v>
      </c>
      <c r="HQ39" s="7" t="e">
        <f t="shared" si="423"/>
        <v>#N/A</v>
      </c>
      <c r="HR39" s="7" t="e">
        <f t="shared" si="423"/>
        <v>#N/A</v>
      </c>
      <c r="HS39" s="7" t="e">
        <f t="shared" si="423"/>
        <v>#N/A</v>
      </c>
      <c r="HT39" s="7" t="e">
        <f t="shared" si="423"/>
        <v>#N/A</v>
      </c>
      <c r="HU39" s="7" t="e">
        <f t="shared" si="423"/>
        <v>#N/A</v>
      </c>
      <c r="HV39" s="7" t="e">
        <f t="shared" si="423"/>
        <v>#N/A</v>
      </c>
      <c r="HW39" s="7" t="e">
        <f t="shared" si="423"/>
        <v>#N/A</v>
      </c>
      <c r="HX39" s="7" t="e">
        <f t="shared" si="423"/>
        <v>#N/A</v>
      </c>
      <c r="HY39" s="7" t="e">
        <f t="shared" si="423"/>
        <v>#N/A</v>
      </c>
      <c r="HZ39" s="7" t="e">
        <f t="shared" si="423"/>
        <v>#N/A</v>
      </c>
      <c r="IA39" s="7" t="e">
        <f t="shared" si="423"/>
        <v>#N/A</v>
      </c>
      <c r="IB39" s="7" t="e">
        <f t="shared" si="423"/>
        <v>#N/A</v>
      </c>
      <c r="IC39" s="7" t="e">
        <f t="shared" si="423"/>
        <v>#N/A</v>
      </c>
      <c r="ID39" s="7" t="e">
        <f t="shared" si="423"/>
        <v>#N/A</v>
      </c>
      <c r="IE39" s="7" t="e">
        <f t="shared" si="423"/>
        <v>#N/A</v>
      </c>
      <c r="IF39" s="7" t="e">
        <f t="shared" si="423"/>
        <v>#N/A</v>
      </c>
      <c r="IG39" s="7" t="e">
        <f t="shared" si="423"/>
        <v>#N/A</v>
      </c>
      <c r="IH39" s="7" t="e">
        <f t="shared" si="423"/>
        <v>#N/A</v>
      </c>
      <c r="II39" s="7" t="e">
        <f t="shared" si="423"/>
        <v>#N/A</v>
      </c>
      <c r="IJ39" s="7" t="e">
        <f t="shared" si="423"/>
        <v>#N/A</v>
      </c>
      <c r="IK39" s="7" t="e">
        <f t="shared" si="423"/>
        <v>#N/A</v>
      </c>
      <c r="IL39" s="7" t="e">
        <f t="shared" si="423"/>
        <v>#N/A</v>
      </c>
      <c r="IM39" s="7" t="e">
        <f t="shared" si="423"/>
        <v>#N/A</v>
      </c>
      <c r="IN39" s="7" t="e">
        <f t="shared" si="423"/>
        <v>#N/A</v>
      </c>
      <c r="IO39" s="7" t="e">
        <f t="shared" si="423"/>
        <v>#N/A</v>
      </c>
      <c r="IP39" s="7" t="e">
        <f t="shared" si="423"/>
        <v>#N/A</v>
      </c>
      <c r="IQ39" s="7" t="e">
        <f t="shared" si="423"/>
        <v>#N/A</v>
      </c>
      <c r="IR39" s="7" t="e">
        <f t="shared" si="423"/>
        <v>#N/A</v>
      </c>
      <c r="IS39" s="7" t="e">
        <f t="shared" si="423"/>
        <v>#N/A</v>
      </c>
      <c r="IT39" s="7" t="e">
        <f t="shared" si="423"/>
        <v>#N/A</v>
      </c>
      <c r="IU39" s="7" t="e">
        <f t="shared" si="423"/>
        <v>#N/A</v>
      </c>
      <c r="IV39" s="7" t="e">
        <f t="shared" si="423"/>
        <v>#N/A</v>
      </c>
      <c r="IW39" s="7" t="e">
        <f t="shared" ref="IW39:LH39" si="424">INDEX($F$19:$F$25,MATCH(IW31,$E$19:$E$25,0))</f>
        <v>#N/A</v>
      </c>
      <c r="IX39" s="7" t="e">
        <f t="shared" si="424"/>
        <v>#N/A</v>
      </c>
      <c r="IY39" s="7" t="e">
        <f t="shared" si="424"/>
        <v>#N/A</v>
      </c>
      <c r="IZ39" s="7" t="e">
        <f t="shared" si="424"/>
        <v>#N/A</v>
      </c>
      <c r="JA39" s="7" t="e">
        <f t="shared" si="424"/>
        <v>#N/A</v>
      </c>
      <c r="JB39" s="7" t="e">
        <f t="shared" si="424"/>
        <v>#N/A</v>
      </c>
      <c r="JC39" s="7" t="e">
        <f t="shared" si="424"/>
        <v>#N/A</v>
      </c>
      <c r="JD39" s="7" t="e">
        <f t="shared" si="424"/>
        <v>#N/A</v>
      </c>
      <c r="JE39" s="7" t="e">
        <f t="shared" si="424"/>
        <v>#N/A</v>
      </c>
      <c r="JF39" s="7" t="e">
        <f t="shared" si="424"/>
        <v>#N/A</v>
      </c>
      <c r="JG39" s="7" t="e">
        <f t="shared" si="424"/>
        <v>#N/A</v>
      </c>
      <c r="JH39" s="7" t="e">
        <f t="shared" si="424"/>
        <v>#N/A</v>
      </c>
      <c r="JI39" s="7" t="e">
        <f t="shared" si="424"/>
        <v>#N/A</v>
      </c>
      <c r="JJ39" s="7" t="e">
        <f t="shared" si="424"/>
        <v>#N/A</v>
      </c>
      <c r="JK39" s="7" t="e">
        <f t="shared" si="424"/>
        <v>#N/A</v>
      </c>
      <c r="JL39" s="7" t="e">
        <f t="shared" si="424"/>
        <v>#N/A</v>
      </c>
      <c r="JM39" s="7" t="e">
        <f t="shared" si="424"/>
        <v>#N/A</v>
      </c>
      <c r="JN39" s="7" t="e">
        <f t="shared" si="424"/>
        <v>#N/A</v>
      </c>
      <c r="JO39" s="7" t="e">
        <f t="shared" si="424"/>
        <v>#N/A</v>
      </c>
      <c r="JP39" s="7" t="e">
        <f t="shared" si="424"/>
        <v>#N/A</v>
      </c>
      <c r="JQ39" s="7" t="e">
        <f t="shared" si="424"/>
        <v>#N/A</v>
      </c>
      <c r="JR39" s="7" t="e">
        <f t="shared" si="424"/>
        <v>#N/A</v>
      </c>
      <c r="JS39" s="7" t="e">
        <f t="shared" si="424"/>
        <v>#N/A</v>
      </c>
      <c r="JT39" s="7" t="e">
        <f t="shared" si="424"/>
        <v>#N/A</v>
      </c>
      <c r="JU39" s="7" t="e">
        <f t="shared" si="424"/>
        <v>#N/A</v>
      </c>
      <c r="JV39" s="7" t="e">
        <f t="shared" si="424"/>
        <v>#N/A</v>
      </c>
      <c r="JW39" s="7" t="e">
        <f t="shared" si="424"/>
        <v>#N/A</v>
      </c>
      <c r="JX39" s="7" t="e">
        <f t="shared" si="424"/>
        <v>#N/A</v>
      </c>
      <c r="JY39" s="7" t="e">
        <f t="shared" si="424"/>
        <v>#N/A</v>
      </c>
      <c r="JZ39" s="7" t="e">
        <f t="shared" si="424"/>
        <v>#N/A</v>
      </c>
      <c r="KA39" s="7" t="e">
        <f t="shared" si="424"/>
        <v>#N/A</v>
      </c>
      <c r="KB39" s="7" t="e">
        <f t="shared" si="424"/>
        <v>#N/A</v>
      </c>
      <c r="KC39" s="7" t="e">
        <f t="shared" si="424"/>
        <v>#N/A</v>
      </c>
      <c r="KD39" s="7" t="e">
        <f t="shared" si="424"/>
        <v>#N/A</v>
      </c>
      <c r="KE39" s="7" t="e">
        <f t="shared" si="424"/>
        <v>#N/A</v>
      </c>
      <c r="KF39" s="7" t="e">
        <f t="shared" si="424"/>
        <v>#N/A</v>
      </c>
      <c r="KG39" s="7" t="e">
        <f t="shared" si="424"/>
        <v>#N/A</v>
      </c>
      <c r="KH39" s="7" t="e">
        <f t="shared" si="424"/>
        <v>#N/A</v>
      </c>
      <c r="KI39" s="7" t="e">
        <f t="shared" si="424"/>
        <v>#N/A</v>
      </c>
      <c r="KJ39" s="7" t="e">
        <f t="shared" si="424"/>
        <v>#N/A</v>
      </c>
      <c r="KK39" s="7" t="e">
        <f t="shared" si="424"/>
        <v>#N/A</v>
      </c>
      <c r="KL39" s="7" t="e">
        <f t="shared" si="424"/>
        <v>#N/A</v>
      </c>
      <c r="KM39" s="7" t="e">
        <f t="shared" si="424"/>
        <v>#N/A</v>
      </c>
      <c r="KN39" s="7" t="e">
        <f t="shared" si="424"/>
        <v>#N/A</v>
      </c>
      <c r="KO39" s="7" t="e">
        <f t="shared" si="424"/>
        <v>#N/A</v>
      </c>
      <c r="KP39" s="7" t="e">
        <f t="shared" si="424"/>
        <v>#N/A</v>
      </c>
      <c r="KQ39" s="7" t="e">
        <f t="shared" si="424"/>
        <v>#N/A</v>
      </c>
      <c r="KR39" s="7" t="e">
        <f t="shared" si="424"/>
        <v>#N/A</v>
      </c>
      <c r="KS39" s="7" t="e">
        <f t="shared" si="424"/>
        <v>#N/A</v>
      </c>
      <c r="KT39" s="7" t="e">
        <f t="shared" si="424"/>
        <v>#N/A</v>
      </c>
      <c r="KU39" s="7" t="e">
        <f t="shared" si="424"/>
        <v>#N/A</v>
      </c>
      <c r="KV39" s="7" t="e">
        <f t="shared" si="424"/>
        <v>#N/A</v>
      </c>
      <c r="KW39" s="7" t="e">
        <f t="shared" si="424"/>
        <v>#N/A</v>
      </c>
      <c r="KX39" s="7" t="e">
        <f t="shared" si="424"/>
        <v>#N/A</v>
      </c>
      <c r="KY39" s="7" t="e">
        <f t="shared" si="424"/>
        <v>#N/A</v>
      </c>
      <c r="KZ39" s="7" t="e">
        <f t="shared" si="424"/>
        <v>#N/A</v>
      </c>
      <c r="LA39" s="7" t="e">
        <f t="shared" si="424"/>
        <v>#N/A</v>
      </c>
      <c r="LB39" s="7" t="e">
        <f t="shared" si="424"/>
        <v>#N/A</v>
      </c>
      <c r="LC39" s="7" t="e">
        <f t="shared" si="424"/>
        <v>#N/A</v>
      </c>
      <c r="LD39" s="7" t="e">
        <f t="shared" si="424"/>
        <v>#N/A</v>
      </c>
      <c r="LE39" s="7" t="e">
        <f t="shared" si="424"/>
        <v>#N/A</v>
      </c>
      <c r="LF39" s="7" t="e">
        <f t="shared" si="424"/>
        <v>#N/A</v>
      </c>
      <c r="LG39" s="7" t="e">
        <f t="shared" si="424"/>
        <v>#N/A</v>
      </c>
      <c r="LH39" s="7" t="e">
        <f t="shared" si="424"/>
        <v>#N/A</v>
      </c>
      <c r="LI39" s="7" t="e">
        <f t="shared" ref="LI39:NT39" si="425">INDEX($F$19:$F$25,MATCH(LI31,$E$19:$E$25,0))</f>
        <v>#N/A</v>
      </c>
      <c r="LJ39" s="7" t="e">
        <f t="shared" si="425"/>
        <v>#N/A</v>
      </c>
      <c r="LK39" s="7" t="e">
        <f t="shared" si="425"/>
        <v>#N/A</v>
      </c>
      <c r="LL39" s="7" t="e">
        <f t="shared" si="425"/>
        <v>#N/A</v>
      </c>
      <c r="LM39" s="7" t="e">
        <f t="shared" si="425"/>
        <v>#N/A</v>
      </c>
      <c r="LN39" s="7" t="e">
        <f t="shared" si="425"/>
        <v>#N/A</v>
      </c>
      <c r="LO39" s="7" t="e">
        <f t="shared" si="425"/>
        <v>#N/A</v>
      </c>
      <c r="LP39" s="7" t="e">
        <f t="shared" si="425"/>
        <v>#N/A</v>
      </c>
      <c r="LQ39" s="7" t="e">
        <f t="shared" si="425"/>
        <v>#N/A</v>
      </c>
      <c r="LR39" s="7" t="e">
        <f t="shared" si="425"/>
        <v>#N/A</v>
      </c>
      <c r="LS39" s="7" t="e">
        <f t="shared" si="425"/>
        <v>#N/A</v>
      </c>
      <c r="LT39" s="7" t="e">
        <f t="shared" si="425"/>
        <v>#N/A</v>
      </c>
      <c r="LU39" s="7" t="e">
        <f t="shared" si="425"/>
        <v>#N/A</v>
      </c>
      <c r="LV39" s="7" t="e">
        <f t="shared" si="425"/>
        <v>#N/A</v>
      </c>
      <c r="LW39" s="7" t="e">
        <f t="shared" si="425"/>
        <v>#N/A</v>
      </c>
      <c r="LX39" s="7" t="e">
        <f t="shared" si="425"/>
        <v>#N/A</v>
      </c>
      <c r="LY39" s="7" t="e">
        <f t="shared" si="425"/>
        <v>#N/A</v>
      </c>
      <c r="LZ39" s="7" t="e">
        <f t="shared" si="425"/>
        <v>#N/A</v>
      </c>
      <c r="MA39" s="7" t="e">
        <f t="shared" si="425"/>
        <v>#N/A</v>
      </c>
      <c r="MB39" s="7" t="e">
        <f t="shared" si="425"/>
        <v>#N/A</v>
      </c>
      <c r="MC39" s="7" t="e">
        <f t="shared" si="425"/>
        <v>#N/A</v>
      </c>
      <c r="MD39" s="7" t="e">
        <f t="shared" si="425"/>
        <v>#N/A</v>
      </c>
      <c r="ME39" s="7" t="e">
        <f t="shared" si="425"/>
        <v>#N/A</v>
      </c>
      <c r="MF39" s="7" t="e">
        <f t="shared" si="425"/>
        <v>#N/A</v>
      </c>
      <c r="MG39" s="7" t="e">
        <f t="shared" si="425"/>
        <v>#N/A</v>
      </c>
      <c r="MH39" s="7" t="e">
        <f t="shared" si="425"/>
        <v>#N/A</v>
      </c>
      <c r="MI39" s="7" t="e">
        <f t="shared" si="425"/>
        <v>#N/A</v>
      </c>
      <c r="MJ39" s="7" t="e">
        <f t="shared" si="425"/>
        <v>#N/A</v>
      </c>
      <c r="MK39" s="7" t="e">
        <f t="shared" si="425"/>
        <v>#N/A</v>
      </c>
      <c r="ML39" s="7" t="e">
        <f t="shared" si="425"/>
        <v>#N/A</v>
      </c>
      <c r="MM39" s="7" t="e">
        <f t="shared" si="425"/>
        <v>#N/A</v>
      </c>
      <c r="MN39" s="7" t="e">
        <f t="shared" si="425"/>
        <v>#N/A</v>
      </c>
      <c r="MO39" s="7" t="e">
        <f t="shared" si="425"/>
        <v>#N/A</v>
      </c>
      <c r="MP39" s="7" t="e">
        <f t="shared" si="425"/>
        <v>#N/A</v>
      </c>
      <c r="MQ39" s="7" t="e">
        <f t="shared" si="425"/>
        <v>#N/A</v>
      </c>
      <c r="MR39" s="7" t="e">
        <f t="shared" si="425"/>
        <v>#N/A</v>
      </c>
      <c r="MS39" s="7" t="e">
        <f t="shared" si="425"/>
        <v>#N/A</v>
      </c>
      <c r="MT39" s="7" t="e">
        <f t="shared" si="425"/>
        <v>#N/A</v>
      </c>
      <c r="MU39" s="7" t="e">
        <f t="shared" si="425"/>
        <v>#N/A</v>
      </c>
      <c r="MV39" s="7" t="e">
        <f t="shared" si="425"/>
        <v>#N/A</v>
      </c>
      <c r="MW39" s="7" t="e">
        <f t="shared" si="425"/>
        <v>#N/A</v>
      </c>
      <c r="MX39" s="7" t="e">
        <f t="shared" si="425"/>
        <v>#N/A</v>
      </c>
      <c r="MY39" s="7" t="e">
        <f t="shared" si="425"/>
        <v>#N/A</v>
      </c>
      <c r="MZ39" s="7" t="e">
        <f t="shared" si="425"/>
        <v>#N/A</v>
      </c>
      <c r="NA39" s="7" t="e">
        <f t="shared" si="425"/>
        <v>#N/A</v>
      </c>
      <c r="NB39" s="7" t="e">
        <f t="shared" si="425"/>
        <v>#N/A</v>
      </c>
      <c r="NC39" s="7" t="e">
        <f t="shared" si="425"/>
        <v>#N/A</v>
      </c>
      <c r="ND39" s="7" t="e">
        <f t="shared" si="425"/>
        <v>#N/A</v>
      </c>
      <c r="NE39" s="7" t="e">
        <f t="shared" si="425"/>
        <v>#N/A</v>
      </c>
      <c r="NF39" s="7" t="e">
        <f t="shared" si="425"/>
        <v>#N/A</v>
      </c>
      <c r="NG39" s="7" t="e">
        <f t="shared" si="425"/>
        <v>#N/A</v>
      </c>
      <c r="NH39" s="7" t="e">
        <f t="shared" si="425"/>
        <v>#N/A</v>
      </c>
      <c r="NI39" s="7" t="e">
        <f t="shared" si="425"/>
        <v>#N/A</v>
      </c>
      <c r="NJ39" s="7" t="e">
        <f t="shared" si="425"/>
        <v>#N/A</v>
      </c>
      <c r="NK39" s="7" t="e">
        <f t="shared" si="425"/>
        <v>#N/A</v>
      </c>
      <c r="NL39" s="7" t="e">
        <f t="shared" si="425"/>
        <v>#N/A</v>
      </c>
      <c r="NM39" s="7" t="e">
        <f t="shared" si="425"/>
        <v>#N/A</v>
      </c>
      <c r="NN39" s="7" t="e">
        <f t="shared" si="425"/>
        <v>#N/A</v>
      </c>
      <c r="NO39" s="7" t="e">
        <f t="shared" si="425"/>
        <v>#N/A</v>
      </c>
      <c r="NP39" s="7" t="e">
        <f t="shared" si="425"/>
        <v>#N/A</v>
      </c>
      <c r="NQ39" s="7" t="e">
        <f t="shared" si="425"/>
        <v>#N/A</v>
      </c>
      <c r="NR39" s="7" t="e">
        <f t="shared" si="425"/>
        <v>#N/A</v>
      </c>
      <c r="NS39" s="7" t="e">
        <f t="shared" si="425"/>
        <v>#N/A</v>
      </c>
      <c r="NT39" s="7" t="e">
        <f t="shared" si="425"/>
        <v>#N/A</v>
      </c>
      <c r="NU39" s="7" t="e">
        <f t="shared" ref="NU39:OI39" si="426">INDEX($F$19:$F$25,MATCH(NU31,$E$19:$E$25,0))</f>
        <v>#N/A</v>
      </c>
      <c r="NV39" s="7" t="e">
        <f t="shared" si="426"/>
        <v>#N/A</v>
      </c>
      <c r="NW39" s="7" t="e">
        <f t="shared" si="426"/>
        <v>#N/A</v>
      </c>
      <c r="NX39" s="7" t="e">
        <f t="shared" si="426"/>
        <v>#N/A</v>
      </c>
      <c r="NY39" s="7" t="e">
        <f t="shared" si="426"/>
        <v>#N/A</v>
      </c>
      <c r="NZ39" s="7" t="e">
        <f t="shared" si="426"/>
        <v>#N/A</v>
      </c>
      <c r="OA39" s="7" t="e">
        <f t="shared" si="426"/>
        <v>#N/A</v>
      </c>
      <c r="OB39" s="7" t="e">
        <f t="shared" si="426"/>
        <v>#N/A</v>
      </c>
      <c r="OC39" s="7" t="e">
        <f t="shared" si="426"/>
        <v>#N/A</v>
      </c>
      <c r="OD39" s="7" t="e">
        <f t="shared" si="426"/>
        <v>#N/A</v>
      </c>
      <c r="OE39" s="7" t="e">
        <f t="shared" si="426"/>
        <v>#N/A</v>
      </c>
      <c r="OF39" s="7" t="e">
        <f t="shared" si="426"/>
        <v>#N/A</v>
      </c>
      <c r="OG39" s="7" t="e">
        <f t="shared" si="426"/>
        <v>#N/A</v>
      </c>
      <c r="OH39" s="7" t="e">
        <f t="shared" si="426"/>
        <v>#N/A</v>
      </c>
      <c r="OI39" s="7" t="e">
        <f t="shared" si="426"/>
        <v>#N/A</v>
      </c>
      <c r="OJ39" s="7" t="e">
        <f t="shared" ref="OJ39:QU39" si="427">INDEX($F$19:$F$25,MATCH(OJ31,$E$19:$E$25,0))</f>
        <v>#N/A</v>
      </c>
      <c r="OK39" s="7" t="e">
        <f t="shared" si="427"/>
        <v>#N/A</v>
      </c>
      <c r="OL39" s="7" t="e">
        <f t="shared" si="427"/>
        <v>#N/A</v>
      </c>
      <c r="OM39" s="7" t="e">
        <f t="shared" si="427"/>
        <v>#N/A</v>
      </c>
      <c r="ON39" s="7" t="e">
        <f t="shared" si="427"/>
        <v>#N/A</v>
      </c>
      <c r="OO39" s="7" t="e">
        <f t="shared" si="427"/>
        <v>#N/A</v>
      </c>
      <c r="OP39" s="7" t="e">
        <f t="shared" si="427"/>
        <v>#N/A</v>
      </c>
      <c r="OQ39" s="7" t="e">
        <f t="shared" si="427"/>
        <v>#N/A</v>
      </c>
      <c r="OR39" s="7" t="e">
        <f t="shared" si="427"/>
        <v>#N/A</v>
      </c>
      <c r="OS39" s="7" t="e">
        <f t="shared" si="427"/>
        <v>#N/A</v>
      </c>
      <c r="OT39" s="7" t="e">
        <f t="shared" si="427"/>
        <v>#N/A</v>
      </c>
      <c r="OU39" s="7" t="e">
        <f t="shared" si="427"/>
        <v>#N/A</v>
      </c>
      <c r="OV39" s="7" t="e">
        <f t="shared" si="427"/>
        <v>#N/A</v>
      </c>
      <c r="OW39" s="7" t="e">
        <f t="shared" si="427"/>
        <v>#N/A</v>
      </c>
      <c r="OX39" s="7" t="e">
        <f t="shared" si="427"/>
        <v>#N/A</v>
      </c>
      <c r="OY39" s="7" t="e">
        <f t="shared" si="427"/>
        <v>#N/A</v>
      </c>
      <c r="OZ39" s="7" t="e">
        <f t="shared" si="427"/>
        <v>#N/A</v>
      </c>
      <c r="PA39" s="7" t="e">
        <f t="shared" si="427"/>
        <v>#N/A</v>
      </c>
      <c r="PB39" s="7" t="e">
        <f t="shared" si="427"/>
        <v>#N/A</v>
      </c>
      <c r="PC39" s="7" t="e">
        <f t="shared" si="427"/>
        <v>#N/A</v>
      </c>
      <c r="PD39" s="7" t="e">
        <f t="shared" si="427"/>
        <v>#N/A</v>
      </c>
      <c r="PE39" s="7" t="e">
        <f t="shared" si="427"/>
        <v>#N/A</v>
      </c>
      <c r="PF39" s="7" t="e">
        <f t="shared" si="427"/>
        <v>#N/A</v>
      </c>
      <c r="PG39" s="7" t="e">
        <f t="shared" si="427"/>
        <v>#N/A</v>
      </c>
      <c r="PH39" s="7" t="e">
        <f t="shared" si="427"/>
        <v>#N/A</v>
      </c>
      <c r="PI39" s="7" t="e">
        <f t="shared" si="427"/>
        <v>#N/A</v>
      </c>
      <c r="PJ39" s="7" t="e">
        <f t="shared" si="427"/>
        <v>#N/A</v>
      </c>
      <c r="PK39" s="7" t="e">
        <f t="shared" si="427"/>
        <v>#N/A</v>
      </c>
      <c r="PL39" s="7" t="e">
        <f t="shared" si="427"/>
        <v>#N/A</v>
      </c>
      <c r="PM39" s="7" t="e">
        <f t="shared" si="427"/>
        <v>#N/A</v>
      </c>
      <c r="PN39" s="7" t="e">
        <f t="shared" si="427"/>
        <v>#N/A</v>
      </c>
      <c r="PO39" s="7" t="e">
        <f t="shared" si="427"/>
        <v>#N/A</v>
      </c>
      <c r="PP39" s="7" t="e">
        <f t="shared" si="427"/>
        <v>#N/A</v>
      </c>
      <c r="PQ39" s="7" t="e">
        <f t="shared" si="427"/>
        <v>#N/A</v>
      </c>
      <c r="PR39" s="7" t="e">
        <f t="shared" si="427"/>
        <v>#N/A</v>
      </c>
      <c r="PS39" s="7" t="e">
        <f t="shared" si="427"/>
        <v>#N/A</v>
      </c>
      <c r="PT39" s="7" t="e">
        <f t="shared" si="427"/>
        <v>#N/A</v>
      </c>
      <c r="PU39" s="7" t="e">
        <f t="shared" si="427"/>
        <v>#N/A</v>
      </c>
      <c r="PV39" s="7" t="e">
        <f t="shared" si="427"/>
        <v>#N/A</v>
      </c>
      <c r="PW39" s="7" t="e">
        <f t="shared" si="427"/>
        <v>#N/A</v>
      </c>
      <c r="PX39" s="7" t="e">
        <f t="shared" si="427"/>
        <v>#N/A</v>
      </c>
      <c r="PY39" s="7" t="e">
        <f t="shared" si="427"/>
        <v>#N/A</v>
      </c>
      <c r="PZ39" s="7" t="e">
        <f t="shared" si="427"/>
        <v>#N/A</v>
      </c>
      <c r="QA39" s="7" t="e">
        <f t="shared" si="427"/>
        <v>#N/A</v>
      </c>
      <c r="QB39" s="7" t="e">
        <f t="shared" si="427"/>
        <v>#N/A</v>
      </c>
      <c r="QC39" s="7" t="e">
        <f t="shared" si="427"/>
        <v>#N/A</v>
      </c>
      <c r="QD39" s="7" t="e">
        <f t="shared" si="427"/>
        <v>#N/A</v>
      </c>
      <c r="QE39" s="7" t="e">
        <f t="shared" si="427"/>
        <v>#N/A</v>
      </c>
      <c r="QF39" s="7" t="e">
        <f t="shared" si="427"/>
        <v>#N/A</v>
      </c>
      <c r="QG39" s="7" t="e">
        <f t="shared" si="427"/>
        <v>#N/A</v>
      </c>
      <c r="QH39" s="7" t="e">
        <f t="shared" si="427"/>
        <v>#N/A</v>
      </c>
      <c r="QI39" s="7" t="e">
        <f t="shared" si="427"/>
        <v>#N/A</v>
      </c>
      <c r="QJ39" s="7" t="e">
        <f t="shared" si="427"/>
        <v>#N/A</v>
      </c>
      <c r="QK39" s="7" t="e">
        <f t="shared" si="427"/>
        <v>#N/A</v>
      </c>
      <c r="QL39" s="7" t="e">
        <f t="shared" si="427"/>
        <v>#N/A</v>
      </c>
      <c r="QM39" s="7" t="e">
        <f t="shared" si="427"/>
        <v>#N/A</v>
      </c>
      <c r="QN39" s="7" t="e">
        <f t="shared" si="427"/>
        <v>#N/A</v>
      </c>
      <c r="QO39" s="7" t="e">
        <f t="shared" si="427"/>
        <v>#N/A</v>
      </c>
      <c r="QP39" s="7" t="e">
        <f t="shared" si="427"/>
        <v>#N/A</v>
      </c>
      <c r="QQ39" s="7" t="e">
        <f t="shared" si="427"/>
        <v>#N/A</v>
      </c>
      <c r="QR39" s="7" t="e">
        <f t="shared" si="427"/>
        <v>#N/A</v>
      </c>
      <c r="QS39" s="7" t="e">
        <f t="shared" si="427"/>
        <v>#N/A</v>
      </c>
      <c r="QT39" s="7" t="e">
        <f t="shared" si="427"/>
        <v>#N/A</v>
      </c>
      <c r="QU39" s="7" t="e">
        <f t="shared" si="427"/>
        <v>#N/A</v>
      </c>
      <c r="QV39" s="7" t="e">
        <f t="shared" ref="QV39:SG39" si="428">INDEX($F$19:$F$25,MATCH(QV31,$E$19:$E$25,0))</f>
        <v>#N/A</v>
      </c>
      <c r="QW39" s="7" t="e">
        <f t="shared" si="428"/>
        <v>#N/A</v>
      </c>
      <c r="QX39" s="7" t="e">
        <f t="shared" si="428"/>
        <v>#N/A</v>
      </c>
      <c r="QY39" s="7" t="e">
        <f t="shared" si="428"/>
        <v>#N/A</v>
      </c>
      <c r="QZ39" s="7" t="e">
        <f t="shared" si="428"/>
        <v>#N/A</v>
      </c>
      <c r="RA39" s="7" t="e">
        <f t="shared" si="428"/>
        <v>#N/A</v>
      </c>
      <c r="RB39" s="7" t="e">
        <f t="shared" si="428"/>
        <v>#N/A</v>
      </c>
      <c r="RC39" s="7" t="e">
        <f t="shared" si="428"/>
        <v>#N/A</v>
      </c>
      <c r="RD39" s="7" t="e">
        <f t="shared" si="428"/>
        <v>#N/A</v>
      </c>
      <c r="RE39" s="7" t="e">
        <f t="shared" si="428"/>
        <v>#N/A</v>
      </c>
      <c r="RF39" s="7" t="e">
        <f t="shared" si="428"/>
        <v>#N/A</v>
      </c>
      <c r="RG39" s="7" t="e">
        <f t="shared" si="428"/>
        <v>#N/A</v>
      </c>
      <c r="RH39" s="7" t="e">
        <f t="shared" si="428"/>
        <v>#N/A</v>
      </c>
      <c r="RI39" s="7" t="e">
        <f t="shared" si="428"/>
        <v>#N/A</v>
      </c>
      <c r="RJ39" s="7" t="e">
        <f t="shared" si="428"/>
        <v>#N/A</v>
      </c>
      <c r="RK39" s="7" t="e">
        <f t="shared" si="428"/>
        <v>#N/A</v>
      </c>
      <c r="RL39" s="7" t="e">
        <f t="shared" si="428"/>
        <v>#N/A</v>
      </c>
      <c r="RM39" s="7" t="e">
        <f t="shared" si="428"/>
        <v>#N/A</v>
      </c>
      <c r="RN39" s="7" t="e">
        <f t="shared" si="428"/>
        <v>#N/A</v>
      </c>
      <c r="RO39" s="7" t="e">
        <f t="shared" si="428"/>
        <v>#N/A</v>
      </c>
      <c r="RP39" s="7" t="e">
        <f t="shared" si="428"/>
        <v>#N/A</v>
      </c>
      <c r="RQ39" s="7" t="e">
        <f t="shared" si="428"/>
        <v>#N/A</v>
      </c>
      <c r="RR39" s="7" t="e">
        <f t="shared" si="428"/>
        <v>#N/A</v>
      </c>
      <c r="RS39" s="7" t="e">
        <f t="shared" si="428"/>
        <v>#N/A</v>
      </c>
      <c r="RT39" s="7" t="e">
        <f t="shared" si="428"/>
        <v>#N/A</v>
      </c>
      <c r="RU39" s="7" t="e">
        <f t="shared" si="428"/>
        <v>#N/A</v>
      </c>
      <c r="RV39" s="7" t="e">
        <f t="shared" si="428"/>
        <v>#N/A</v>
      </c>
      <c r="RW39" s="7" t="e">
        <f t="shared" si="428"/>
        <v>#N/A</v>
      </c>
      <c r="RX39" s="7" t="e">
        <f t="shared" si="428"/>
        <v>#N/A</v>
      </c>
      <c r="RY39" s="7" t="e">
        <f t="shared" si="428"/>
        <v>#N/A</v>
      </c>
      <c r="RZ39" s="7" t="e">
        <f t="shared" si="428"/>
        <v>#N/A</v>
      </c>
      <c r="SA39" s="7" t="e">
        <f t="shared" si="428"/>
        <v>#N/A</v>
      </c>
      <c r="SB39" s="7" t="e">
        <f t="shared" si="428"/>
        <v>#N/A</v>
      </c>
      <c r="SC39" s="7" t="e">
        <f t="shared" si="428"/>
        <v>#N/A</v>
      </c>
      <c r="SD39" s="7" t="e">
        <f t="shared" si="428"/>
        <v>#N/A</v>
      </c>
      <c r="SE39" s="7" t="e">
        <f t="shared" si="428"/>
        <v>#N/A</v>
      </c>
      <c r="SF39" s="7" t="e">
        <f t="shared" si="428"/>
        <v>#N/A</v>
      </c>
      <c r="SG39" s="7" t="e">
        <f t="shared" si="428"/>
        <v>#N/A</v>
      </c>
    </row>
    <row r="40" spans="1:501" x14ac:dyDescent="0.35">
      <c r="B40" s="2" t="s">
        <v>67</v>
      </c>
      <c r="E40" s="5"/>
      <c r="G40" s="7" t="b">
        <f>ISNUMBER(G39)</f>
        <v>0</v>
      </c>
      <c r="H40" s="7" t="b">
        <f t="shared" ref="H40:BS40" si="429">ISNUMBER(H39)</f>
        <v>0</v>
      </c>
      <c r="I40" s="7" t="b">
        <f t="shared" si="429"/>
        <v>0</v>
      </c>
      <c r="J40" s="7" t="b">
        <f t="shared" si="429"/>
        <v>0</v>
      </c>
      <c r="K40" s="7" t="b">
        <f t="shared" si="429"/>
        <v>0</v>
      </c>
      <c r="L40" s="7" t="b">
        <f t="shared" si="429"/>
        <v>0</v>
      </c>
      <c r="M40" s="7" t="b">
        <f t="shared" si="429"/>
        <v>0</v>
      </c>
      <c r="N40" s="7" t="b">
        <f t="shared" si="429"/>
        <v>0</v>
      </c>
      <c r="O40" s="7" t="b">
        <f t="shared" si="429"/>
        <v>0</v>
      </c>
      <c r="P40" s="7" t="b">
        <f t="shared" si="429"/>
        <v>1</v>
      </c>
      <c r="Q40" s="7" t="b">
        <f t="shared" si="429"/>
        <v>0</v>
      </c>
      <c r="R40" s="7" t="b">
        <f t="shared" si="429"/>
        <v>0</v>
      </c>
      <c r="S40" s="7" t="b">
        <f t="shared" si="429"/>
        <v>0</v>
      </c>
      <c r="T40" s="7" t="b">
        <f t="shared" si="429"/>
        <v>0</v>
      </c>
      <c r="U40" s="7" t="b">
        <f t="shared" si="429"/>
        <v>0</v>
      </c>
      <c r="V40" s="7" t="b">
        <f t="shared" si="429"/>
        <v>0</v>
      </c>
      <c r="W40" s="7" t="b">
        <f t="shared" si="429"/>
        <v>0</v>
      </c>
      <c r="X40" s="7" t="b">
        <f t="shared" si="429"/>
        <v>0</v>
      </c>
      <c r="Y40" s="7" t="b">
        <f t="shared" si="429"/>
        <v>0</v>
      </c>
      <c r="Z40" s="7" t="b">
        <f t="shared" si="429"/>
        <v>0</v>
      </c>
      <c r="AA40" s="7" t="b">
        <f t="shared" si="429"/>
        <v>0</v>
      </c>
      <c r="AB40" s="7" t="b">
        <f t="shared" si="429"/>
        <v>1</v>
      </c>
      <c r="AC40" s="7" t="b">
        <f t="shared" si="429"/>
        <v>0</v>
      </c>
      <c r="AD40" s="7" t="b">
        <f t="shared" si="429"/>
        <v>0</v>
      </c>
      <c r="AE40" s="7" t="b">
        <f t="shared" si="429"/>
        <v>0</v>
      </c>
      <c r="AF40" s="7" t="b">
        <f t="shared" si="429"/>
        <v>0</v>
      </c>
      <c r="AG40" s="7" t="b">
        <f t="shared" si="429"/>
        <v>0</v>
      </c>
      <c r="AH40" s="7" t="b">
        <f t="shared" si="429"/>
        <v>0</v>
      </c>
      <c r="AI40" s="7" t="b">
        <f t="shared" si="429"/>
        <v>0</v>
      </c>
      <c r="AJ40" s="7" t="b">
        <f t="shared" si="429"/>
        <v>1</v>
      </c>
      <c r="AK40" s="7" t="b">
        <f t="shared" si="429"/>
        <v>0</v>
      </c>
      <c r="AL40" s="7" t="b">
        <f t="shared" si="429"/>
        <v>0</v>
      </c>
      <c r="AM40" s="7" t="b">
        <f t="shared" si="429"/>
        <v>0</v>
      </c>
      <c r="AN40" s="7" t="b">
        <f t="shared" si="429"/>
        <v>0</v>
      </c>
      <c r="AO40" s="7" t="b">
        <f t="shared" si="429"/>
        <v>0</v>
      </c>
      <c r="AP40" s="7" t="b">
        <f t="shared" si="429"/>
        <v>0</v>
      </c>
      <c r="AQ40" s="7" t="b">
        <f t="shared" si="429"/>
        <v>0</v>
      </c>
      <c r="AR40" s="7" t="b">
        <f t="shared" si="429"/>
        <v>0</v>
      </c>
      <c r="AS40" s="7" t="b">
        <f t="shared" si="429"/>
        <v>0</v>
      </c>
      <c r="AT40" s="7" t="b">
        <f t="shared" si="429"/>
        <v>0</v>
      </c>
      <c r="AU40" s="7" t="b">
        <f t="shared" si="429"/>
        <v>0</v>
      </c>
      <c r="AV40" s="7" t="b">
        <f t="shared" si="429"/>
        <v>0</v>
      </c>
      <c r="AW40" s="7" t="b">
        <f t="shared" si="429"/>
        <v>0</v>
      </c>
      <c r="AX40" s="7" t="b">
        <f t="shared" si="429"/>
        <v>0</v>
      </c>
      <c r="AY40" s="7" t="b">
        <f t="shared" si="429"/>
        <v>1</v>
      </c>
      <c r="AZ40" s="7" t="b">
        <f t="shared" si="429"/>
        <v>0</v>
      </c>
      <c r="BA40" s="7" t="b">
        <f t="shared" si="429"/>
        <v>0</v>
      </c>
      <c r="BB40" s="7" t="b">
        <f t="shared" si="429"/>
        <v>0</v>
      </c>
      <c r="BC40" s="7" t="b">
        <f t="shared" si="429"/>
        <v>0</v>
      </c>
      <c r="BD40" s="7" t="b">
        <f t="shared" si="429"/>
        <v>0</v>
      </c>
      <c r="BE40" s="7" t="b">
        <f t="shared" si="429"/>
        <v>0</v>
      </c>
      <c r="BF40" s="7" t="b">
        <f t="shared" si="429"/>
        <v>0</v>
      </c>
      <c r="BG40" s="7" t="b">
        <f t="shared" si="429"/>
        <v>0</v>
      </c>
      <c r="BH40" s="7" t="b">
        <f t="shared" si="429"/>
        <v>0</v>
      </c>
      <c r="BI40" s="7" t="b">
        <f t="shared" si="429"/>
        <v>1</v>
      </c>
      <c r="BJ40" s="7" t="b">
        <f t="shared" si="429"/>
        <v>0</v>
      </c>
      <c r="BK40" s="7" t="b">
        <f t="shared" si="429"/>
        <v>0</v>
      </c>
      <c r="BL40" s="7" t="b">
        <f t="shared" si="429"/>
        <v>0</v>
      </c>
      <c r="BM40" s="7" t="b">
        <f t="shared" si="429"/>
        <v>0</v>
      </c>
      <c r="BN40" s="7" t="b">
        <f t="shared" si="429"/>
        <v>0</v>
      </c>
      <c r="BO40" s="7" t="b">
        <f t="shared" si="429"/>
        <v>0</v>
      </c>
      <c r="BP40" s="7" t="b">
        <f t="shared" si="429"/>
        <v>0</v>
      </c>
      <c r="BQ40" s="7" t="b">
        <f t="shared" si="429"/>
        <v>0</v>
      </c>
      <c r="BR40" s="7" t="b">
        <f t="shared" si="429"/>
        <v>0</v>
      </c>
      <c r="BS40" s="7" t="b">
        <f t="shared" si="429"/>
        <v>0</v>
      </c>
      <c r="BT40" s="7" t="b">
        <f t="shared" ref="BT40:EE40" si="430">ISNUMBER(BT39)</f>
        <v>0</v>
      </c>
      <c r="BU40" s="7" t="b">
        <f t="shared" si="430"/>
        <v>0</v>
      </c>
      <c r="BV40" s="7" t="b">
        <f t="shared" si="430"/>
        <v>0</v>
      </c>
      <c r="BW40" s="7" t="b">
        <f t="shared" si="430"/>
        <v>0</v>
      </c>
      <c r="BX40" s="7" t="b">
        <f t="shared" si="430"/>
        <v>1</v>
      </c>
      <c r="BY40" s="7" t="b">
        <f t="shared" si="430"/>
        <v>0</v>
      </c>
      <c r="BZ40" s="7" t="b">
        <f t="shared" si="430"/>
        <v>0</v>
      </c>
      <c r="CA40" s="7" t="b">
        <f t="shared" si="430"/>
        <v>0</v>
      </c>
      <c r="CB40" s="7" t="b">
        <f t="shared" si="430"/>
        <v>0</v>
      </c>
      <c r="CC40" s="7" t="b">
        <f t="shared" si="430"/>
        <v>0</v>
      </c>
      <c r="CD40" s="7" t="b">
        <f t="shared" si="430"/>
        <v>0</v>
      </c>
      <c r="CE40" s="7" t="b">
        <f t="shared" si="430"/>
        <v>0</v>
      </c>
      <c r="CF40" s="7" t="b">
        <f t="shared" si="430"/>
        <v>0</v>
      </c>
      <c r="CG40" s="7" t="b">
        <f t="shared" si="430"/>
        <v>0</v>
      </c>
      <c r="CH40" s="7" t="b">
        <f t="shared" si="430"/>
        <v>0</v>
      </c>
      <c r="CI40" s="7" t="b">
        <f t="shared" si="430"/>
        <v>0</v>
      </c>
      <c r="CJ40" s="7" t="b">
        <f t="shared" si="430"/>
        <v>0</v>
      </c>
      <c r="CK40" s="7" t="b">
        <f t="shared" si="430"/>
        <v>0</v>
      </c>
      <c r="CL40" s="7" t="b">
        <f t="shared" si="430"/>
        <v>0</v>
      </c>
      <c r="CM40" s="7" t="b">
        <f t="shared" si="430"/>
        <v>0</v>
      </c>
      <c r="CN40" s="7" t="b">
        <f t="shared" si="430"/>
        <v>0</v>
      </c>
      <c r="CO40" s="7" t="b">
        <f t="shared" si="430"/>
        <v>0</v>
      </c>
      <c r="CP40" s="7" t="b">
        <f t="shared" si="430"/>
        <v>0</v>
      </c>
      <c r="CQ40" s="7" t="b">
        <f t="shared" si="430"/>
        <v>0</v>
      </c>
      <c r="CR40" s="7" t="b">
        <f t="shared" si="430"/>
        <v>0</v>
      </c>
      <c r="CS40" s="7" t="b">
        <f t="shared" si="430"/>
        <v>0</v>
      </c>
      <c r="CT40" s="7" t="b">
        <f t="shared" si="430"/>
        <v>0</v>
      </c>
      <c r="CU40" s="7" t="b">
        <f t="shared" si="430"/>
        <v>0</v>
      </c>
      <c r="CV40" s="7" t="b">
        <f t="shared" si="430"/>
        <v>0</v>
      </c>
      <c r="CW40" s="7" t="b">
        <f t="shared" si="430"/>
        <v>0</v>
      </c>
      <c r="CX40" s="7" t="b">
        <f t="shared" si="430"/>
        <v>0</v>
      </c>
      <c r="CY40" s="7" t="b">
        <f t="shared" si="430"/>
        <v>0</v>
      </c>
      <c r="CZ40" s="7" t="b">
        <f t="shared" si="430"/>
        <v>0</v>
      </c>
      <c r="DA40" s="7" t="b">
        <f t="shared" si="430"/>
        <v>0</v>
      </c>
      <c r="DB40" s="7" t="b">
        <f t="shared" si="430"/>
        <v>0</v>
      </c>
      <c r="DC40" s="7" t="b">
        <f t="shared" si="430"/>
        <v>0</v>
      </c>
      <c r="DD40" s="7" t="b">
        <f t="shared" si="430"/>
        <v>0</v>
      </c>
      <c r="DE40" s="7" t="b">
        <f t="shared" si="430"/>
        <v>0</v>
      </c>
      <c r="DF40" s="7" t="b">
        <f t="shared" si="430"/>
        <v>0</v>
      </c>
      <c r="DG40" s="7" t="b">
        <f t="shared" si="430"/>
        <v>0</v>
      </c>
      <c r="DH40" s="7" t="b">
        <f t="shared" si="430"/>
        <v>0</v>
      </c>
      <c r="DI40" s="7" t="b">
        <f t="shared" si="430"/>
        <v>0</v>
      </c>
      <c r="DJ40" s="7" t="b">
        <f t="shared" si="430"/>
        <v>0</v>
      </c>
      <c r="DK40" s="7" t="b">
        <f t="shared" si="430"/>
        <v>0</v>
      </c>
      <c r="DL40" s="7" t="b">
        <f t="shared" si="430"/>
        <v>0</v>
      </c>
      <c r="DM40" s="7" t="b">
        <f t="shared" si="430"/>
        <v>0</v>
      </c>
      <c r="DN40" s="7" t="b">
        <f t="shared" si="430"/>
        <v>0</v>
      </c>
      <c r="DO40" s="7" t="b">
        <f t="shared" si="430"/>
        <v>0</v>
      </c>
      <c r="DP40" s="7" t="b">
        <f t="shared" si="430"/>
        <v>0</v>
      </c>
      <c r="DQ40" s="7" t="b">
        <f t="shared" si="430"/>
        <v>0</v>
      </c>
      <c r="DR40" s="7" t="b">
        <f t="shared" si="430"/>
        <v>0</v>
      </c>
      <c r="DS40" s="7" t="b">
        <f t="shared" si="430"/>
        <v>0</v>
      </c>
      <c r="DT40" s="7" t="b">
        <f t="shared" si="430"/>
        <v>0</v>
      </c>
      <c r="DU40" s="7" t="b">
        <f t="shared" si="430"/>
        <v>0</v>
      </c>
      <c r="DV40" s="7" t="b">
        <f t="shared" si="430"/>
        <v>0</v>
      </c>
      <c r="DW40" s="7" t="b">
        <f t="shared" si="430"/>
        <v>0</v>
      </c>
      <c r="DX40" s="7" t="b">
        <f t="shared" si="430"/>
        <v>0</v>
      </c>
      <c r="DY40" s="7" t="b">
        <f t="shared" si="430"/>
        <v>0</v>
      </c>
      <c r="DZ40" s="7" t="b">
        <f t="shared" si="430"/>
        <v>0</v>
      </c>
      <c r="EA40" s="7" t="b">
        <f t="shared" si="430"/>
        <v>0</v>
      </c>
      <c r="EB40" s="7" t="b">
        <f t="shared" si="430"/>
        <v>0</v>
      </c>
      <c r="EC40" s="7" t="b">
        <f t="shared" si="430"/>
        <v>0</v>
      </c>
      <c r="ED40" s="7" t="b">
        <f t="shared" si="430"/>
        <v>0</v>
      </c>
      <c r="EE40" s="7" t="b">
        <f t="shared" si="430"/>
        <v>0</v>
      </c>
      <c r="EF40" s="7" t="b">
        <f t="shared" ref="EF40:GQ40" si="431">ISNUMBER(EF39)</f>
        <v>0</v>
      </c>
      <c r="EG40" s="7" t="b">
        <f t="shared" si="431"/>
        <v>0</v>
      </c>
      <c r="EH40" s="7" t="b">
        <f t="shared" si="431"/>
        <v>0</v>
      </c>
      <c r="EI40" s="7" t="b">
        <f t="shared" si="431"/>
        <v>0</v>
      </c>
      <c r="EJ40" s="7" t="b">
        <f t="shared" si="431"/>
        <v>0</v>
      </c>
      <c r="EK40" s="7" t="b">
        <f t="shared" si="431"/>
        <v>0</v>
      </c>
      <c r="EL40" s="7" t="b">
        <f t="shared" si="431"/>
        <v>0</v>
      </c>
      <c r="EM40" s="7" t="b">
        <f t="shared" si="431"/>
        <v>0</v>
      </c>
      <c r="EN40" s="7" t="b">
        <f t="shared" si="431"/>
        <v>0</v>
      </c>
      <c r="EO40" s="7" t="b">
        <f t="shared" si="431"/>
        <v>0</v>
      </c>
      <c r="EP40" s="7" t="b">
        <f t="shared" si="431"/>
        <v>0</v>
      </c>
      <c r="EQ40" s="7" t="b">
        <f t="shared" si="431"/>
        <v>0</v>
      </c>
      <c r="ER40" s="7" t="b">
        <f t="shared" si="431"/>
        <v>0</v>
      </c>
      <c r="ES40" s="7" t="b">
        <f t="shared" si="431"/>
        <v>0</v>
      </c>
      <c r="ET40" s="7" t="b">
        <f t="shared" si="431"/>
        <v>0</v>
      </c>
      <c r="EU40" s="7" t="b">
        <f t="shared" si="431"/>
        <v>0</v>
      </c>
      <c r="EV40" s="7" t="b">
        <f t="shared" si="431"/>
        <v>0</v>
      </c>
      <c r="EW40" s="7" t="b">
        <f t="shared" si="431"/>
        <v>0</v>
      </c>
      <c r="EX40" s="7" t="b">
        <f t="shared" si="431"/>
        <v>0</v>
      </c>
      <c r="EY40" s="7" t="b">
        <f t="shared" si="431"/>
        <v>0</v>
      </c>
      <c r="EZ40" s="7" t="b">
        <f t="shared" si="431"/>
        <v>0</v>
      </c>
      <c r="FA40" s="7" t="b">
        <f t="shared" si="431"/>
        <v>0</v>
      </c>
      <c r="FB40" s="7" t="b">
        <f t="shared" si="431"/>
        <v>0</v>
      </c>
      <c r="FC40" s="7" t="b">
        <f t="shared" si="431"/>
        <v>0</v>
      </c>
      <c r="FD40" s="7" t="b">
        <f t="shared" si="431"/>
        <v>0</v>
      </c>
      <c r="FE40" s="7" t="b">
        <f t="shared" si="431"/>
        <v>0</v>
      </c>
      <c r="FF40" s="7" t="b">
        <f t="shared" si="431"/>
        <v>0</v>
      </c>
      <c r="FG40" s="7" t="b">
        <f t="shared" si="431"/>
        <v>0</v>
      </c>
      <c r="FH40" s="7" t="b">
        <f t="shared" si="431"/>
        <v>0</v>
      </c>
      <c r="FI40" s="7" t="b">
        <f t="shared" si="431"/>
        <v>0</v>
      </c>
      <c r="FJ40" s="7" t="b">
        <f t="shared" si="431"/>
        <v>0</v>
      </c>
      <c r="FK40" s="7" t="b">
        <f t="shared" si="431"/>
        <v>0</v>
      </c>
      <c r="FL40" s="7" t="b">
        <f t="shared" si="431"/>
        <v>0</v>
      </c>
      <c r="FM40" s="7" t="b">
        <f t="shared" si="431"/>
        <v>0</v>
      </c>
      <c r="FN40" s="7" t="b">
        <f t="shared" si="431"/>
        <v>0</v>
      </c>
      <c r="FO40" s="7" t="b">
        <f t="shared" si="431"/>
        <v>0</v>
      </c>
      <c r="FP40" s="7" t="b">
        <f t="shared" si="431"/>
        <v>0</v>
      </c>
      <c r="FQ40" s="7" t="b">
        <f t="shared" si="431"/>
        <v>0</v>
      </c>
      <c r="FR40" s="7" t="b">
        <f t="shared" si="431"/>
        <v>0</v>
      </c>
      <c r="FS40" s="7" t="b">
        <f t="shared" si="431"/>
        <v>0</v>
      </c>
      <c r="FT40" s="7" t="b">
        <f t="shared" si="431"/>
        <v>0</v>
      </c>
      <c r="FU40" s="7" t="b">
        <f t="shared" si="431"/>
        <v>0</v>
      </c>
      <c r="FV40" s="7" t="b">
        <f t="shared" si="431"/>
        <v>0</v>
      </c>
      <c r="FW40" s="7" t="b">
        <f t="shared" si="431"/>
        <v>0</v>
      </c>
      <c r="FX40" s="7" t="b">
        <f t="shared" si="431"/>
        <v>0</v>
      </c>
      <c r="FY40" s="7" t="b">
        <f t="shared" si="431"/>
        <v>0</v>
      </c>
      <c r="FZ40" s="7" t="b">
        <f t="shared" si="431"/>
        <v>0</v>
      </c>
      <c r="GA40" s="7" t="b">
        <f t="shared" si="431"/>
        <v>0</v>
      </c>
      <c r="GB40" s="7" t="b">
        <f t="shared" si="431"/>
        <v>0</v>
      </c>
      <c r="GC40" s="7" t="b">
        <f t="shared" si="431"/>
        <v>0</v>
      </c>
      <c r="GD40" s="7" t="b">
        <f t="shared" si="431"/>
        <v>0</v>
      </c>
      <c r="GE40" s="7" t="b">
        <f t="shared" si="431"/>
        <v>0</v>
      </c>
      <c r="GF40" s="7" t="b">
        <f t="shared" si="431"/>
        <v>0</v>
      </c>
      <c r="GG40" s="7" t="b">
        <f t="shared" si="431"/>
        <v>0</v>
      </c>
      <c r="GH40" s="7" t="b">
        <f t="shared" si="431"/>
        <v>0</v>
      </c>
      <c r="GI40" s="7" t="b">
        <f t="shared" si="431"/>
        <v>0</v>
      </c>
      <c r="GJ40" s="7" t="b">
        <f t="shared" si="431"/>
        <v>0</v>
      </c>
      <c r="GK40" s="7" t="b">
        <f t="shared" si="431"/>
        <v>0</v>
      </c>
      <c r="GL40" s="7" t="b">
        <f t="shared" si="431"/>
        <v>0</v>
      </c>
      <c r="GM40" s="7" t="b">
        <f t="shared" si="431"/>
        <v>0</v>
      </c>
      <c r="GN40" s="7" t="b">
        <f t="shared" si="431"/>
        <v>0</v>
      </c>
      <c r="GO40" s="7" t="b">
        <f t="shared" si="431"/>
        <v>0</v>
      </c>
      <c r="GP40" s="7" t="b">
        <f t="shared" si="431"/>
        <v>0</v>
      </c>
      <c r="GQ40" s="7" t="b">
        <f t="shared" si="431"/>
        <v>0</v>
      </c>
      <c r="GR40" s="7" t="b">
        <f t="shared" ref="GR40:IV40" si="432">ISNUMBER(GR39)</f>
        <v>0</v>
      </c>
      <c r="GS40" s="7" t="b">
        <f t="shared" si="432"/>
        <v>0</v>
      </c>
      <c r="GT40" s="7" t="b">
        <f t="shared" si="432"/>
        <v>0</v>
      </c>
      <c r="GU40" s="7" t="b">
        <f t="shared" si="432"/>
        <v>0</v>
      </c>
      <c r="GV40" s="7" t="b">
        <f t="shared" si="432"/>
        <v>0</v>
      </c>
      <c r="GW40" s="7" t="b">
        <f t="shared" si="432"/>
        <v>0</v>
      </c>
      <c r="GX40" s="7" t="b">
        <f t="shared" si="432"/>
        <v>0</v>
      </c>
      <c r="GY40" s="7" t="b">
        <f t="shared" si="432"/>
        <v>0</v>
      </c>
      <c r="GZ40" s="7" t="b">
        <f t="shared" si="432"/>
        <v>0</v>
      </c>
      <c r="HA40" s="7" t="b">
        <f t="shared" si="432"/>
        <v>0</v>
      </c>
      <c r="HB40" s="7" t="b">
        <f t="shared" si="432"/>
        <v>0</v>
      </c>
      <c r="HC40" s="7" t="b">
        <f t="shared" si="432"/>
        <v>0</v>
      </c>
      <c r="HD40" s="7" t="b">
        <f t="shared" si="432"/>
        <v>0</v>
      </c>
      <c r="HE40" s="7" t="b">
        <f t="shared" si="432"/>
        <v>0</v>
      </c>
      <c r="HF40" s="7" t="b">
        <f t="shared" si="432"/>
        <v>0</v>
      </c>
      <c r="HG40" s="7" t="b">
        <f t="shared" si="432"/>
        <v>0</v>
      </c>
      <c r="HH40" s="7" t="b">
        <f t="shared" si="432"/>
        <v>0</v>
      </c>
      <c r="HI40" s="7" t="b">
        <f t="shared" si="432"/>
        <v>0</v>
      </c>
      <c r="HJ40" s="7" t="b">
        <f t="shared" si="432"/>
        <v>0</v>
      </c>
      <c r="HK40" s="7" t="b">
        <f t="shared" si="432"/>
        <v>0</v>
      </c>
      <c r="HL40" s="7" t="b">
        <f t="shared" si="432"/>
        <v>0</v>
      </c>
      <c r="HM40" s="7" t="b">
        <f t="shared" si="432"/>
        <v>0</v>
      </c>
      <c r="HN40" s="7" t="b">
        <f t="shared" si="432"/>
        <v>0</v>
      </c>
      <c r="HO40" s="7" t="b">
        <f t="shared" si="432"/>
        <v>0</v>
      </c>
      <c r="HP40" s="7" t="b">
        <f t="shared" si="432"/>
        <v>0</v>
      </c>
      <c r="HQ40" s="7" t="b">
        <f t="shared" si="432"/>
        <v>0</v>
      </c>
      <c r="HR40" s="7" t="b">
        <f t="shared" si="432"/>
        <v>0</v>
      </c>
      <c r="HS40" s="7" t="b">
        <f t="shared" si="432"/>
        <v>0</v>
      </c>
      <c r="HT40" s="7" t="b">
        <f t="shared" si="432"/>
        <v>0</v>
      </c>
      <c r="HU40" s="7" t="b">
        <f t="shared" si="432"/>
        <v>0</v>
      </c>
      <c r="HV40" s="7" t="b">
        <f t="shared" si="432"/>
        <v>0</v>
      </c>
      <c r="HW40" s="7" t="b">
        <f t="shared" si="432"/>
        <v>0</v>
      </c>
      <c r="HX40" s="7" t="b">
        <f t="shared" si="432"/>
        <v>0</v>
      </c>
      <c r="HY40" s="7" t="b">
        <f t="shared" si="432"/>
        <v>0</v>
      </c>
      <c r="HZ40" s="7" t="b">
        <f t="shared" si="432"/>
        <v>0</v>
      </c>
      <c r="IA40" s="7" t="b">
        <f t="shared" si="432"/>
        <v>0</v>
      </c>
      <c r="IB40" s="7" t="b">
        <f t="shared" si="432"/>
        <v>0</v>
      </c>
      <c r="IC40" s="7" t="b">
        <f t="shared" si="432"/>
        <v>0</v>
      </c>
      <c r="ID40" s="7" t="b">
        <f t="shared" si="432"/>
        <v>0</v>
      </c>
      <c r="IE40" s="7" t="b">
        <f t="shared" si="432"/>
        <v>0</v>
      </c>
      <c r="IF40" s="7" t="b">
        <f t="shared" si="432"/>
        <v>0</v>
      </c>
      <c r="IG40" s="7" t="b">
        <f t="shared" si="432"/>
        <v>0</v>
      </c>
      <c r="IH40" s="7" t="b">
        <f t="shared" si="432"/>
        <v>0</v>
      </c>
      <c r="II40" s="7" t="b">
        <f t="shared" si="432"/>
        <v>0</v>
      </c>
      <c r="IJ40" s="7" t="b">
        <f t="shared" si="432"/>
        <v>0</v>
      </c>
      <c r="IK40" s="7" t="b">
        <f t="shared" si="432"/>
        <v>0</v>
      </c>
      <c r="IL40" s="7" t="b">
        <f t="shared" si="432"/>
        <v>0</v>
      </c>
      <c r="IM40" s="7" t="b">
        <f t="shared" si="432"/>
        <v>0</v>
      </c>
      <c r="IN40" s="7" t="b">
        <f t="shared" si="432"/>
        <v>0</v>
      </c>
      <c r="IO40" s="7" t="b">
        <f t="shared" si="432"/>
        <v>0</v>
      </c>
      <c r="IP40" s="7" t="b">
        <f t="shared" si="432"/>
        <v>0</v>
      </c>
      <c r="IQ40" s="7" t="b">
        <f t="shared" si="432"/>
        <v>0</v>
      </c>
      <c r="IR40" s="7" t="b">
        <f t="shared" si="432"/>
        <v>0</v>
      </c>
      <c r="IS40" s="7" t="b">
        <f t="shared" si="432"/>
        <v>0</v>
      </c>
      <c r="IT40" s="7" t="b">
        <f t="shared" si="432"/>
        <v>0</v>
      </c>
      <c r="IU40" s="7" t="b">
        <f t="shared" si="432"/>
        <v>0</v>
      </c>
      <c r="IV40" s="7" t="b">
        <f t="shared" si="432"/>
        <v>0</v>
      </c>
      <c r="IW40" s="7" t="b">
        <f t="shared" ref="IW40" si="433">ISNUMBER(IW39)</f>
        <v>0</v>
      </c>
      <c r="IX40" s="7" t="b">
        <f t="shared" ref="IX40" si="434">ISNUMBER(IX39)</f>
        <v>0</v>
      </c>
      <c r="IY40" s="7" t="b">
        <f t="shared" ref="IY40" si="435">ISNUMBER(IY39)</f>
        <v>0</v>
      </c>
      <c r="IZ40" s="7" t="b">
        <f t="shared" ref="IZ40" si="436">ISNUMBER(IZ39)</f>
        <v>0</v>
      </c>
      <c r="JA40" s="7" t="b">
        <f t="shared" ref="JA40" si="437">ISNUMBER(JA39)</f>
        <v>0</v>
      </c>
      <c r="JB40" s="7" t="b">
        <f t="shared" ref="JB40" si="438">ISNUMBER(JB39)</f>
        <v>0</v>
      </c>
      <c r="JC40" s="7" t="b">
        <f t="shared" ref="JC40" si="439">ISNUMBER(JC39)</f>
        <v>0</v>
      </c>
      <c r="JD40" s="7" t="b">
        <f t="shared" ref="JD40" si="440">ISNUMBER(JD39)</f>
        <v>0</v>
      </c>
      <c r="JE40" s="7" t="b">
        <f t="shared" ref="JE40" si="441">ISNUMBER(JE39)</f>
        <v>0</v>
      </c>
      <c r="JF40" s="7" t="b">
        <f t="shared" ref="JF40" si="442">ISNUMBER(JF39)</f>
        <v>0</v>
      </c>
      <c r="JG40" s="7" t="b">
        <f t="shared" ref="JG40" si="443">ISNUMBER(JG39)</f>
        <v>0</v>
      </c>
      <c r="JH40" s="7" t="b">
        <f t="shared" ref="JH40" si="444">ISNUMBER(JH39)</f>
        <v>0</v>
      </c>
      <c r="JI40" s="7" t="b">
        <f t="shared" ref="JI40" si="445">ISNUMBER(JI39)</f>
        <v>0</v>
      </c>
      <c r="JJ40" s="7" t="b">
        <f t="shared" ref="JJ40" si="446">ISNUMBER(JJ39)</f>
        <v>0</v>
      </c>
      <c r="JK40" s="7" t="b">
        <f t="shared" ref="JK40" si="447">ISNUMBER(JK39)</f>
        <v>0</v>
      </c>
      <c r="JL40" s="7" t="b">
        <f t="shared" ref="JL40" si="448">ISNUMBER(JL39)</f>
        <v>0</v>
      </c>
      <c r="JM40" s="7" t="b">
        <f t="shared" ref="JM40" si="449">ISNUMBER(JM39)</f>
        <v>0</v>
      </c>
      <c r="JN40" s="7" t="b">
        <f t="shared" ref="JN40" si="450">ISNUMBER(JN39)</f>
        <v>0</v>
      </c>
      <c r="JO40" s="7" t="b">
        <f t="shared" ref="JO40" si="451">ISNUMBER(JO39)</f>
        <v>0</v>
      </c>
      <c r="JP40" s="7" t="b">
        <f t="shared" ref="JP40" si="452">ISNUMBER(JP39)</f>
        <v>0</v>
      </c>
      <c r="JQ40" s="7" t="b">
        <f t="shared" ref="JQ40" si="453">ISNUMBER(JQ39)</f>
        <v>0</v>
      </c>
      <c r="JR40" s="7" t="b">
        <f t="shared" ref="JR40" si="454">ISNUMBER(JR39)</f>
        <v>0</v>
      </c>
      <c r="JS40" s="7" t="b">
        <f t="shared" ref="JS40" si="455">ISNUMBER(JS39)</f>
        <v>0</v>
      </c>
      <c r="JT40" s="7" t="b">
        <f t="shared" ref="JT40" si="456">ISNUMBER(JT39)</f>
        <v>0</v>
      </c>
      <c r="JU40" s="7" t="b">
        <f t="shared" ref="JU40" si="457">ISNUMBER(JU39)</f>
        <v>0</v>
      </c>
      <c r="JV40" s="7" t="b">
        <f t="shared" ref="JV40" si="458">ISNUMBER(JV39)</f>
        <v>0</v>
      </c>
      <c r="JW40" s="7" t="b">
        <f t="shared" ref="JW40" si="459">ISNUMBER(JW39)</f>
        <v>0</v>
      </c>
      <c r="JX40" s="7" t="b">
        <f t="shared" ref="JX40" si="460">ISNUMBER(JX39)</f>
        <v>0</v>
      </c>
      <c r="JY40" s="7" t="b">
        <f t="shared" ref="JY40" si="461">ISNUMBER(JY39)</f>
        <v>0</v>
      </c>
      <c r="JZ40" s="7" t="b">
        <f t="shared" ref="JZ40" si="462">ISNUMBER(JZ39)</f>
        <v>0</v>
      </c>
      <c r="KA40" s="7" t="b">
        <f t="shared" ref="KA40" si="463">ISNUMBER(KA39)</f>
        <v>0</v>
      </c>
      <c r="KB40" s="7" t="b">
        <f t="shared" ref="KB40" si="464">ISNUMBER(KB39)</f>
        <v>0</v>
      </c>
      <c r="KC40" s="7" t="b">
        <f t="shared" ref="KC40" si="465">ISNUMBER(KC39)</f>
        <v>0</v>
      </c>
      <c r="KD40" s="7" t="b">
        <f t="shared" ref="KD40" si="466">ISNUMBER(KD39)</f>
        <v>0</v>
      </c>
      <c r="KE40" s="7" t="b">
        <f t="shared" ref="KE40" si="467">ISNUMBER(KE39)</f>
        <v>0</v>
      </c>
      <c r="KF40" s="7" t="b">
        <f t="shared" ref="KF40" si="468">ISNUMBER(KF39)</f>
        <v>0</v>
      </c>
      <c r="KG40" s="7" t="b">
        <f t="shared" ref="KG40" si="469">ISNUMBER(KG39)</f>
        <v>0</v>
      </c>
      <c r="KH40" s="7" t="b">
        <f t="shared" ref="KH40" si="470">ISNUMBER(KH39)</f>
        <v>0</v>
      </c>
      <c r="KI40" s="7" t="b">
        <f t="shared" ref="KI40" si="471">ISNUMBER(KI39)</f>
        <v>0</v>
      </c>
      <c r="KJ40" s="7" t="b">
        <f t="shared" ref="KJ40" si="472">ISNUMBER(KJ39)</f>
        <v>0</v>
      </c>
      <c r="KK40" s="7" t="b">
        <f t="shared" ref="KK40" si="473">ISNUMBER(KK39)</f>
        <v>0</v>
      </c>
      <c r="KL40" s="7" t="b">
        <f t="shared" ref="KL40" si="474">ISNUMBER(KL39)</f>
        <v>0</v>
      </c>
      <c r="KM40" s="7" t="b">
        <f t="shared" ref="KM40" si="475">ISNUMBER(KM39)</f>
        <v>0</v>
      </c>
      <c r="KN40" s="7" t="b">
        <f t="shared" ref="KN40" si="476">ISNUMBER(KN39)</f>
        <v>0</v>
      </c>
      <c r="KO40" s="7" t="b">
        <f t="shared" ref="KO40" si="477">ISNUMBER(KO39)</f>
        <v>0</v>
      </c>
      <c r="KP40" s="7" t="b">
        <f t="shared" ref="KP40" si="478">ISNUMBER(KP39)</f>
        <v>0</v>
      </c>
      <c r="KQ40" s="7" t="b">
        <f t="shared" ref="KQ40" si="479">ISNUMBER(KQ39)</f>
        <v>0</v>
      </c>
      <c r="KR40" s="7" t="b">
        <f t="shared" ref="KR40" si="480">ISNUMBER(KR39)</f>
        <v>0</v>
      </c>
      <c r="KS40" s="7" t="b">
        <f t="shared" ref="KS40" si="481">ISNUMBER(KS39)</f>
        <v>0</v>
      </c>
      <c r="KT40" s="7" t="b">
        <f t="shared" ref="KT40" si="482">ISNUMBER(KT39)</f>
        <v>0</v>
      </c>
      <c r="KU40" s="7" t="b">
        <f t="shared" ref="KU40" si="483">ISNUMBER(KU39)</f>
        <v>0</v>
      </c>
      <c r="KV40" s="7" t="b">
        <f t="shared" ref="KV40" si="484">ISNUMBER(KV39)</f>
        <v>0</v>
      </c>
      <c r="KW40" s="7" t="b">
        <f t="shared" ref="KW40" si="485">ISNUMBER(KW39)</f>
        <v>0</v>
      </c>
      <c r="KX40" s="7" t="b">
        <f t="shared" ref="KX40" si="486">ISNUMBER(KX39)</f>
        <v>0</v>
      </c>
      <c r="KY40" s="7" t="b">
        <f t="shared" ref="KY40" si="487">ISNUMBER(KY39)</f>
        <v>0</v>
      </c>
      <c r="KZ40" s="7" t="b">
        <f t="shared" ref="KZ40" si="488">ISNUMBER(KZ39)</f>
        <v>0</v>
      </c>
      <c r="LA40" s="7" t="b">
        <f t="shared" ref="LA40" si="489">ISNUMBER(LA39)</f>
        <v>0</v>
      </c>
      <c r="LB40" s="7" t="b">
        <f t="shared" ref="LB40" si="490">ISNUMBER(LB39)</f>
        <v>0</v>
      </c>
      <c r="LC40" s="7" t="b">
        <f t="shared" ref="LC40" si="491">ISNUMBER(LC39)</f>
        <v>0</v>
      </c>
      <c r="LD40" s="7" t="b">
        <f t="shared" ref="LD40" si="492">ISNUMBER(LD39)</f>
        <v>0</v>
      </c>
      <c r="LE40" s="7" t="b">
        <f t="shared" ref="LE40" si="493">ISNUMBER(LE39)</f>
        <v>0</v>
      </c>
      <c r="LF40" s="7" t="b">
        <f t="shared" ref="LF40" si="494">ISNUMBER(LF39)</f>
        <v>0</v>
      </c>
      <c r="LG40" s="7" t="b">
        <f t="shared" ref="LG40" si="495">ISNUMBER(LG39)</f>
        <v>0</v>
      </c>
      <c r="LH40" s="7" t="b">
        <f t="shared" ref="LH40" si="496">ISNUMBER(LH39)</f>
        <v>0</v>
      </c>
      <c r="LI40" s="7" t="b">
        <f t="shared" ref="LI40" si="497">ISNUMBER(LI39)</f>
        <v>0</v>
      </c>
      <c r="LJ40" s="7" t="b">
        <f t="shared" ref="LJ40" si="498">ISNUMBER(LJ39)</f>
        <v>0</v>
      </c>
      <c r="LK40" s="7" t="b">
        <f t="shared" ref="LK40" si="499">ISNUMBER(LK39)</f>
        <v>0</v>
      </c>
      <c r="LL40" s="7" t="b">
        <f t="shared" ref="LL40" si="500">ISNUMBER(LL39)</f>
        <v>0</v>
      </c>
      <c r="LM40" s="7" t="b">
        <f t="shared" ref="LM40" si="501">ISNUMBER(LM39)</f>
        <v>0</v>
      </c>
      <c r="LN40" s="7" t="b">
        <f t="shared" ref="LN40" si="502">ISNUMBER(LN39)</f>
        <v>0</v>
      </c>
      <c r="LO40" s="7" t="b">
        <f t="shared" ref="LO40" si="503">ISNUMBER(LO39)</f>
        <v>0</v>
      </c>
      <c r="LP40" s="7" t="b">
        <f t="shared" ref="LP40" si="504">ISNUMBER(LP39)</f>
        <v>0</v>
      </c>
      <c r="LQ40" s="7" t="b">
        <f t="shared" ref="LQ40" si="505">ISNUMBER(LQ39)</f>
        <v>0</v>
      </c>
      <c r="LR40" s="7" t="b">
        <f t="shared" ref="LR40" si="506">ISNUMBER(LR39)</f>
        <v>0</v>
      </c>
      <c r="LS40" s="7" t="b">
        <f t="shared" ref="LS40" si="507">ISNUMBER(LS39)</f>
        <v>0</v>
      </c>
      <c r="LT40" s="7" t="b">
        <f t="shared" ref="LT40" si="508">ISNUMBER(LT39)</f>
        <v>0</v>
      </c>
      <c r="LU40" s="7" t="b">
        <f t="shared" ref="LU40" si="509">ISNUMBER(LU39)</f>
        <v>0</v>
      </c>
      <c r="LV40" s="7" t="b">
        <f t="shared" ref="LV40" si="510">ISNUMBER(LV39)</f>
        <v>0</v>
      </c>
      <c r="LW40" s="7" t="b">
        <f t="shared" ref="LW40" si="511">ISNUMBER(LW39)</f>
        <v>0</v>
      </c>
      <c r="LX40" s="7" t="b">
        <f t="shared" ref="LX40" si="512">ISNUMBER(LX39)</f>
        <v>0</v>
      </c>
      <c r="LY40" s="7" t="b">
        <f t="shared" ref="LY40" si="513">ISNUMBER(LY39)</f>
        <v>0</v>
      </c>
      <c r="LZ40" s="7" t="b">
        <f t="shared" ref="LZ40" si="514">ISNUMBER(LZ39)</f>
        <v>0</v>
      </c>
      <c r="MA40" s="7" t="b">
        <f t="shared" ref="MA40" si="515">ISNUMBER(MA39)</f>
        <v>0</v>
      </c>
      <c r="MB40" s="7" t="b">
        <f t="shared" ref="MB40" si="516">ISNUMBER(MB39)</f>
        <v>0</v>
      </c>
      <c r="MC40" s="7" t="b">
        <f t="shared" ref="MC40" si="517">ISNUMBER(MC39)</f>
        <v>0</v>
      </c>
      <c r="MD40" s="7" t="b">
        <f t="shared" ref="MD40" si="518">ISNUMBER(MD39)</f>
        <v>0</v>
      </c>
      <c r="ME40" s="7" t="b">
        <f t="shared" ref="ME40" si="519">ISNUMBER(ME39)</f>
        <v>0</v>
      </c>
      <c r="MF40" s="7" t="b">
        <f t="shared" ref="MF40" si="520">ISNUMBER(MF39)</f>
        <v>0</v>
      </c>
      <c r="MG40" s="7" t="b">
        <f t="shared" ref="MG40" si="521">ISNUMBER(MG39)</f>
        <v>0</v>
      </c>
      <c r="MH40" s="7" t="b">
        <f t="shared" ref="MH40" si="522">ISNUMBER(MH39)</f>
        <v>0</v>
      </c>
      <c r="MI40" s="7" t="b">
        <f t="shared" ref="MI40" si="523">ISNUMBER(MI39)</f>
        <v>0</v>
      </c>
      <c r="MJ40" s="7" t="b">
        <f t="shared" ref="MJ40" si="524">ISNUMBER(MJ39)</f>
        <v>0</v>
      </c>
      <c r="MK40" s="7" t="b">
        <f t="shared" ref="MK40" si="525">ISNUMBER(MK39)</f>
        <v>0</v>
      </c>
      <c r="ML40" s="7" t="b">
        <f t="shared" ref="ML40" si="526">ISNUMBER(ML39)</f>
        <v>0</v>
      </c>
      <c r="MM40" s="7" t="b">
        <f t="shared" ref="MM40" si="527">ISNUMBER(MM39)</f>
        <v>0</v>
      </c>
      <c r="MN40" s="7" t="b">
        <f t="shared" ref="MN40" si="528">ISNUMBER(MN39)</f>
        <v>0</v>
      </c>
      <c r="MO40" s="7" t="b">
        <f t="shared" ref="MO40" si="529">ISNUMBER(MO39)</f>
        <v>0</v>
      </c>
      <c r="MP40" s="7" t="b">
        <f t="shared" ref="MP40" si="530">ISNUMBER(MP39)</f>
        <v>0</v>
      </c>
      <c r="MQ40" s="7" t="b">
        <f t="shared" ref="MQ40" si="531">ISNUMBER(MQ39)</f>
        <v>0</v>
      </c>
      <c r="MR40" s="7" t="b">
        <f t="shared" ref="MR40" si="532">ISNUMBER(MR39)</f>
        <v>0</v>
      </c>
      <c r="MS40" s="7" t="b">
        <f t="shared" ref="MS40" si="533">ISNUMBER(MS39)</f>
        <v>0</v>
      </c>
      <c r="MT40" s="7" t="b">
        <f t="shared" ref="MT40" si="534">ISNUMBER(MT39)</f>
        <v>0</v>
      </c>
      <c r="MU40" s="7" t="b">
        <f t="shared" ref="MU40" si="535">ISNUMBER(MU39)</f>
        <v>0</v>
      </c>
      <c r="MV40" s="7" t="b">
        <f t="shared" ref="MV40" si="536">ISNUMBER(MV39)</f>
        <v>0</v>
      </c>
      <c r="MW40" s="7" t="b">
        <f t="shared" ref="MW40" si="537">ISNUMBER(MW39)</f>
        <v>0</v>
      </c>
      <c r="MX40" s="7" t="b">
        <f t="shared" ref="MX40" si="538">ISNUMBER(MX39)</f>
        <v>0</v>
      </c>
      <c r="MY40" s="7" t="b">
        <f t="shared" ref="MY40" si="539">ISNUMBER(MY39)</f>
        <v>0</v>
      </c>
      <c r="MZ40" s="7" t="b">
        <f t="shared" ref="MZ40" si="540">ISNUMBER(MZ39)</f>
        <v>0</v>
      </c>
      <c r="NA40" s="7" t="b">
        <f t="shared" ref="NA40" si="541">ISNUMBER(NA39)</f>
        <v>0</v>
      </c>
      <c r="NB40" s="7" t="b">
        <f t="shared" ref="NB40" si="542">ISNUMBER(NB39)</f>
        <v>0</v>
      </c>
      <c r="NC40" s="7" t="b">
        <f t="shared" ref="NC40" si="543">ISNUMBER(NC39)</f>
        <v>0</v>
      </c>
      <c r="ND40" s="7" t="b">
        <f t="shared" ref="ND40" si="544">ISNUMBER(ND39)</f>
        <v>0</v>
      </c>
      <c r="NE40" s="7" t="b">
        <f t="shared" ref="NE40" si="545">ISNUMBER(NE39)</f>
        <v>0</v>
      </c>
      <c r="NF40" s="7" t="b">
        <f t="shared" ref="NF40" si="546">ISNUMBER(NF39)</f>
        <v>0</v>
      </c>
      <c r="NG40" s="7" t="b">
        <f t="shared" ref="NG40" si="547">ISNUMBER(NG39)</f>
        <v>0</v>
      </c>
      <c r="NH40" s="7" t="b">
        <f t="shared" ref="NH40" si="548">ISNUMBER(NH39)</f>
        <v>0</v>
      </c>
      <c r="NI40" s="7" t="b">
        <f t="shared" ref="NI40" si="549">ISNUMBER(NI39)</f>
        <v>0</v>
      </c>
      <c r="NJ40" s="7" t="b">
        <f t="shared" ref="NJ40" si="550">ISNUMBER(NJ39)</f>
        <v>0</v>
      </c>
      <c r="NK40" s="7" t="b">
        <f t="shared" ref="NK40" si="551">ISNUMBER(NK39)</f>
        <v>0</v>
      </c>
      <c r="NL40" s="7" t="b">
        <f t="shared" ref="NL40" si="552">ISNUMBER(NL39)</f>
        <v>0</v>
      </c>
      <c r="NM40" s="7" t="b">
        <f t="shared" ref="NM40" si="553">ISNUMBER(NM39)</f>
        <v>0</v>
      </c>
      <c r="NN40" s="7" t="b">
        <f t="shared" ref="NN40" si="554">ISNUMBER(NN39)</f>
        <v>0</v>
      </c>
      <c r="NO40" s="7" t="b">
        <f t="shared" ref="NO40" si="555">ISNUMBER(NO39)</f>
        <v>0</v>
      </c>
      <c r="NP40" s="7" t="b">
        <f t="shared" ref="NP40" si="556">ISNUMBER(NP39)</f>
        <v>0</v>
      </c>
      <c r="NQ40" s="7" t="b">
        <f t="shared" ref="NQ40" si="557">ISNUMBER(NQ39)</f>
        <v>0</v>
      </c>
      <c r="NR40" s="7" t="b">
        <f t="shared" ref="NR40" si="558">ISNUMBER(NR39)</f>
        <v>0</v>
      </c>
      <c r="NS40" s="7" t="b">
        <f t="shared" ref="NS40" si="559">ISNUMBER(NS39)</f>
        <v>0</v>
      </c>
      <c r="NT40" s="7" t="b">
        <f t="shared" ref="NT40" si="560">ISNUMBER(NT39)</f>
        <v>0</v>
      </c>
      <c r="NU40" s="7" t="b">
        <f t="shared" ref="NU40" si="561">ISNUMBER(NU39)</f>
        <v>0</v>
      </c>
      <c r="NV40" s="7" t="b">
        <f t="shared" ref="NV40" si="562">ISNUMBER(NV39)</f>
        <v>0</v>
      </c>
      <c r="NW40" s="7" t="b">
        <f t="shared" ref="NW40" si="563">ISNUMBER(NW39)</f>
        <v>0</v>
      </c>
      <c r="NX40" s="7" t="b">
        <f t="shared" ref="NX40" si="564">ISNUMBER(NX39)</f>
        <v>0</v>
      </c>
      <c r="NY40" s="7" t="b">
        <f t="shared" ref="NY40" si="565">ISNUMBER(NY39)</f>
        <v>0</v>
      </c>
      <c r="NZ40" s="7" t="b">
        <f t="shared" ref="NZ40" si="566">ISNUMBER(NZ39)</f>
        <v>0</v>
      </c>
      <c r="OA40" s="7" t="b">
        <f t="shared" ref="OA40" si="567">ISNUMBER(OA39)</f>
        <v>0</v>
      </c>
      <c r="OB40" s="7" t="b">
        <f t="shared" ref="OB40" si="568">ISNUMBER(OB39)</f>
        <v>0</v>
      </c>
      <c r="OC40" s="7" t="b">
        <f t="shared" ref="OC40" si="569">ISNUMBER(OC39)</f>
        <v>0</v>
      </c>
      <c r="OD40" s="7" t="b">
        <f t="shared" ref="OD40" si="570">ISNUMBER(OD39)</f>
        <v>0</v>
      </c>
      <c r="OE40" s="7" t="b">
        <f t="shared" ref="OE40" si="571">ISNUMBER(OE39)</f>
        <v>0</v>
      </c>
      <c r="OF40" s="7" t="b">
        <f t="shared" ref="OF40" si="572">ISNUMBER(OF39)</f>
        <v>0</v>
      </c>
      <c r="OG40" s="7" t="b">
        <f t="shared" ref="OG40" si="573">ISNUMBER(OG39)</f>
        <v>0</v>
      </c>
      <c r="OH40" s="7" t="b">
        <f t="shared" ref="OH40" si="574">ISNUMBER(OH39)</f>
        <v>0</v>
      </c>
      <c r="OI40" s="7" t="b">
        <f t="shared" ref="OI40" si="575">ISNUMBER(OI39)</f>
        <v>0</v>
      </c>
      <c r="OJ40" s="7" t="b">
        <f t="shared" ref="OJ40:QU40" si="576">ISNUMBER(OJ39)</f>
        <v>0</v>
      </c>
      <c r="OK40" s="7" t="b">
        <f t="shared" si="576"/>
        <v>0</v>
      </c>
      <c r="OL40" s="7" t="b">
        <f t="shared" si="576"/>
        <v>0</v>
      </c>
      <c r="OM40" s="7" t="b">
        <f t="shared" si="576"/>
        <v>0</v>
      </c>
      <c r="ON40" s="7" t="b">
        <f t="shared" si="576"/>
        <v>0</v>
      </c>
      <c r="OO40" s="7" t="b">
        <f t="shared" si="576"/>
        <v>0</v>
      </c>
      <c r="OP40" s="7" t="b">
        <f t="shared" si="576"/>
        <v>0</v>
      </c>
      <c r="OQ40" s="7" t="b">
        <f t="shared" si="576"/>
        <v>0</v>
      </c>
      <c r="OR40" s="7" t="b">
        <f t="shared" si="576"/>
        <v>0</v>
      </c>
      <c r="OS40" s="7" t="b">
        <f t="shared" si="576"/>
        <v>0</v>
      </c>
      <c r="OT40" s="7" t="b">
        <f t="shared" si="576"/>
        <v>0</v>
      </c>
      <c r="OU40" s="7" t="b">
        <f t="shared" si="576"/>
        <v>0</v>
      </c>
      <c r="OV40" s="7" t="b">
        <f t="shared" si="576"/>
        <v>0</v>
      </c>
      <c r="OW40" s="7" t="b">
        <f t="shared" si="576"/>
        <v>0</v>
      </c>
      <c r="OX40" s="7" t="b">
        <f t="shared" si="576"/>
        <v>0</v>
      </c>
      <c r="OY40" s="7" t="b">
        <f t="shared" si="576"/>
        <v>0</v>
      </c>
      <c r="OZ40" s="7" t="b">
        <f t="shared" si="576"/>
        <v>0</v>
      </c>
      <c r="PA40" s="7" t="b">
        <f t="shared" si="576"/>
        <v>0</v>
      </c>
      <c r="PB40" s="7" t="b">
        <f t="shared" si="576"/>
        <v>0</v>
      </c>
      <c r="PC40" s="7" t="b">
        <f t="shared" si="576"/>
        <v>0</v>
      </c>
      <c r="PD40" s="7" t="b">
        <f t="shared" si="576"/>
        <v>0</v>
      </c>
      <c r="PE40" s="7" t="b">
        <f t="shared" si="576"/>
        <v>0</v>
      </c>
      <c r="PF40" s="7" t="b">
        <f t="shared" si="576"/>
        <v>0</v>
      </c>
      <c r="PG40" s="7" t="b">
        <f t="shared" si="576"/>
        <v>0</v>
      </c>
      <c r="PH40" s="7" t="b">
        <f t="shared" si="576"/>
        <v>0</v>
      </c>
      <c r="PI40" s="7" t="b">
        <f t="shared" si="576"/>
        <v>0</v>
      </c>
      <c r="PJ40" s="7" t="b">
        <f t="shared" si="576"/>
        <v>0</v>
      </c>
      <c r="PK40" s="7" t="b">
        <f t="shared" si="576"/>
        <v>0</v>
      </c>
      <c r="PL40" s="7" t="b">
        <f t="shared" si="576"/>
        <v>0</v>
      </c>
      <c r="PM40" s="7" t="b">
        <f t="shared" si="576"/>
        <v>0</v>
      </c>
      <c r="PN40" s="7" t="b">
        <f t="shared" si="576"/>
        <v>0</v>
      </c>
      <c r="PO40" s="7" t="b">
        <f t="shared" si="576"/>
        <v>0</v>
      </c>
      <c r="PP40" s="7" t="b">
        <f t="shared" si="576"/>
        <v>0</v>
      </c>
      <c r="PQ40" s="7" t="b">
        <f t="shared" si="576"/>
        <v>0</v>
      </c>
      <c r="PR40" s="7" t="b">
        <f t="shared" si="576"/>
        <v>0</v>
      </c>
      <c r="PS40" s="7" t="b">
        <f t="shared" si="576"/>
        <v>0</v>
      </c>
      <c r="PT40" s="7" t="b">
        <f t="shared" si="576"/>
        <v>0</v>
      </c>
      <c r="PU40" s="7" t="b">
        <f t="shared" si="576"/>
        <v>0</v>
      </c>
      <c r="PV40" s="7" t="b">
        <f t="shared" si="576"/>
        <v>0</v>
      </c>
      <c r="PW40" s="7" t="b">
        <f t="shared" si="576"/>
        <v>0</v>
      </c>
      <c r="PX40" s="7" t="b">
        <f t="shared" si="576"/>
        <v>0</v>
      </c>
      <c r="PY40" s="7" t="b">
        <f t="shared" si="576"/>
        <v>0</v>
      </c>
      <c r="PZ40" s="7" t="b">
        <f t="shared" si="576"/>
        <v>0</v>
      </c>
      <c r="QA40" s="7" t="b">
        <f t="shared" si="576"/>
        <v>0</v>
      </c>
      <c r="QB40" s="7" t="b">
        <f t="shared" si="576"/>
        <v>0</v>
      </c>
      <c r="QC40" s="7" t="b">
        <f t="shared" si="576"/>
        <v>0</v>
      </c>
      <c r="QD40" s="7" t="b">
        <f t="shared" si="576"/>
        <v>0</v>
      </c>
      <c r="QE40" s="7" t="b">
        <f t="shared" si="576"/>
        <v>0</v>
      </c>
      <c r="QF40" s="7" t="b">
        <f t="shared" si="576"/>
        <v>0</v>
      </c>
      <c r="QG40" s="7" t="b">
        <f t="shared" si="576"/>
        <v>0</v>
      </c>
      <c r="QH40" s="7" t="b">
        <f t="shared" si="576"/>
        <v>0</v>
      </c>
      <c r="QI40" s="7" t="b">
        <f t="shared" si="576"/>
        <v>0</v>
      </c>
      <c r="QJ40" s="7" t="b">
        <f t="shared" si="576"/>
        <v>0</v>
      </c>
      <c r="QK40" s="7" t="b">
        <f t="shared" si="576"/>
        <v>0</v>
      </c>
      <c r="QL40" s="7" t="b">
        <f t="shared" si="576"/>
        <v>0</v>
      </c>
      <c r="QM40" s="7" t="b">
        <f t="shared" si="576"/>
        <v>0</v>
      </c>
      <c r="QN40" s="7" t="b">
        <f t="shared" si="576"/>
        <v>0</v>
      </c>
      <c r="QO40" s="7" t="b">
        <f t="shared" si="576"/>
        <v>0</v>
      </c>
      <c r="QP40" s="7" t="b">
        <f t="shared" si="576"/>
        <v>0</v>
      </c>
      <c r="QQ40" s="7" t="b">
        <f t="shared" si="576"/>
        <v>0</v>
      </c>
      <c r="QR40" s="7" t="b">
        <f t="shared" si="576"/>
        <v>0</v>
      </c>
      <c r="QS40" s="7" t="b">
        <f t="shared" si="576"/>
        <v>0</v>
      </c>
      <c r="QT40" s="7" t="b">
        <f t="shared" si="576"/>
        <v>0</v>
      </c>
      <c r="QU40" s="7" t="b">
        <f t="shared" si="576"/>
        <v>0</v>
      </c>
      <c r="QV40" s="7" t="b">
        <f t="shared" ref="QV40:SG40" si="577">ISNUMBER(QV39)</f>
        <v>0</v>
      </c>
      <c r="QW40" s="7" t="b">
        <f t="shared" si="577"/>
        <v>0</v>
      </c>
      <c r="QX40" s="7" t="b">
        <f t="shared" si="577"/>
        <v>0</v>
      </c>
      <c r="QY40" s="7" t="b">
        <f t="shared" si="577"/>
        <v>0</v>
      </c>
      <c r="QZ40" s="7" t="b">
        <f t="shared" si="577"/>
        <v>0</v>
      </c>
      <c r="RA40" s="7" t="b">
        <f t="shared" si="577"/>
        <v>0</v>
      </c>
      <c r="RB40" s="7" t="b">
        <f t="shared" si="577"/>
        <v>0</v>
      </c>
      <c r="RC40" s="7" t="b">
        <f t="shared" si="577"/>
        <v>0</v>
      </c>
      <c r="RD40" s="7" t="b">
        <f t="shared" si="577"/>
        <v>0</v>
      </c>
      <c r="RE40" s="7" t="b">
        <f t="shared" si="577"/>
        <v>0</v>
      </c>
      <c r="RF40" s="7" t="b">
        <f t="shared" si="577"/>
        <v>0</v>
      </c>
      <c r="RG40" s="7" t="b">
        <f t="shared" si="577"/>
        <v>0</v>
      </c>
      <c r="RH40" s="7" t="b">
        <f t="shared" si="577"/>
        <v>0</v>
      </c>
      <c r="RI40" s="7" t="b">
        <f t="shared" si="577"/>
        <v>0</v>
      </c>
      <c r="RJ40" s="7" t="b">
        <f t="shared" si="577"/>
        <v>0</v>
      </c>
      <c r="RK40" s="7" t="b">
        <f t="shared" si="577"/>
        <v>0</v>
      </c>
      <c r="RL40" s="7" t="b">
        <f t="shared" si="577"/>
        <v>0</v>
      </c>
      <c r="RM40" s="7" t="b">
        <f t="shared" si="577"/>
        <v>0</v>
      </c>
      <c r="RN40" s="7" t="b">
        <f t="shared" si="577"/>
        <v>0</v>
      </c>
      <c r="RO40" s="7" t="b">
        <f t="shared" si="577"/>
        <v>0</v>
      </c>
      <c r="RP40" s="7" t="b">
        <f t="shared" si="577"/>
        <v>0</v>
      </c>
      <c r="RQ40" s="7" t="b">
        <f t="shared" si="577"/>
        <v>0</v>
      </c>
      <c r="RR40" s="7" t="b">
        <f t="shared" si="577"/>
        <v>0</v>
      </c>
      <c r="RS40" s="7" t="b">
        <f t="shared" si="577"/>
        <v>0</v>
      </c>
      <c r="RT40" s="7" t="b">
        <f t="shared" si="577"/>
        <v>0</v>
      </c>
      <c r="RU40" s="7" t="b">
        <f t="shared" si="577"/>
        <v>0</v>
      </c>
      <c r="RV40" s="7" t="b">
        <f t="shared" si="577"/>
        <v>0</v>
      </c>
      <c r="RW40" s="7" t="b">
        <f t="shared" si="577"/>
        <v>0</v>
      </c>
      <c r="RX40" s="7" t="b">
        <f t="shared" si="577"/>
        <v>0</v>
      </c>
      <c r="RY40" s="7" t="b">
        <f t="shared" si="577"/>
        <v>0</v>
      </c>
      <c r="RZ40" s="7" t="b">
        <f t="shared" si="577"/>
        <v>0</v>
      </c>
      <c r="SA40" s="7" t="b">
        <f t="shared" si="577"/>
        <v>0</v>
      </c>
      <c r="SB40" s="7" t="b">
        <f t="shared" si="577"/>
        <v>0</v>
      </c>
      <c r="SC40" s="7" t="b">
        <f t="shared" si="577"/>
        <v>0</v>
      </c>
      <c r="SD40" s="7" t="b">
        <f t="shared" si="577"/>
        <v>0</v>
      </c>
      <c r="SE40" s="7" t="b">
        <f t="shared" si="577"/>
        <v>0</v>
      </c>
      <c r="SF40" s="7" t="b">
        <f t="shared" si="577"/>
        <v>0</v>
      </c>
      <c r="SG40" s="7" t="b">
        <f t="shared" si="577"/>
        <v>0</v>
      </c>
    </row>
    <row r="42" spans="1:501" x14ac:dyDescent="0.35">
      <c r="B42" s="2" t="s">
        <v>4</v>
      </c>
      <c r="E42" s="5">
        <f>F10</f>
        <v>56614</v>
      </c>
      <c r="F42" s="2" t="b">
        <f>F32&lt;=$E$42</f>
        <v>1</v>
      </c>
      <c r="G42" s="5" t="b">
        <f>G32&lt;=$E$42</f>
        <v>1</v>
      </c>
      <c r="H42" s="5" t="b">
        <f t="shared" ref="H42:BS42" si="578">H32&lt;=$E$42</f>
        <v>1</v>
      </c>
      <c r="I42" s="5" t="b">
        <f t="shared" si="578"/>
        <v>1</v>
      </c>
      <c r="J42" s="5" t="b">
        <f t="shared" si="578"/>
        <v>1</v>
      </c>
      <c r="K42" s="5" t="b">
        <f t="shared" si="578"/>
        <v>1</v>
      </c>
      <c r="L42" s="5" t="b">
        <f t="shared" si="578"/>
        <v>1</v>
      </c>
      <c r="M42" s="5" t="b">
        <f t="shared" si="578"/>
        <v>1</v>
      </c>
      <c r="N42" s="5" t="b">
        <f t="shared" si="578"/>
        <v>1</v>
      </c>
      <c r="O42" s="5" t="b">
        <f t="shared" si="578"/>
        <v>1</v>
      </c>
      <c r="P42" s="5" t="b">
        <f t="shared" si="578"/>
        <v>1</v>
      </c>
      <c r="Q42" s="5" t="b">
        <f t="shared" si="578"/>
        <v>1</v>
      </c>
      <c r="R42" s="5" t="b">
        <f t="shared" si="578"/>
        <v>1</v>
      </c>
      <c r="S42" s="5" t="b">
        <f t="shared" si="578"/>
        <v>1</v>
      </c>
      <c r="T42" s="5" t="b">
        <f t="shared" si="578"/>
        <v>1</v>
      </c>
      <c r="U42" s="5" t="b">
        <f t="shared" si="578"/>
        <v>1</v>
      </c>
      <c r="V42" s="5" t="b">
        <f t="shared" si="578"/>
        <v>1</v>
      </c>
      <c r="W42" s="5" t="b">
        <f t="shared" si="578"/>
        <v>1</v>
      </c>
      <c r="X42" s="5" t="b">
        <f t="shared" si="578"/>
        <v>1</v>
      </c>
      <c r="Y42" s="5" t="b">
        <f t="shared" si="578"/>
        <v>1</v>
      </c>
      <c r="Z42" s="5" t="b">
        <f t="shared" si="578"/>
        <v>1</v>
      </c>
      <c r="AA42" s="5" t="b">
        <f t="shared" si="578"/>
        <v>1</v>
      </c>
      <c r="AB42" s="5" t="b">
        <f t="shared" si="578"/>
        <v>1</v>
      </c>
      <c r="AC42" s="5" t="b">
        <f t="shared" si="578"/>
        <v>1</v>
      </c>
      <c r="AD42" s="5" t="b">
        <f t="shared" si="578"/>
        <v>1</v>
      </c>
      <c r="AE42" s="5" t="b">
        <f t="shared" si="578"/>
        <v>1</v>
      </c>
      <c r="AF42" s="5" t="b">
        <f t="shared" si="578"/>
        <v>1</v>
      </c>
      <c r="AG42" s="5" t="b">
        <f t="shared" si="578"/>
        <v>1</v>
      </c>
      <c r="AH42" s="5" t="b">
        <f t="shared" si="578"/>
        <v>1</v>
      </c>
      <c r="AI42" s="5" t="b">
        <f t="shared" si="578"/>
        <v>1</v>
      </c>
      <c r="AJ42" s="5" t="b">
        <f t="shared" si="578"/>
        <v>1</v>
      </c>
      <c r="AK42" s="5" t="b">
        <f t="shared" si="578"/>
        <v>1</v>
      </c>
      <c r="AL42" s="5" t="b">
        <f t="shared" si="578"/>
        <v>1</v>
      </c>
      <c r="AM42" s="5" t="b">
        <f t="shared" si="578"/>
        <v>1</v>
      </c>
      <c r="AN42" s="5" t="b">
        <f t="shared" si="578"/>
        <v>1</v>
      </c>
      <c r="AO42" s="5" t="b">
        <f t="shared" si="578"/>
        <v>1</v>
      </c>
      <c r="AP42" s="5" t="b">
        <f t="shared" si="578"/>
        <v>1</v>
      </c>
      <c r="AQ42" s="5" t="b">
        <f t="shared" si="578"/>
        <v>1</v>
      </c>
      <c r="AR42" s="5" t="b">
        <f t="shared" si="578"/>
        <v>1</v>
      </c>
      <c r="AS42" s="5" t="b">
        <f t="shared" si="578"/>
        <v>1</v>
      </c>
      <c r="AT42" s="5" t="b">
        <f t="shared" si="578"/>
        <v>1</v>
      </c>
      <c r="AU42" s="5" t="b">
        <f t="shared" si="578"/>
        <v>1</v>
      </c>
      <c r="AV42" s="5" t="b">
        <f t="shared" si="578"/>
        <v>1</v>
      </c>
      <c r="AW42" s="5" t="b">
        <f t="shared" si="578"/>
        <v>1</v>
      </c>
      <c r="AX42" s="5" t="b">
        <f t="shared" si="578"/>
        <v>1</v>
      </c>
      <c r="AY42" s="5" t="b">
        <f t="shared" si="578"/>
        <v>1</v>
      </c>
      <c r="AZ42" s="5" t="b">
        <f t="shared" si="578"/>
        <v>1</v>
      </c>
      <c r="BA42" s="5" t="b">
        <f t="shared" si="578"/>
        <v>1</v>
      </c>
      <c r="BB42" s="5" t="b">
        <f t="shared" si="578"/>
        <v>1</v>
      </c>
      <c r="BC42" s="5" t="b">
        <f t="shared" si="578"/>
        <v>1</v>
      </c>
      <c r="BD42" s="5" t="b">
        <f t="shared" si="578"/>
        <v>1</v>
      </c>
      <c r="BE42" s="5" t="b">
        <f t="shared" si="578"/>
        <v>1</v>
      </c>
      <c r="BF42" s="5" t="b">
        <f t="shared" si="578"/>
        <v>1</v>
      </c>
      <c r="BG42" s="5" t="b">
        <f t="shared" si="578"/>
        <v>1</v>
      </c>
      <c r="BH42" s="5" t="b">
        <f t="shared" si="578"/>
        <v>1</v>
      </c>
      <c r="BI42" s="5" t="b">
        <f t="shared" si="578"/>
        <v>1</v>
      </c>
      <c r="BJ42" s="5" t="b">
        <f t="shared" si="578"/>
        <v>1</v>
      </c>
      <c r="BK42" s="5" t="b">
        <f t="shared" si="578"/>
        <v>1</v>
      </c>
      <c r="BL42" s="5" t="b">
        <f t="shared" si="578"/>
        <v>1</v>
      </c>
      <c r="BM42" s="5" t="b">
        <f t="shared" si="578"/>
        <v>1</v>
      </c>
      <c r="BN42" s="5" t="b">
        <f t="shared" si="578"/>
        <v>1</v>
      </c>
      <c r="BO42" s="5" t="b">
        <f t="shared" si="578"/>
        <v>1</v>
      </c>
      <c r="BP42" s="5" t="b">
        <f t="shared" si="578"/>
        <v>1</v>
      </c>
      <c r="BQ42" s="5" t="b">
        <f t="shared" si="578"/>
        <v>1</v>
      </c>
      <c r="BR42" s="5" t="b">
        <f t="shared" si="578"/>
        <v>1</v>
      </c>
      <c r="BS42" s="5" t="b">
        <f t="shared" si="578"/>
        <v>1</v>
      </c>
      <c r="BT42" s="5" t="b">
        <f t="shared" ref="BT42:EE42" si="579">BT32&lt;=$E$42</f>
        <v>1</v>
      </c>
      <c r="BU42" s="5" t="b">
        <f t="shared" si="579"/>
        <v>1</v>
      </c>
      <c r="BV42" s="5" t="b">
        <f t="shared" si="579"/>
        <v>1</v>
      </c>
      <c r="BW42" s="5" t="b">
        <f t="shared" si="579"/>
        <v>1</v>
      </c>
      <c r="BX42" s="5" t="b">
        <f t="shared" si="579"/>
        <v>1</v>
      </c>
      <c r="BY42" s="5" t="b">
        <f t="shared" si="579"/>
        <v>1</v>
      </c>
      <c r="BZ42" s="5" t="b">
        <f t="shared" si="579"/>
        <v>1</v>
      </c>
      <c r="CA42" s="5" t="b">
        <f t="shared" si="579"/>
        <v>1</v>
      </c>
      <c r="CB42" s="5" t="b">
        <f t="shared" si="579"/>
        <v>1</v>
      </c>
      <c r="CC42" s="5" t="b">
        <f t="shared" si="579"/>
        <v>1</v>
      </c>
      <c r="CD42" s="5" t="b">
        <f t="shared" si="579"/>
        <v>1</v>
      </c>
      <c r="CE42" s="5" t="b">
        <f t="shared" si="579"/>
        <v>1</v>
      </c>
      <c r="CF42" s="5" t="b">
        <f t="shared" si="579"/>
        <v>1</v>
      </c>
      <c r="CG42" s="5" t="b">
        <f t="shared" si="579"/>
        <v>1</v>
      </c>
      <c r="CH42" s="5" t="b">
        <f t="shared" si="579"/>
        <v>0</v>
      </c>
      <c r="CI42" s="5" t="b">
        <f t="shared" si="579"/>
        <v>0</v>
      </c>
      <c r="CJ42" s="5" t="b">
        <f t="shared" si="579"/>
        <v>0</v>
      </c>
      <c r="CK42" s="5" t="b">
        <f t="shared" si="579"/>
        <v>0</v>
      </c>
      <c r="CL42" s="5" t="b">
        <f t="shared" si="579"/>
        <v>0</v>
      </c>
      <c r="CM42" s="5" t="b">
        <f t="shared" si="579"/>
        <v>0</v>
      </c>
      <c r="CN42" s="5" t="b">
        <f t="shared" si="579"/>
        <v>0</v>
      </c>
      <c r="CO42" s="5" t="b">
        <f t="shared" si="579"/>
        <v>0</v>
      </c>
      <c r="CP42" s="5" t="b">
        <f t="shared" si="579"/>
        <v>0</v>
      </c>
      <c r="CQ42" s="5" t="b">
        <f t="shared" si="579"/>
        <v>0</v>
      </c>
      <c r="CR42" s="5" t="b">
        <f t="shared" si="579"/>
        <v>0</v>
      </c>
      <c r="CS42" s="5" t="b">
        <f t="shared" si="579"/>
        <v>0</v>
      </c>
      <c r="CT42" s="5" t="b">
        <f t="shared" si="579"/>
        <v>0</v>
      </c>
      <c r="CU42" s="5" t="b">
        <f t="shared" si="579"/>
        <v>0</v>
      </c>
      <c r="CV42" s="5" t="b">
        <f t="shared" si="579"/>
        <v>0</v>
      </c>
      <c r="CW42" s="5" t="b">
        <f t="shared" si="579"/>
        <v>0</v>
      </c>
      <c r="CX42" s="5" t="b">
        <f t="shared" si="579"/>
        <v>0</v>
      </c>
      <c r="CY42" s="5" t="b">
        <f t="shared" si="579"/>
        <v>0</v>
      </c>
      <c r="CZ42" s="5" t="b">
        <f t="shared" si="579"/>
        <v>0</v>
      </c>
      <c r="DA42" s="5" t="b">
        <f t="shared" si="579"/>
        <v>0</v>
      </c>
      <c r="DB42" s="5" t="b">
        <f t="shared" si="579"/>
        <v>0</v>
      </c>
      <c r="DC42" s="5" t="b">
        <f t="shared" si="579"/>
        <v>0</v>
      </c>
      <c r="DD42" s="5" t="b">
        <f t="shared" si="579"/>
        <v>0</v>
      </c>
      <c r="DE42" s="5" t="b">
        <f t="shared" si="579"/>
        <v>0</v>
      </c>
      <c r="DF42" s="5" t="b">
        <f t="shared" si="579"/>
        <v>0</v>
      </c>
      <c r="DG42" s="5" t="b">
        <f t="shared" si="579"/>
        <v>0</v>
      </c>
      <c r="DH42" s="5" t="b">
        <f t="shared" si="579"/>
        <v>0</v>
      </c>
      <c r="DI42" s="5" t="b">
        <f t="shared" si="579"/>
        <v>0</v>
      </c>
      <c r="DJ42" s="5" t="b">
        <f t="shared" si="579"/>
        <v>0</v>
      </c>
      <c r="DK42" s="5" t="b">
        <f t="shared" si="579"/>
        <v>0</v>
      </c>
      <c r="DL42" s="5" t="b">
        <f t="shared" si="579"/>
        <v>0</v>
      </c>
      <c r="DM42" s="5" t="b">
        <f t="shared" si="579"/>
        <v>0</v>
      </c>
      <c r="DN42" s="5" t="b">
        <f t="shared" si="579"/>
        <v>0</v>
      </c>
      <c r="DO42" s="5" t="b">
        <f t="shared" si="579"/>
        <v>0</v>
      </c>
      <c r="DP42" s="5" t="b">
        <f t="shared" si="579"/>
        <v>0</v>
      </c>
      <c r="DQ42" s="5" t="b">
        <f t="shared" si="579"/>
        <v>0</v>
      </c>
      <c r="DR42" s="5" t="b">
        <f t="shared" si="579"/>
        <v>0</v>
      </c>
      <c r="DS42" s="5" t="b">
        <f t="shared" si="579"/>
        <v>0</v>
      </c>
      <c r="DT42" s="5" t="b">
        <f t="shared" si="579"/>
        <v>0</v>
      </c>
      <c r="DU42" s="5" t="b">
        <f t="shared" si="579"/>
        <v>0</v>
      </c>
      <c r="DV42" s="5" t="b">
        <f t="shared" si="579"/>
        <v>0</v>
      </c>
      <c r="DW42" s="5" t="b">
        <f t="shared" si="579"/>
        <v>0</v>
      </c>
      <c r="DX42" s="5" t="b">
        <f t="shared" si="579"/>
        <v>0</v>
      </c>
      <c r="DY42" s="5" t="b">
        <f t="shared" si="579"/>
        <v>0</v>
      </c>
      <c r="DZ42" s="5" t="b">
        <f t="shared" si="579"/>
        <v>0</v>
      </c>
      <c r="EA42" s="5" t="b">
        <f t="shared" si="579"/>
        <v>0</v>
      </c>
      <c r="EB42" s="5" t="b">
        <f t="shared" si="579"/>
        <v>0</v>
      </c>
      <c r="EC42" s="5" t="b">
        <f t="shared" si="579"/>
        <v>0</v>
      </c>
      <c r="ED42" s="5" t="b">
        <f t="shared" si="579"/>
        <v>0</v>
      </c>
      <c r="EE42" s="5" t="b">
        <f t="shared" si="579"/>
        <v>0</v>
      </c>
      <c r="EF42" s="5" t="b">
        <f t="shared" ref="EF42:GQ42" si="580">EF32&lt;=$E$42</f>
        <v>0</v>
      </c>
      <c r="EG42" s="5" t="b">
        <f t="shared" si="580"/>
        <v>0</v>
      </c>
      <c r="EH42" s="5" t="b">
        <f t="shared" si="580"/>
        <v>0</v>
      </c>
      <c r="EI42" s="5" t="b">
        <f t="shared" si="580"/>
        <v>0</v>
      </c>
      <c r="EJ42" s="5" t="b">
        <f t="shared" si="580"/>
        <v>0</v>
      </c>
      <c r="EK42" s="5" t="b">
        <f t="shared" si="580"/>
        <v>0</v>
      </c>
      <c r="EL42" s="5" t="b">
        <f t="shared" si="580"/>
        <v>0</v>
      </c>
      <c r="EM42" s="5" t="b">
        <f t="shared" si="580"/>
        <v>0</v>
      </c>
      <c r="EN42" s="5" t="b">
        <f t="shared" si="580"/>
        <v>0</v>
      </c>
      <c r="EO42" s="5" t="b">
        <f t="shared" si="580"/>
        <v>0</v>
      </c>
      <c r="EP42" s="5" t="b">
        <f t="shared" si="580"/>
        <v>0</v>
      </c>
      <c r="EQ42" s="5" t="b">
        <f t="shared" si="580"/>
        <v>0</v>
      </c>
      <c r="ER42" s="5" t="b">
        <f t="shared" si="580"/>
        <v>0</v>
      </c>
      <c r="ES42" s="5" t="b">
        <f t="shared" si="580"/>
        <v>0</v>
      </c>
      <c r="ET42" s="5" t="b">
        <f t="shared" si="580"/>
        <v>0</v>
      </c>
      <c r="EU42" s="5" t="b">
        <f t="shared" si="580"/>
        <v>0</v>
      </c>
      <c r="EV42" s="5" t="b">
        <f t="shared" si="580"/>
        <v>0</v>
      </c>
      <c r="EW42" s="5" t="b">
        <f t="shared" si="580"/>
        <v>0</v>
      </c>
      <c r="EX42" s="5" t="b">
        <f t="shared" si="580"/>
        <v>0</v>
      </c>
      <c r="EY42" s="5" t="b">
        <f t="shared" si="580"/>
        <v>0</v>
      </c>
      <c r="EZ42" s="5" t="b">
        <f t="shared" si="580"/>
        <v>0</v>
      </c>
      <c r="FA42" s="5" t="b">
        <f t="shared" si="580"/>
        <v>0</v>
      </c>
      <c r="FB42" s="5" t="b">
        <f t="shared" si="580"/>
        <v>0</v>
      </c>
      <c r="FC42" s="5" t="b">
        <f t="shared" si="580"/>
        <v>0</v>
      </c>
      <c r="FD42" s="5" t="b">
        <f t="shared" si="580"/>
        <v>0</v>
      </c>
      <c r="FE42" s="5" t="b">
        <f t="shared" si="580"/>
        <v>0</v>
      </c>
      <c r="FF42" s="5" t="b">
        <f t="shared" si="580"/>
        <v>0</v>
      </c>
      <c r="FG42" s="5" t="b">
        <f t="shared" si="580"/>
        <v>0</v>
      </c>
      <c r="FH42" s="5" t="b">
        <f t="shared" si="580"/>
        <v>0</v>
      </c>
      <c r="FI42" s="5" t="b">
        <f t="shared" si="580"/>
        <v>0</v>
      </c>
      <c r="FJ42" s="5" t="b">
        <f t="shared" si="580"/>
        <v>0</v>
      </c>
      <c r="FK42" s="5" t="b">
        <f t="shared" si="580"/>
        <v>0</v>
      </c>
      <c r="FL42" s="5" t="b">
        <f t="shared" si="580"/>
        <v>0</v>
      </c>
      <c r="FM42" s="5" t="b">
        <f t="shared" si="580"/>
        <v>0</v>
      </c>
      <c r="FN42" s="5" t="b">
        <f t="shared" si="580"/>
        <v>0</v>
      </c>
      <c r="FO42" s="5" t="b">
        <f t="shared" si="580"/>
        <v>0</v>
      </c>
      <c r="FP42" s="5" t="b">
        <f t="shared" si="580"/>
        <v>0</v>
      </c>
      <c r="FQ42" s="5" t="b">
        <f t="shared" si="580"/>
        <v>0</v>
      </c>
      <c r="FR42" s="5" t="b">
        <f t="shared" si="580"/>
        <v>0</v>
      </c>
      <c r="FS42" s="5" t="b">
        <f t="shared" si="580"/>
        <v>0</v>
      </c>
      <c r="FT42" s="5" t="b">
        <f t="shared" si="580"/>
        <v>0</v>
      </c>
      <c r="FU42" s="5" t="b">
        <f t="shared" si="580"/>
        <v>0</v>
      </c>
      <c r="FV42" s="5" t="b">
        <f t="shared" si="580"/>
        <v>0</v>
      </c>
      <c r="FW42" s="5" t="b">
        <f t="shared" si="580"/>
        <v>0</v>
      </c>
      <c r="FX42" s="5" t="b">
        <f t="shared" si="580"/>
        <v>0</v>
      </c>
      <c r="FY42" s="5" t="b">
        <f t="shared" si="580"/>
        <v>0</v>
      </c>
      <c r="FZ42" s="5" t="b">
        <f t="shared" si="580"/>
        <v>0</v>
      </c>
      <c r="GA42" s="5" t="b">
        <f t="shared" si="580"/>
        <v>0</v>
      </c>
      <c r="GB42" s="5" t="b">
        <f t="shared" si="580"/>
        <v>0</v>
      </c>
      <c r="GC42" s="5" t="b">
        <f t="shared" si="580"/>
        <v>0</v>
      </c>
      <c r="GD42" s="5" t="b">
        <f t="shared" si="580"/>
        <v>0</v>
      </c>
      <c r="GE42" s="5" t="b">
        <f t="shared" si="580"/>
        <v>0</v>
      </c>
      <c r="GF42" s="5" t="b">
        <f t="shared" si="580"/>
        <v>0</v>
      </c>
      <c r="GG42" s="5" t="b">
        <f t="shared" si="580"/>
        <v>0</v>
      </c>
      <c r="GH42" s="5" t="b">
        <f t="shared" si="580"/>
        <v>0</v>
      </c>
      <c r="GI42" s="5" t="b">
        <f t="shared" si="580"/>
        <v>0</v>
      </c>
      <c r="GJ42" s="5" t="b">
        <f t="shared" si="580"/>
        <v>0</v>
      </c>
      <c r="GK42" s="5" t="b">
        <f t="shared" si="580"/>
        <v>0</v>
      </c>
      <c r="GL42" s="5" t="b">
        <f t="shared" si="580"/>
        <v>0</v>
      </c>
      <c r="GM42" s="5" t="b">
        <f t="shared" si="580"/>
        <v>0</v>
      </c>
      <c r="GN42" s="5" t="b">
        <f t="shared" si="580"/>
        <v>0</v>
      </c>
      <c r="GO42" s="5" t="b">
        <f t="shared" si="580"/>
        <v>0</v>
      </c>
      <c r="GP42" s="5" t="b">
        <f t="shared" si="580"/>
        <v>0</v>
      </c>
      <c r="GQ42" s="5" t="b">
        <f t="shared" si="580"/>
        <v>0</v>
      </c>
      <c r="GR42" s="5" t="b">
        <f t="shared" ref="GR42:IV42" si="581">GR32&lt;=$E$42</f>
        <v>0</v>
      </c>
      <c r="GS42" s="5" t="b">
        <f t="shared" si="581"/>
        <v>0</v>
      </c>
      <c r="GT42" s="5" t="b">
        <f t="shared" si="581"/>
        <v>0</v>
      </c>
      <c r="GU42" s="5" t="b">
        <f t="shared" si="581"/>
        <v>0</v>
      </c>
      <c r="GV42" s="5" t="b">
        <f t="shared" si="581"/>
        <v>0</v>
      </c>
      <c r="GW42" s="5" t="b">
        <f t="shared" si="581"/>
        <v>0</v>
      </c>
      <c r="GX42" s="5" t="b">
        <f t="shared" si="581"/>
        <v>0</v>
      </c>
      <c r="GY42" s="5" t="b">
        <f t="shared" si="581"/>
        <v>0</v>
      </c>
      <c r="GZ42" s="5" t="b">
        <f t="shared" si="581"/>
        <v>0</v>
      </c>
      <c r="HA42" s="5" t="b">
        <f t="shared" si="581"/>
        <v>0</v>
      </c>
      <c r="HB42" s="5" t="b">
        <f t="shared" si="581"/>
        <v>0</v>
      </c>
      <c r="HC42" s="5" t="b">
        <f t="shared" si="581"/>
        <v>0</v>
      </c>
      <c r="HD42" s="5" t="b">
        <f t="shared" si="581"/>
        <v>0</v>
      </c>
      <c r="HE42" s="5" t="b">
        <f t="shared" si="581"/>
        <v>0</v>
      </c>
      <c r="HF42" s="5" t="b">
        <f t="shared" si="581"/>
        <v>0</v>
      </c>
      <c r="HG42" s="5" t="b">
        <f t="shared" si="581"/>
        <v>0</v>
      </c>
      <c r="HH42" s="5" t="b">
        <f t="shared" si="581"/>
        <v>0</v>
      </c>
      <c r="HI42" s="5" t="b">
        <f t="shared" si="581"/>
        <v>0</v>
      </c>
      <c r="HJ42" s="5" t="b">
        <f t="shared" si="581"/>
        <v>0</v>
      </c>
      <c r="HK42" s="5" t="b">
        <f t="shared" si="581"/>
        <v>0</v>
      </c>
      <c r="HL42" s="5" t="b">
        <f t="shared" si="581"/>
        <v>0</v>
      </c>
      <c r="HM42" s="5" t="b">
        <f t="shared" si="581"/>
        <v>0</v>
      </c>
      <c r="HN42" s="5" t="b">
        <f t="shared" si="581"/>
        <v>0</v>
      </c>
      <c r="HO42" s="5" t="b">
        <f t="shared" si="581"/>
        <v>0</v>
      </c>
      <c r="HP42" s="5" t="b">
        <f t="shared" si="581"/>
        <v>0</v>
      </c>
      <c r="HQ42" s="5" t="b">
        <f t="shared" si="581"/>
        <v>0</v>
      </c>
      <c r="HR42" s="5" t="b">
        <f t="shared" si="581"/>
        <v>0</v>
      </c>
      <c r="HS42" s="5" t="b">
        <f t="shared" si="581"/>
        <v>0</v>
      </c>
      <c r="HT42" s="5" t="b">
        <f t="shared" si="581"/>
        <v>0</v>
      </c>
      <c r="HU42" s="5" t="b">
        <f t="shared" si="581"/>
        <v>0</v>
      </c>
      <c r="HV42" s="5" t="b">
        <f t="shared" si="581"/>
        <v>0</v>
      </c>
      <c r="HW42" s="5" t="b">
        <f t="shared" si="581"/>
        <v>0</v>
      </c>
      <c r="HX42" s="5" t="b">
        <f t="shared" si="581"/>
        <v>0</v>
      </c>
      <c r="HY42" s="5" t="b">
        <f t="shared" si="581"/>
        <v>0</v>
      </c>
      <c r="HZ42" s="5" t="b">
        <f t="shared" si="581"/>
        <v>0</v>
      </c>
      <c r="IA42" s="5" t="b">
        <f t="shared" si="581"/>
        <v>0</v>
      </c>
      <c r="IB42" s="5" t="b">
        <f t="shared" si="581"/>
        <v>0</v>
      </c>
      <c r="IC42" s="5" t="b">
        <f t="shared" si="581"/>
        <v>0</v>
      </c>
      <c r="ID42" s="5" t="b">
        <f t="shared" si="581"/>
        <v>0</v>
      </c>
      <c r="IE42" s="5" t="b">
        <f t="shared" si="581"/>
        <v>0</v>
      </c>
      <c r="IF42" s="5" t="b">
        <f t="shared" si="581"/>
        <v>0</v>
      </c>
      <c r="IG42" s="5" t="b">
        <f t="shared" si="581"/>
        <v>0</v>
      </c>
      <c r="IH42" s="5" t="b">
        <f t="shared" si="581"/>
        <v>0</v>
      </c>
      <c r="II42" s="5" t="b">
        <f t="shared" si="581"/>
        <v>0</v>
      </c>
      <c r="IJ42" s="5" t="b">
        <f t="shared" si="581"/>
        <v>0</v>
      </c>
      <c r="IK42" s="5" t="b">
        <f t="shared" si="581"/>
        <v>0</v>
      </c>
      <c r="IL42" s="5" t="b">
        <f t="shared" si="581"/>
        <v>0</v>
      </c>
      <c r="IM42" s="5" t="b">
        <f t="shared" si="581"/>
        <v>0</v>
      </c>
      <c r="IN42" s="5" t="b">
        <f t="shared" si="581"/>
        <v>0</v>
      </c>
      <c r="IO42" s="5" t="b">
        <f t="shared" si="581"/>
        <v>0</v>
      </c>
      <c r="IP42" s="5" t="b">
        <f t="shared" si="581"/>
        <v>0</v>
      </c>
      <c r="IQ42" s="5" t="b">
        <f t="shared" si="581"/>
        <v>0</v>
      </c>
      <c r="IR42" s="5" t="b">
        <f t="shared" si="581"/>
        <v>0</v>
      </c>
      <c r="IS42" s="5" t="b">
        <f t="shared" si="581"/>
        <v>0</v>
      </c>
      <c r="IT42" s="5" t="b">
        <f t="shared" si="581"/>
        <v>0</v>
      </c>
      <c r="IU42" s="5" t="b">
        <f t="shared" si="581"/>
        <v>0</v>
      </c>
      <c r="IV42" s="5" t="b">
        <f t="shared" si="581"/>
        <v>0</v>
      </c>
      <c r="IW42" s="5" t="b">
        <f t="shared" ref="IW42:LH42" si="582">IW32&lt;=$E$42</f>
        <v>0</v>
      </c>
      <c r="IX42" s="5" t="b">
        <f t="shared" si="582"/>
        <v>0</v>
      </c>
      <c r="IY42" s="5" t="b">
        <f t="shared" si="582"/>
        <v>0</v>
      </c>
      <c r="IZ42" s="5" t="b">
        <f t="shared" si="582"/>
        <v>0</v>
      </c>
      <c r="JA42" s="5" t="b">
        <f t="shared" si="582"/>
        <v>0</v>
      </c>
      <c r="JB42" s="5" t="b">
        <f t="shared" si="582"/>
        <v>0</v>
      </c>
      <c r="JC42" s="5" t="b">
        <f t="shared" si="582"/>
        <v>0</v>
      </c>
      <c r="JD42" s="5" t="b">
        <f t="shared" si="582"/>
        <v>0</v>
      </c>
      <c r="JE42" s="5" t="b">
        <f t="shared" si="582"/>
        <v>0</v>
      </c>
      <c r="JF42" s="5" t="b">
        <f t="shared" si="582"/>
        <v>0</v>
      </c>
      <c r="JG42" s="5" t="b">
        <f t="shared" si="582"/>
        <v>0</v>
      </c>
      <c r="JH42" s="5" t="b">
        <f t="shared" si="582"/>
        <v>0</v>
      </c>
      <c r="JI42" s="5" t="b">
        <f t="shared" si="582"/>
        <v>0</v>
      </c>
      <c r="JJ42" s="5" t="b">
        <f t="shared" si="582"/>
        <v>0</v>
      </c>
      <c r="JK42" s="5" t="b">
        <f t="shared" si="582"/>
        <v>0</v>
      </c>
      <c r="JL42" s="5" t="b">
        <f t="shared" si="582"/>
        <v>0</v>
      </c>
      <c r="JM42" s="5" t="b">
        <f t="shared" si="582"/>
        <v>0</v>
      </c>
      <c r="JN42" s="5" t="b">
        <f t="shared" si="582"/>
        <v>0</v>
      </c>
      <c r="JO42" s="5" t="b">
        <f t="shared" si="582"/>
        <v>0</v>
      </c>
      <c r="JP42" s="5" t="b">
        <f t="shared" si="582"/>
        <v>0</v>
      </c>
      <c r="JQ42" s="5" t="b">
        <f t="shared" si="582"/>
        <v>0</v>
      </c>
      <c r="JR42" s="5" t="b">
        <f t="shared" si="582"/>
        <v>0</v>
      </c>
      <c r="JS42" s="5" t="b">
        <f t="shared" si="582"/>
        <v>0</v>
      </c>
      <c r="JT42" s="5" t="b">
        <f t="shared" si="582"/>
        <v>0</v>
      </c>
      <c r="JU42" s="5" t="b">
        <f t="shared" si="582"/>
        <v>0</v>
      </c>
      <c r="JV42" s="5" t="b">
        <f t="shared" si="582"/>
        <v>0</v>
      </c>
      <c r="JW42" s="5" t="b">
        <f t="shared" si="582"/>
        <v>0</v>
      </c>
      <c r="JX42" s="5" t="b">
        <f t="shared" si="582"/>
        <v>0</v>
      </c>
      <c r="JY42" s="5" t="b">
        <f t="shared" si="582"/>
        <v>0</v>
      </c>
      <c r="JZ42" s="5" t="b">
        <f t="shared" si="582"/>
        <v>0</v>
      </c>
      <c r="KA42" s="5" t="b">
        <f t="shared" si="582"/>
        <v>0</v>
      </c>
      <c r="KB42" s="5" t="b">
        <f t="shared" si="582"/>
        <v>0</v>
      </c>
      <c r="KC42" s="5" t="b">
        <f t="shared" si="582"/>
        <v>0</v>
      </c>
      <c r="KD42" s="5" t="b">
        <f t="shared" si="582"/>
        <v>0</v>
      </c>
      <c r="KE42" s="5" t="b">
        <f t="shared" si="582"/>
        <v>0</v>
      </c>
      <c r="KF42" s="5" t="b">
        <f t="shared" si="582"/>
        <v>0</v>
      </c>
      <c r="KG42" s="5" t="b">
        <f t="shared" si="582"/>
        <v>0</v>
      </c>
      <c r="KH42" s="5" t="b">
        <f t="shared" si="582"/>
        <v>0</v>
      </c>
      <c r="KI42" s="5" t="b">
        <f t="shared" si="582"/>
        <v>0</v>
      </c>
      <c r="KJ42" s="5" t="b">
        <f t="shared" si="582"/>
        <v>0</v>
      </c>
      <c r="KK42" s="5" t="b">
        <f t="shared" si="582"/>
        <v>0</v>
      </c>
      <c r="KL42" s="5" t="b">
        <f t="shared" si="582"/>
        <v>0</v>
      </c>
      <c r="KM42" s="5" t="b">
        <f t="shared" si="582"/>
        <v>0</v>
      </c>
      <c r="KN42" s="5" t="b">
        <f t="shared" si="582"/>
        <v>0</v>
      </c>
      <c r="KO42" s="5" t="b">
        <f t="shared" si="582"/>
        <v>0</v>
      </c>
      <c r="KP42" s="5" t="b">
        <f t="shared" si="582"/>
        <v>0</v>
      </c>
      <c r="KQ42" s="5" t="b">
        <f t="shared" si="582"/>
        <v>0</v>
      </c>
      <c r="KR42" s="5" t="b">
        <f t="shared" si="582"/>
        <v>0</v>
      </c>
      <c r="KS42" s="5" t="b">
        <f t="shared" si="582"/>
        <v>0</v>
      </c>
      <c r="KT42" s="5" t="b">
        <f t="shared" si="582"/>
        <v>0</v>
      </c>
      <c r="KU42" s="5" t="b">
        <f t="shared" si="582"/>
        <v>0</v>
      </c>
      <c r="KV42" s="5" t="b">
        <f t="shared" si="582"/>
        <v>0</v>
      </c>
      <c r="KW42" s="5" t="b">
        <f t="shared" si="582"/>
        <v>0</v>
      </c>
      <c r="KX42" s="5" t="b">
        <f t="shared" si="582"/>
        <v>0</v>
      </c>
      <c r="KY42" s="5" t="b">
        <f t="shared" si="582"/>
        <v>0</v>
      </c>
      <c r="KZ42" s="5" t="b">
        <f t="shared" si="582"/>
        <v>0</v>
      </c>
      <c r="LA42" s="5" t="b">
        <f t="shared" si="582"/>
        <v>0</v>
      </c>
      <c r="LB42" s="5" t="b">
        <f t="shared" si="582"/>
        <v>0</v>
      </c>
      <c r="LC42" s="5" t="b">
        <f t="shared" si="582"/>
        <v>0</v>
      </c>
      <c r="LD42" s="5" t="b">
        <f t="shared" si="582"/>
        <v>0</v>
      </c>
      <c r="LE42" s="5" t="b">
        <f t="shared" si="582"/>
        <v>0</v>
      </c>
      <c r="LF42" s="5" t="b">
        <f t="shared" si="582"/>
        <v>0</v>
      </c>
      <c r="LG42" s="5" t="b">
        <f t="shared" si="582"/>
        <v>0</v>
      </c>
      <c r="LH42" s="5" t="b">
        <f t="shared" si="582"/>
        <v>0</v>
      </c>
      <c r="LI42" s="5" t="b">
        <f t="shared" ref="LI42:NT42" si="583">LI32&lt;=$E$42</f>
        <v>0</v>
      </c>
      <c r="LJ42" s="5" t="b">
        <f t="shared" si="583"/>
        <v>0</v>
      </c>
      <c r="LK42" s="5" t="b">
        <f t="shared" si="583"/>
        <v>0</v>
      </c>
      <c r="LL42" s="5" t="b">
        <f t="shared" si="583"/>
        <v>0</v>
      </c>
      <c r="LM42" s="5" t="b">
        <f t="shared" si="583"/>
        <v>0</v>
      </c>
      <c r="LN42" s="5" t="b">
        <f t="shared" si="583"/>
        <v>0</v>
      </c>
      <c r="LO42" s="5" t="b">
        <f t="shared" si="583"/>
        <v>0</v>
      </c>
      <c r="LP42" s="5" t="b">
        <f t="shared" si="583"/>
        <v>0</v>
      </c>
      <c r="LQ42" s="5" t="b">
        <f t="shared" si="583"/>
        <v>0</v>
      </c>
      <c r="LR42" s="5" t="b">
        <f t="shared" si="583"/>
        <v>0</v>
      </c>
      <c r="LS42" s="5" t="b">
        <f t="shared" si="583"/>
        <v>0</v>
      </c>
      <c r="LT42" s="5" t="b">
        <f t="shared" si="583"/>
        <v>0</v>
      </c>
      <c r="LU42" s="5" t="b">
        <f t="shared" si="583"/>
        <v>0</v>
      </c>
      <c r="LV42" s="5" t="b">
        <f t="shared" si="583"/>
        <v>0</v>
      </c>
      <c r="LW42" s="5" t="b">
        <f t="shared" si="583"/>
        <v>0</v>
      </c>
      <c r="LX42" s="5" t="b">
        <f t="shared" si="583"/>
        <v>0</v>
      </c>
      <c r="LY42" s="5" t="b">
        <f t="shared" si="583"/>
        <v>0</v>
      </c>
      <c r="LZ42" s="5" t="b">
        <f t="shared" si="583"/>
        <v>0</v>
      </c>
      <c r="MA42" s="5" t="b">
        <f t="shared" si="583"/>
        <v>0</v>
      </c>
      <c r="MB42" s="5" t="b">
        <f t="shared" si="583"/>
        <v>0</v>
      </c>
      <c r="MC42" s="5" t="b">
        <f t="shared" si="583"/>
        <v>0</v>
      </c>
      <c r="MD42" s="5" t="b">
        <f t="shared" si="583"/>
        <v>0</v>
      </c>
      <c r="ME42" s="5" t="b">
        <f t="shared" si="583"/>
        <v>0</v>
      </c>
      <c r="MF42" s="5" t="b">
        <f t="shared" si="583"/>
        <v>0</v>
      </c>
      <c r="MG42" s="5" t="b">
        <f t="shared" si="583"/>
        <v>0</v>
      </c>
      <c r="MH42" s="5" t="b">
        <f t="shared" si="583"/>
        <v>0</v>
      </c>
      <c r="MI42" s="5" t="b">
        <f t="shared" si="583"/>
        <v>0</v>
      </c>
      <c r="MJ42" s="5" t="b">
        <f t="shared" si="583"/>
        <v>0</v>
      </c>
      <c r="MK42" s="5" t="b">
        <f t="shared" si="583"/>
        <v>0</v>
      </c>
      <c r="ML42" s="5" t="b">
        <f t="shared" si="583"/>
        <v>0</v>
      </c>
      <c r="MM42" s="5" t="b">
        <f t="shared" si="583"/>
        <v>0</v>
      </c>
      <c r="MN42" s="5" t="b">
        <f t="shared" si="583"/>
        <v>0</v>
      </c>
      <c r="MO42" s="5" t="b">
        <f t="shared" si="583"/>
        <v>0</v>
      </c>
      <c r="MP42" s="5" t="b">
        <f t="shared" si="583"/>
        <v>0</v>
      </c>
      <c r="MQ42" s="5" t="b">
        <f t="shared" si="583"/>
        <v>0</v>
      </c>
      <c r="MR42" s="5" t="b">
        <f t="shared" si="583"/>
        <v>0</v>
      </c>
      <c r="MS42" s="5" t="b">
        <f t="shared" si="583"/>
        <v>0</v>
      </c>
      <c r="MT42" s="5" t="b">
        <f t="shared" si="583"/>
        <v>0</v>
      </c>
      <c r="MU42" s="5" t="b">
        <f t="shared" si="583"/>
        <v>0</v>
      </c>
      <c r="MV42" s="5" t="b">
        <f t="shared" si="583"/>
        <v>0</v>
      </c>
      <c r="MW42" s="5" t="b">
        <f t="shared" si="583"/>
        <v>0</v>
      </c>
      <c r="MX42" s="5" t="b">
        <f t="shared" si="583"/>
        <v>0</v>
      </c>
      <c r="MY42" s="5" t="b">
        <f t="shared" si="583"/>
        <v>0</v>
      </c>
      <c r="MZ42" s="5" t="b">
        <f t="shared" si="583"/>
        <v>0</v>
      </c>
      <c r="NA42" s="5" t="b">
        <f t="shared" si="583"/>
        <v>0</v>
      </c>
      <c r="NB42" s="5" t="b">
        <f t="shared" si="583"/>
        <v>0</v>
      </c>
      <c r="NC42" s="5" t="b">
        <f t="shared" si="583"/>
        <v>0</v>
      </c>
      <c r="ND42" s="5" t="b">
        <f t="shared" si="583"/>
        <v>0</v>
      </c>
      <c r="NE42" s="5" t="b">
        <f t="shared" si="583"/>
        <v>0</v>
      </c>
      <c r="NF42" s="5" t="b">
        <f t="shared" si="583"/>
        <v>0</v>
      </c>
      <c r="NG42" s="5" t="b">
        <f t="shared" si="583"/>
        <v>0</v>
      </c>
      <c r="NH42" s="5" t="b">
        <f t="shared" si="583"/>
        <v>0</v>
      </c>
      <c r="NI42" s="5" t="b">
        <f t="shared" si="583"/>
        <v>0</v>
      </c>
      <c r="NJ42" s="5" t="b">
        <f t="shared" si="583"/>
        <v>0</v>
      </c>
      <c r="NK42" s="5" t="b">
        <f t="shared" si="583"/>
        <v>0</v>
      </c>
      <c r="NL42" s="5" t="b">
        <f t="shared" si="583"/>
        <v>0</v>
      </c>
      <c r="NM42" s="5" t="b">
        <f t="shared" si="583"/>
        <v>0</v>
      </c>
      <c r="NN42" s="5" t="b">
        <f t="shared" si="583"/>
        <v>0</v>
      </c>
      <c r="NO42" s="5" t="b">
        <f t="shared" si="583"/>
        <v>0</v>
      </c>
      <c r="NP42" s="5" t="b">
        <f t="shared" si="583"/>
        <v>0</v>
      </c>
      <c r="NQ42" s="5" t="b">
        <f t="shared" si="583"/>
        <v>0</v>
      </c>
      <c r="NR42" s="5" t="b">
        <f t="shared" si="583"/>
        <v>0</v>
      </c>
      <c r="NS42" s="5" t="b">
        <f t="shared" si="583"/>
        <v>0</v>
      </c>
      <c r="NT42" s="5" t="b">
        <f t="shared" si="583"/>
        <v>0</v>
      </c>
      <c r="NU42" s="5" t="b">
        <f t="shared" ref="NU42:OI42" si="584">NU32&lt;=$E$42</f>
        <v>0</v>
      </c>
      <c r="NV42" s="5" t="b">
        <f t="shared" si="584"/>
        <v>0</v>
      </c>
      <c r="NW42" s="5" t="b">
        <f t="shared" si="584"/>
        <v>0</v>
      </c>
      <c r="NX42" s="5" t="b">
        <f t="shared" si="584"/>
        <v>0</v>
      </c>
      <c r="NY42" s="5" t="b">
        <f t="shared" si="584"/>
        <v>0</v>
      </c>
      <c r="NZ42" s="5" t="b">
        <f t="shared" si="584"/>
        <v>0</v>
      </c>
      <c r="OA42" s="5" t="b">
        <f t="shared" si="584"/>
        <v>0</v>
      </c>
      <c r="OB42" s="5" t="b">
        <f t="shared" si="584"/>
        <v>0</v>
      </c>
      <c r="OC42" s="5" t="b">
        <f t="shared" si="584"/>
        <v>0</v>
      </c>
      <c r="OD42" s="5" t="b">
        <f t="shared" si="584"/>
        <v>0</v>
      </c>
      <c r="OE42" s="5" t="b">
        <f t="shared" si="584"/>
        <v>0</v>
      </c>
      <c r="OF42" s="5" t="b">
        <f t="shared" si="584"/>
        <v>0</v>
      </c>
      <c r="OG42" s="5" t="b">
        <f t="shared" si="584"/>
        <v>0</v>
      </c>
      <c r="OH42" s="5" t="b">
        <f t="shared" si="584"/>
        <v>0</v>
      </c>
      <c r="OI42" s="5" t="b">
        <f t="shared" si="584"/>
        <v>0</v>
      </c>
      <c r="OJ42" s="5" t="b">
        <f t="shared" ref="OJ42:QU42" si="585">OJ32&lt;=$E$42</f>
        <v>0</v>
      </c>
      <c r="OK42" s="5" t="b">
        <f t="shared" si="585"/>
        <v>0</v>
      </c>
      <c r="OL42" s="5" t="b">
        <f t="shared" si="585"/>
        <v>0</v>
      </c>
      <c r="OM42" s="5" t="b">
        <f t="shared" si="585"/>
        <v>0</v>
      </c>
      <c r="ON42" s="5" t="b">
        <f t="shared" si="585"/>
        <v>0</v>
      </c>
      <c r="OO42" s="5" t="b">
        <f t="shared" si="585"/>
        <v>0</v>
      </c>
      <c r="OP42" s="5" t="b">
        <f t="shared" si="585"/>
        <v>0</v>
      </c>
      <c r="OQ42" s="5" t="b">
        <f t="shared" si="585"/>
        <v>0</v>
      </c>
      <c r="OR42" s="5" t="b">
        <f t="shared" si="585"/>
        <v>0</v>
      </c>
      <c r="OS42" s="5" t="b">
        <f t="shared" si="585"/>
        <v>0</v>
      </c>
      <c r="OT42" s="5" t="b">
        <f t="shared" si="585"/>
        <v>0</v>
      </c>
      <c r="OU42" s="5" t="b">
        <f t="shared" si="585"/>
        <v>0</v>
      </c>
      <c r="OV42" s="5" t="b">
        <f t="shared" si="585"/>
        <v>0</v>
      </c>
      <c r="OW42" s="5" t="b">
        <f t="shared" si="585"/>
        <v>0</v>
      </c>
      <c r="OX42" s="5" t="b">
        <f t="shared" si="585"/>
        <v>0</v>
      </c>
      <c r="OY42" s="5" t="b">
        <f t="shared" si="585"/>
        <v>0</v>
      </c>
      <c r="OZ42" s="5" t="b">
        <f t="shared" si="585"/>
        <v>0</v>
      </c>
      <c r="PA42" s="5" t="b">
        <f t="shared" si="585"/>
        <v>0</v>
      </c>
      <c r="PB42" s="5" t="b">
        <f t="shared" si="585"/>
        <v>0</v>
      </c>
      <c r="PC42" s="5" t="b">
        <f t="shared" si="585"/>
        <v>0</v>
      </c>
      <c r="PD42" s="5" t="b">
        <f t="shared" si="585"/>
        <v>0</v>
      </c>
      <c r="PE42" s="5" t="b">
        <f t="shared" si="585"/>
        <v>0</v>
      </c>
      <c r="PF42" s="5" t="b">
        <f t="shared" si="585"/>
        <v>0</v>
      </c>
      <c r="PG42" s="5" t="b">
        <f t="shared" si="585"/>
        <v>0</v>
      </c>
      <c r="PH42" s="5" t="b">
        <f t="shared" si="585"/>
        <v>0</v>
      </c>
      <c r="PI42" s="5" t="b">
        <f t="shared" si="585"/>
        <v>0</v>
      </c>
      <c r="PJ42" s="5" t="b">
        <f t="shared" si="585"/>
        <v>0</v>
      </c>
      <c r="PK42" s="5" t="b">
        <f t="shared" si="585"/>
        <v>0</v>
      </c>
      <c r="PL42" s="5" t="b">
        <f t="shared" si="585"/>
        <v>0</v>
      </c>
      <c r="PM42" s="5" t="b">
        <f t="shared" si="585"/>
        <v>0</v>
      </c>
      <c r="PN42" s="5" t="b">
        <f t="shared" si="585"/>
        <v>0</v>
      </c>
      <c r="PO42" s="5" t="b">
        <f t="shared" si="585"/>
        <v>0</v>
      </c>
      <c r="PP42" s="5" t="b">
        <f t="shared" si="585"/>
        <v>0</v>
      </c>
      <c r="PQ42" s="5" t="b">
        <f t="shared" si="585"/>
        <v>0</v>
      </c>
      <c r="PR42" s="5" t="b">
        <f t="shared" si="585"/>
        <v>0</v>
      </c>
      <c r="PS42" s="5" t="b">
        <f t="shared" si="585"/>
        <v>0</v>
      </c>
      <c r="PT42" s="5" t="b">
        <f t="shared" si="585"/>
        <v>0</v>
      </c>
      <c r="PU42" s="5" t="b">
        <f t="shared" si="585"/>
        <v>0</v>
      </c>
      <c r="PV42" s="5" t="b">
        <f t="shared" si="585"/>
        <v>0</v>
      </c>
      <c r="PW42" s="5" t="b">
        <f t="shared" si="585"/>
        <v>0</v>
      </c>
      <c r="PX42" s="5" t="b">
        <f t="shared" si="585"/>
        <v>0</v>
      </c>
      <c r="PY42" s="5" t="b">
        <f t="shared" si="585"/>
        <v>0</v>
      </c>
      <c r="PZ42" s="5" t="b">
        <f t="shared" si="585"/>
        <v>0</v>
      </c>
      <c r="QA42" s="5" t="b">
        <f t="shared" si="585"/>
        <v>0</v>
      </c>
      <c r="QB42" s="5" t="b">
        <f t="shared" si="585"/>
        <v>0</v>
      </c>
      <c r="QC42" s="5" t="b">
        <f t="shared" si="585"/>
        <v>0</v>
      </c>
      <c r="QD42" s="5" t="b">
        <f t="shared" si="585"/>
        <v>0</v>
      </c>
      <c r="QE42" s="5" t="b">
        <f t="shared" si="585"/>
        <v>0</v>
      </c>
      <c r="QF42" s="5" t="b">
        <f t="shared" si="585"/>
        <v>0</v>
      </c>
      <c r="QG42" s="5" t="b">
        <f t="shared" si="585"/>
        <v>0</v>
      </c>
      <c r="QH42" s="5" t="b">
        <f t="shared" si="585"/>
        <v>0</v>
      </c>
      <c r="QI42" s="5" t="b">
        <f t="shared" si="585"/>
        <v>0</v>
      </c>
      <c r="QJ42" s="5" t="b">
        <f t="shared" si="585"/>
        <v>0</v>
      </c>
      <c r="QK42" s="5" t="b">
        <f t="shared" si="585"/>
        <v>0</v>
      </c>
      <c r="QL42" s="5" t="b">
        <f t="shared" si="585"/>
        <v>0</v>
      </c>
      <c r="QM42" s="5" t="b">
        <f t="shared" si="585"/>
        <v>0</v>
      </c>
      <c r="QN42" s="5" t="b">
        <f t="shared" si="585"/>
        <v>0</v>
      </c>
      <c r="QO42" s="5" t="b">
        <f t="shared" si="585"/>
        <v>0</v>
      </c>
      <c r="QP42" s="5" t="b">
        <f t="shared" si="585"/>
        <v>0</v>
      </c>
      <c r="QQ42" s="5" t="b">
        <f t="shared" si="585"/>
        <v>0</v>
      </c>
      <c r="QR42" s="5" t="b">
        <f t="shared" si="585"/>
        <v>0</v>
      </c>
      <c r="QS42" s="5" t="b">
        <f t="shared" si="585"/>
        <v>0</v>
      </c>
      <c r="QT42" s="5" t="b">
        <f t="shared" si="585"/>
        <v>0</v>
      </c>
      <c r="QU42" s="5" t="b">
        <f t="shared" si="585"/>
        <v>0</v>
      </c>
      <c r="QV42" s="5" t="b">
        <f t="shared" ref="QV42:SG42" si="586">QV32&lt;=$E$42</f>
        <v>0</v>
      </c>
      <c r="QW42" s="5" t="b">
        <f t="shared" si="586"/>
        <v>0</v>
      </c>
      <c r="QX42" s="5" t="b">
        <f t="shared" si="586"/>
        <v>0</v>
      </c>
      <c r="QY42" s="5" t="b">
        <f t="shared" si="586"/>
        <v>0</v>
      </c>
      <c r="QZ42" s="5" t="b">
        <f t="shared" si="586"/>
        <v>0</v>
      </c>
      <c r="RA42" s="5" t="b">
        <f t="shared" si="586"/>
        <v>0</v>
      </c>
      <c r="RB42" s="5" t="b">
        <f t="shared" si="586"/>
        <v>0</v>
      </c>
      <c r="RC42" s="5" t="b">
        <f t="shared" si="586"/>
        <v>0</v>
      </c>
      <c r="RD42" s="5" t="b">
        <f t="shared" si="586"/>
        <v>0</v>
      </c>
      <c r="RE42" s="5" t="b">
        <f t="shared" si="586"/>
        <v>0</v>
      </c>
      <c r="RF42" s="5" t="b">
        <f t="shared" si="586"/>
        <v>0</v>
      </c>
      <c r="RG42" s="5" t="b">
        <f t="shared" si="586"/>
        <v>0</v>
      </c>
      <c r="RH42" s="5" t="b">
        <f t="shared" si="586"/>
        <v>0</v>
      </c>
      <c r="RI42" s="5" t="b">
        <f t="shared" si="586"/>
        <v>0</v>
      </c>
      <c r="RJ42" s="5" t="b">
        <f t="shared" si="586"/>
        <v>0</v>
      </c>
      <c r="RK42" s="5" t="b">
        <f t="shared" si="586"/>
        <v>0</v>
      </c>
      <c r="RL42" s="5" t="b">
        <f t="shared" si="586"/>
        <v>0</v>
      </c>
      <c r="RM42" s="5" t="b">
        <f t="shared" si="586"/>
        <v>0</v>
      </c>
      <c r="RN42" s="5" t="b">
        <f t="shared" si="586"/>
        <v>0</v>
      </c>
      <c r="RO42" s="5" t="b">
        <f t="shared" si="586"/>
        <v>0</v>
      </c>
      <c r="RP42" s="5" t="b">
        <f t="shared" si="586"/>
        <v>0</v>
      </c>
      <c r="RQ42" s="5" t="b">
        <f t="shared" si="586"/>
        <v>0</v>
      </c>
      <c r="RR42" s="5" t="b">
        <f t="shared" si="586"/>
        <v>0</v>
      </c>
      <c r="RS42" s="5" t="b">
        <f t="shared" si="586"/>
        <v>0</v>
      </c>
      <c r="RT42" s="5" t="b">
        <f t="shared" si="586"/>
        <v>0</v>
      </c>
      <c r="RU42" s="5" t="b">
        <f t="shared" si="586"/>
        <v>0</v>
      </c>
      <c r="RV42" s="5" t="b">
        <f t="shared" si="586"/>
        <v>0</v>
      </c>
      <c r="RW42" s="5" t="b">
        <f t="shared" si="586"/>
        <v>0</v>
      </c>
      <c r="RX42" s="5" t="b">
        <f t="shared" si="586"/>
        <v>0</v>
      </c>
      <c r="RY42" s="5" t="b">
        <f t="shared" si="586"/>
        <v>0</v>
      </c>
      <c r="RZ42" s="5" t="b">
        <f t="shared" si="586"/>
        <v>0</v>
      </c>
      <c r="SA42" s="5" t="b">
        <f t="shared" si="586"/>
        <v>0</v>
      </c>
      <c r="SB42" s="5" t="b">
        <f t="shared" si="586"/>
        <v>0</v>
      </c>
      <c r="SC42" s="5" t="b">
        <f t="shared" si="586"/>
        <v>0</v>
      </c>
      <c r="SD42" s="5" t="b">
        <f t="shared" si="586"/>
        <v>0</v>
      </c>
      <c r="SE42" s="5" t="b">
        <f t="shared" si="586"/>
        <v>0</v>
      </c>
      <c r="SF42" s="5" t="b">
        <f t="shared" si="586"/>
        <v>0</v>
      </c>
      <c r="SG42" s="5" t="b">
        <f t="shared" si="586"/>
        <v>0</v>
      </c>
    </row>
    <row r="43" spans="1:501" x14ac:dyDescent="0.35">
      <c r="B43" s="2" t="s">
        <v>69</v>
      </c>
      <c r="E43" s="5"/>
      <c r="F43" s="2">
        <f>IF(AND(F42,F40),F39,0)</f>
        <v>0</v>
      </c>
      <c r="G43" s="7">
        <f t="shared" ref="G43:BR43" si="587">IF(AND(G42,G40),G39,0)</f>
        <v>0</v>
      </c>
      <c r="H43" s="7">
        <f t="shared" si="587"/>
        <v>0</v>
      </c>
      <c r="I43" s="7">
        <f t="shared" si="587"/>
        <v>0</v>
      </c>
      <c r="J43" s="7">
        <f t="shared" si="587"/>
        <v>0</v>
      </c>
      <c r="K43" s="7">
        <f t="shared" si="587"/>
        <v>0</v>
      </c>
      <c r="L43" s="7">
        <f t="shared" si="587"/>
        <v>0</v>
      </c>
      <c r="M43" s="7">
        <f t="shared" si="587"/>
        <v>0</v>
      </c>
      <c r="N43" s="7">
        <f t="shared" si="587"/>
        <v>0</v>
      </c>
      <c r="O43" s="7">
        <f t="shared" si="587"/>
        <v>0</v>
      </c>
      <c r="P43" s="7">
        <f t="shared" si="587"/>
        <v>0</v>
      </c>
      <c r="Q43" s="7">
        <f t="shared" si="587"/>
        <v>0</v>
      </c>
      <c r="R43" s="7">
        <f t="shared" si="587"/>
        <v>0</v>
      </c>
      <c r="S43" s="7">
        <f t="shared" si="587"/>
        <v>0</v>
      </c>
      <c r="T43" s="7">
        <f t="shared" si="587"/>
        <v>0</v>
      </c>
      <c r="U43" s="7">
        <f t="shared" si="587"/>
        <v>0</v>
      </c>
      <c r="V43" s="7">
        <f t="shared" si="587"/>
        <v>0</v>
      </c>
      <c r="W43" s="7">
        <f t="shared" si="587"/>
        <v>0</v>
      </c>
      <c r="X43" s="7">
        <f t="shared" si="587"/>
        <v>0</v>
      </c>
      <c r="Y43" s="7">
        <f t="shared" si="587"/>
        <v>0</v>
      </c>
      <c r="Z43" s="7">
        <f t="shared" si="587"/>
        <v>0</v>
      </c>
      <c r="AA43" s="7">
        <f t="shared" si="587"/>
        <v>0</v>
      </c>
      <c r="AB43" s="7">
        <f t="shared" si="587"/>
        <v>10000</v>
      </c>
      <c r="AC43" s="7">
        <f t="shared" si="587"/>
        <v>0</v>
      </c>
      <c r="AD43" s="7">
        <f t="shared" si="587"/>
        <v>0</v>
      </c>
      <c r="AE43" s="7">
        <f t="shared" si="587"/>
        <v>0</v>
      </c>
      <c r="AF43" s="7">
        <f t="shared" si="587"/>
        <v>0</v>
      </c>
      <c r="AG43" s="7">
        <f t="shared" si="587"/>
        <v>0</v>
      </c>
      <c r="AH43" s="7">
        <f t="shared" si="587"/>
        <v>0</v>
      </c>
      <c r="AI43" s="7">
        <f t="shared" si="587"/>
        <v>0</v>
      </c>
      <c r="AJ43" s="7">
        <f t="shared" si="587"/>
        <v>3300</v>
      </c>
      <c r="AK43" s="7">
        <f t="shared" si="587"/>
        <v>0</v>
      </c>
      <c r="AL43" s="7">
        <f t="shared" si="587"/>
        <v>0</v>
      </c>
      <c r="AM43" s="7">
        <f t="shared" si="587"/>
        <v>0</v>
      </c>
      <c r="AN43" s="7">
        <f t="shared" si="587"/>
        <v>0</v>
      </c>
      <c r="AO43" s="7">
        <f t="shared" si="587"/>
        <v>0</v>
      </c>
      <c r="AP43" s="7">
        <f t="shared" si="587"/>
        <v>0</v>
      </c>
      <c r="AQ43" s="7">
        <f t="shared" si="587"/>
        <v>0</v>
      </c>
      <c r="AR43" s="7">
        <f t="shared" si="587"/>
        <v>0</v>
      </c>
      <c r="AS43" s="7">
        <f t="shared" si="587"/>
        <v>0</v>
      </c>
      <c r="AT43" s="7">
        <f t="shared" si="587"/>
        <v>0</v>
      </c>
      <c r="AU43" s="7">
        <f t="shared" si="587"/>
        <v>0</v>
      </c>
      <c r="AV43" s="7">
        <f t="shared" si="587"/>
        <v>0</v>
      </c>
      <c r="AW43" s="7">
        <f t="shared" si="587"/>
        <v>0</v>
      </c>
      <c r="AX43" s="7">
        <f t="shared" si="587"/>
        <v>0</v>
      </c>
      <c r="AY43" s="7">
        <f t="shared" si="587"/>
        <v>5000</v>
      </c>
      <c r="AZ43" s="7">
        <f t="shared" si="587"/>
        <v>0</v>
      </c>
      <c r="BA43" s="7">
        <f t="shared" si="587"/>
        <v>0</v>
      </c>
      <c r="BB43" s="7">
        <f t="shared" si="587"/>
        <v>0</v>
      </c>
      <c r="BC43" s="7">
        <f t="shared" si="587"/>
        <v>0</v>
      </c>
      <c r="BD43" s="7">
        <f t="shared" si="587"/>
        <v>0</v>
      </c>
      <c r="BE43" s="7">
        <f t="shared" si="587"/>
        <v>0</v>
      </c>
      <c r="BF43" s="7">
        <f t="shared" si="587"/>
        <v>0</v>
      </c>
      <c r="BG43" s="7">
        <f t="shared" si="587"/>
        <v>0</v>
      </c>
      <c r="BH43" s="7">
        <f t="shared" si="587"/>
        <v>0</v>
      </c>
      <c r="BI43" s="7">
        <f t="shared" si="587"/>
        <v>7000</v>
      </c>
      <c r="BJ43" s="7">
        <f t="shared" si="587"/>
        <v>0</v>
      </c>
      <c r="BK43" s="7">
        <f t="shared" si="587"/>
        <v>0</v>
      </c>
      <c r="BL43" s="7">
        <f t="shared" si="587"/>
        <v>0</v>
      </c>
      <c r="BM43" s="7">
        <f t="shared" si="587"/>
        <v>0</v>
      </c>
      <c r="BN43" s="7">
        <f t="shared" si="587"/>
        <v>0</v>
      </c>
      <c r="BO43" s="7">
        <f t="shared" si="587"/>
        <v>0</v>
      </c>
      <c r="BP43" s="7">
        <f t="shared" si="587"/>
        <v>0</v>
      </c>
      <c r="BQ43" s="7">
        <f t="shared" si="587"/>
        <v>0</v>
      </c>
      <c r="BR43" s="7">
        <f t="shared" si="587"/>
        <v>0</v>
      </c>
      <c r="BS43" s="7">
        <f t="shared" ref="BS43:ED43" si="588">IF(AND(BS42,BS40),BS39,0)</f>
        <v>0</v>
      </c>
      <c r="BT43" s="7">
        <f t="shared" si="588"/>
        <v>0</v>
      </c>
      <c r="BU43" s="7">
        <f t="shared" si="588"/>
        <v>0</v>
      </c>
      <c r="BV43" s="7">
        <f t="shared" si="588"/>
        <v>0</v>
      </c>
      <c r="BW43" s="7">
        <f t="shared" si="588"/>
        <v>0</v>
      </c>
      <c r="BX43" s="7">
        <f t="shared" si="588"/>
        <v>9000</v>
      </c>
      <c r="BY43" s="7">
        <f t="shared" si="588"/>
        <v>0</v>
      </c>
      <c r="BZ43" s="7">
        <f t="shared" si="588"/>
        <v>0</v>
      </c>
      <c r="CA43" s="7">
        <f t="shared" si="588"/>
        <v>0</v>
      </c>
      <c r="CB43" s="7">
        <f t="shared" si="588"/>
        <v>0</v>
      </c>
      <c r="CC43" s="7">
        <f t="shared" si="588"/>
        <v>0</v>
      </c>
      <c r="CD43" s="7">
        <f t="shared" si="588"/>
        <v>0</v>
      </c>
      <c r="CE43" s="7">
        <f t="shared" si="588"/>
        <v>0</v>
      </c>
      <c r="CF43" s="7">
        <f t="shared" si="588"/>
        <v>0</v>
      </c>
      <c r="CG43" s="7">
        <f t="shared" si="588"/>
        <v>0</v>
      </c>
      <c r="CH43" s="7">
        <f t="shared" si="588"/>
        <v>0</v>
      </c>
      <c r="CI43" s="7">
        <f t="shared" si="588"/>
        <v>0</v>
      </c>
      <c r="CJ43" s="7">
        <f t="shared" si="588"/>
        <v>0</v>
      </c>
      <c r="CK43" s="7">
        <f t="shared" si="588"/>
        <v>0</v>
      </c>
      <c r="CL43" s="7">
        <f t="shared" si="588"/>
        <v>0</v>
      </c>
      <c r="CM43" s="7">
        <f t="shared" si="588"/>
        <v>0</v>
      </c>
      <c r="CN43" s="7">
        <f t="shared" si="588"/>
        <v>0</v>
      </c>
      <c r="CO43" s="7">
        <f t="shared" si="588"/>
        <v>0</v>
      </c>
      <c r="CP43" s="7">
        <f t="shared" si="588"/>
        <v>0</v>
      </c>
      <c r="CQ43" s="7">
        <f t="shared" si="588"/>
        <v>0</v>
      </c>
      <c r="CR43" s="7">
        <f t="shared" si="588"/>
        <v>0</v>
      </c>
      <c r="CS43" s="7">
        <f t="shared" si="588"/>
        <v>0</v>
      </c>
      <c r="CT43" s="7">
        <f t="shared" si="588"/>
        <v>0</v>
      </c>
      <c r="CU43" s="7">
        <f t="shared" si="588"/>
        <v>0</v>
      </c>
      <c r="CV43" s="7">
        <f t="shared" si="588"/>
        <v>0</v>
      </c>
      <c r="CW43" s="7">
        <f t="shared" si="588"/>
        <v>0</v>
      </c>
      <c r="CX43" s="7">
        <f t="shared" si="588"/>
        <v>0</v>
      </c>
      <c r="CY43" s="7">
        <f t="shared" si="588"/>
        <v>0</v>
      </c>
      <c r="CZ43" s="7">
        <f t="shared" si="588"/>
        <v>0</v>
      </c>
      <c r="DA43" s="7">
        <f t="shared" si="588"/>
        <v>0</v>
      </c>
      <c r="DB43" s="7">
        <f t="shared" si="588"/>
        <v>0</v>
      </c>
      <c r="DC43" s="7">
        <f t="shared" si="588"/>
        <v>0</v>
      </c>
      <c r="DD43" s="7">
        <f t="shared" si="588"/>
        <v>0</v>
      </c>
      <c r="DE43" s="7">
        <f t="shared" si="588"/>
        <v>0</v>
      </c>
      <c r="DF43" s="7">
        <f t="shared" si="588"/>
        <v>0</v>
      </c>
      <c r="DG43" s="7">
        <f t="shared" si="588"/>
        <v>0</v>
      </c>
      <c r="DH43" s="7">
        <f t="shared" si="588"/>
        <v>0</v>
      </c>
      <c r="DI43" s="7">
        <f t="shared" si="588"/>
        <v>0</v>
      </c>
      <c r="DJ43" s="7">
        <f t="shared" si="588"/>
        <v>0</v>
      </c>
      <c r="DK43" s="7">
        <f t="shared" si="588"/>
        <v>0</v>
      </c>
      <c r="DL43" s="7">
        <f t="shared" si="588"/>
        <v>0</v>
      </c>
      <c r="DM43" s="7">
        <f t="shared" si="588"/>
        <v>0</v>
      </c>
      <c r="DN43" s="7">
        <f t="shared" si="588"/>
        <v>0</v>
      </c>
      <c r="DO43" s="7">
        <f t="shared" si="588"/>
        <v>0</v>
      </c>
      <c r="DP43" s="7">
        <f t="shared" si="588"/>
        <v>0</v>
      </c>
      <c r="DQ43" s="7">
        <f t="shared" si="588"/>
        <v>0</v>
      </c>
      <c r="DR43" s="7">
        <f t="shared" si="588"/>
        <v>0</v>
      </c>
      <c r="DS43" s="7">
        <f t="shared" si="588"/>
        <v>0</v>
      </c>
      <c r="DT43" s="7">
        <f t="shared" si="588"/>
        <v>0</v>
      </c>
      <c r="DU43" s="7">
        <f t="shared" si="588"/>
        <v>0</v>
      </c>
      <c r="DV43" s="7">
        <f t="shared" si="588"/>
        <v>0</v>
      </c>
      <c r="DW43" s="7">
        <f t="shared" si="588"/>
        <v>0</v>
      </c>
      <c r="DX43" s="7">
        <f t="shared" si="588"/>
        <v>0</v>
      </c>
      <c r="DY43" s="7">
        <f t="shared" si="588"/>
        <v>0</v>
      </c>
      <c r="DZ43" s="7">
        <f t="shared" si="588"/>
        <v>0</v>
      </c>
      <c r="EA43" s="7">
        <f t="shared" si="588"/>
        <v>0</v>
      </c>
      <c r="EB43" s="7">
        <f t="shared" si="588"/>
        <v>0</v>
      </c>
      <c r="EC43" s="7">
        <f t="shared" si="588"/>
        <v>0</v>
      </c>
      <c r="ED43" s="7">
        <f t="shared" si="588"/>
        <v>0</v>
      </c>
      <c r="EE43" s="7">
        <f t="shared" ref="EE43:GP43" si="589">IF(AND(EE42,EE40),EE39,0)</f>
        <v>0</v>
      </c>
      <c r="EF43" s="7">
        <f t="shared" si="589"/>
        <v>0</v>
      </c>
      <c r="EG43" s="7">
        <f t="shared" si="589"/>
        <v>0</v>
      </c>
      <c r="EH43" s="7">
        <f t="shared" si="589"/>
        <v>0</v>
      </c>
      <c r="EI43" s="7">
        <f t="shared" si="589"/>
        <v>0</v>
      </c>
      <c r="EJ43" s="7">
        <f t="shared" si="589"/>
        <v>0</v>
      </c>
      <c r="EK43" s="7">
        <f t="shared" si="589"/>
        <v>0</v>
      </c>
      <c r="EL43" s="7">
        <f t="shared" si="589"/>
        <v>0</v>
      </c>
      <c r="EM43" s="7">
        <f t="shared" si="589"/>
        <v>0</v>
      </c>
      <c r="EN43" s="7">
        <f t="shared" si="589"/>
        <v>0</v>
      </c>
      <c r="EO43" s="7">
        <f t="shared" si="589"/>
        <v>0</v>
      </c>
      <c r="EP43" s="7">
        <f t="shared" si="589"/>
        <v>0</v>
      </c>
      <c r="EQ43" s="7">
        <f t="shared" si="589"/>
        <v>0</v>
      </c>
      <c r="ER43" s="7">
        <f t="shared" si="589"/>
        <v>0</v>
      </c>
      <c r="ES43" s="7">
        <f t="shared" si="589"/>
        <v>0</v>
      </c>
      <c r="ET43" s="7">
        <f t="shared" si="589"/>
        <v>0</v>
      </c>
      <c r="EU43" s="7">
        <f t="shared" si="589"/>
        <v>0</v>
      </c>
      <c r="EV43" s="7">
        <f t="shared" si="589"/>
        <v>0</v>
      </c>
      <c r="EW43" s="7">
        <f t="shared" si="589"/>
        <v>0</v>
      </c>
      <c r="EX43" s="7">
        <f t="shared" si="589"/>
        <v>0</v>
      </c>
      <c r="EY43" s="7">
        <f t="shared" si="589"/>
        <v>0</v>
      </c>
      <c r="EZ43" s="7">
        <f t="shared" si="589"/>
        <v>0</v>
      </c>
      <c r="FA43" s="7">
        <f t="shared" si="589"/>
        <v>0</v>
      </c>
      <c r="FB43" s="7">
        <f t="shared" si="589"/>
        <v>0</v>
      </c>
      <c r="FC43" s="7">
        <f t="shared" si="589"/>
        <v>0</v>
      </c>
      <c r="FD43" s="7">
        <f t="shared" si="589"/>
        <v>0</v>
      </c>
      <c r="FE43" s="7">
        <f t="shared" si="589"/>
        <v>0</v>
      </c>
      <c r="FF43" s="7">
        <f t="shared" si="589"/>
        <v>0</v>
      </c>
      <c r="FG43" s="7">
        <f t="shared" si="589"/>
        <v>0</v>
      </c>
      <c r="FH43" s="7">
        <f t="shared" si="589"/>
        <v>0</v>
      </c>
      <c r="FI43" s="7">
        <f t="shared" si="589"/>
        <v>0</v>
      </c>
      <c r="FJ43" s="7">
        <f t="shared" si="589"/>
        <v>0</v>
      </c>
      <c r="FK43" s="7">
        <f t="shared" si="589"/>
        <v>0</v>
      </c>
      <c r="FL43" s="7">
        <f t="shared" si="589"/>
        <v>0</v>
      </c>
      <c r="FM43" s="7">
        <f t="shared" si="589"/>
        <v>0</v>
      </c>
      <c r="FN43" s="7">
        <f t="shared" si="589"/>
        <v>0</v>
      </c>
      <c r="FO43" s="7">
        <f t="shared" si="589"/>
        <v>0</v>
      </c>
      <c r="FP43" s="7">
        <f t="shared" si="589"/>
        <v>0</v>
      </c>
      <c r="FQ43" s="7">
        <f t="shared" si="589"/>
        <v>0</v>
      </c>
      <c r="FR43" s="7">
        <f t="shared" si="589"/>
        <v>0</v>
      </c>
      <c r="FS43" s="7">
        <f t="shared" si="589"/>
        <v>0</v>
      </c>
      <c r="FT43" s="7">
        <f t="shared" si="589"/>
        <v>0</v>
      </c>
      <c r="FU43" s="7">
        <f t="shared" si="589"/>
        <v>0</v>
      </c>
      <c r="FV43" s="7">
        <f t="shared" si="589"/>
        <v>0</v>
      </c>
      <c r="FW43" s="7">
        <f t="shared" si="589"/>
        <v>0</v>
      </c>
      <c r="FX43" s="7">
        <f t="shared" si="589"/>
        <v>0</v>
      </c>
      <c r="FY43" s="7">
        <f t="shared" si="589"/>
        <v>0</v>
      </c>
      <c r="FZ43" s="7">
        <f t="shared" si="589"/>
        <v>0</v>
      </c>
      <c r="GA43" s="7">
        <f t="shared" si="589"/>
        <v>0</v>
      </c>
      <c r="GB43" s="7">
        <f t="shared" si="589"/>
        <v>0</v>
      </c>
      <c r="GC43" s="7">
        <f t="shared" si="589"/>
        <v>0</v>
      </c>
      <c r="GD43" s="7">
        <f t="shared" si="589"/>
        <v>0</v>
      </c>
      <c r="GE43" s="7">
        <f t="shared" si="589"/>
        <v>0</v>
      </c>
      <c r="GF43" s="7">
        <f t="shared" si="589"/>
        <v>0</v>
      </c>
      <c r="GG43" s="7">
        <f t="shared" si="589"/>
        <v>0</v>
      </c>
      <c r="GH43" s="7">
        <f t="shared" si="589"/>
        <v>0</v>
      </c>
      <c r="GI43" s="7">
        <f t="shared" si="589"/>
        <v>0</v>
      </c>
      <c r="GJ43" s="7">
        <f t="shared" si="589"/>
        <v>0</v>
      </c>
      <c r="GK43" s="7">
        <f t="shared" si="589"/>
        <v>0</v>
      </c>
      <c r="GL43" s="7">
        <f t="shared" si="589"/>
        <v>0</v>
      </c>
      <c r="GM43" s="7">
        <f t="shared" si="589"/>
        <v>0</v>
      </c>
      <c r="GN43" s="7">
        <f t="shared" si="589"/>
        <v>0</v>
      </c>
      <c r="GO43" s="7">
        <f t="shared" si="589"/>
        <v>0</v>
      </c>
      <c r="GP43" s="7">
        <f t="shared" si="589"/>
        <v>0</v>
      </c>
      <c r="GQ43" s="7">
        <f t="shared" ref="GQ43:IV43" si="590">IF(AND(GQ42,GQ40),GQ39,0)</f>
        <v>0</v>
      </c>
      <c r="GR43" s="7">
        <f t="shared" si="590"/>
        <v>0</v>
      </c>
      <c r="GS43" s="7">
        <f t="shared" si="590"/>
        <v>0</v>
      </c>
      <c r="GT43" s="7">
        <f t="shared" si="590"/>
        <v>0</v>
      </c>
      <c r="GU43" s="7">
        <f t="shared" si="590"/>
        <v>0</v>
      </c>
      <c r="GV43" s="7">
        <f t="shared" si="590"/>
        <v>0</v>
      </c>
      <c r="GW43" s="7">
        <f t="shared" si="590"/>
        <v>0</v>
      </c>
      <c r="GX43" s="7">
        <f t="shared" si="590"/>
        <v>0</v>
      </c>
      <c r="GY43" s="7">
        <f t="shared" si="590"/>
        <v>0</v>
      </c>
      <c r="GZ43" s="7">
        <f t="shared" si="590"/>
        <v>0</v>
      </c>
      <c r="HA43" s="7">
        <f t="shared" si="590"/>
        <v>0</v>
      </c>
      <c r="HB43" s="7">
        <f t="shared" si="590"/>
        <v>0</v>
      </c>
      <c r="HC43" s="7">
        <f t="shared" si="590"/>
        <v>0</v>
      </c>
      <c r="HD43" s="7">
        <f t="shared" si="590"/>
        <v>0</v>
      </c>
      <c r="HE43" s="7">
        <f t="shared" si="590"/>
        <v>0</v>
      </c>
      <c r="HF43" s="7">
        <f t="shared" si="590"/>
        <v>0</v>
      </c>
      <c r="HG43" s="7">
        <f t="shared" si="590"/>
        <v>0</v>
      </c>
      <c r="HH43" s="7">
        <f t="shared" si="590"/>
        <v>0</v>
      </c>
      <c r="HI43" s="7">
        <f t="shared" si="590"/>
        <v>0</v>
      </c>
      <c r="HJ43" s="7">
        <f t="shared" si="590"/>
        <v>0</v>
      </c>
      <c r="HK43" s="7">
        <f t="shared" si="590"/>
        <v>0</v>
      </c>
      <c r="HL43" s="7">
        <f t="shared" si="590"/>
        <v>0</v>
      </c>
      <c r="HM43" s="7">
        <f t="shared" si="590"/>
        <v>0</v>
      </c>
      <c r="HN43" s="7">
        <f t="shared" si="590"/>
        <v>0</v>
      </c>
      <c r="HO43" s="7">
        <f t="shared" si="590"/>
        <v>0</v>
      </c>
      <c r="HP43" s="7">
        <f t="shared" si="590"/>
        <v>0</v>
      </c>
      <c r="HQ43" s="7">
        <f t="shared" si="590"/>
        <v>0</v>
      </c>
      <c r="HR43" s="7">
        <f t="shared" si="590"/>
        <v>0</v>
      </c>
      <c r="HS43" s="7">
        <f t="shared" si="590"/>
        <v>0</v>
      </c>
      <c r="HT43" s="7">
        <f t="shared" si="590"/>
        <v>0</v>
      </c>
      <c r="HU43" s="7">
        <f t="shared" si="590"/>
        <v>0</v>
      </c>
      <c r="HV43" s="7">
        <f t="shared" si="590"/>
        <v>0</v>
      </c>
      <c r="HW43" s="7">
        <f t="shared" si="590"/>
        <v>0</v>
      </c>
      <c r="HX43" s="7">
        <f t="shared" si="590"/>
        <v>0</v>
      </c>
      <c r="HY43" s="7">
        <f t="shared" si="590"/>
        <v>0</v>
      </c>
      <c r="HZ43" s="7">
        <f t="shared" si="590"/>
        <v>0</v>
      </c>
      <c r="IA43" s="7">
        <f t="shared" si="590"/>
        <v>0</v>
      </c>
      <c r="IB43" s="7">
        <f t="shared" si="590"/>
        <v>0</v>
      </c>
      <c r="IC43" s="7">
        <f t="shared" si="590"/>
        <v>0</v>
      </c>
      <c r="ID43" s="7">
        <f t="shared" si="590"/>
        <v>0</v>
      </c>
      <c r="IE43" s="7">
        <f t="shared" si="590"/>
        <v>0</v>
      </c>
      <c r="IF43" s="7">
        <f t="shared" si="590"/>
        <v>0</v>
      </c>
      <c r="IG43" s="7">
        <f t="shared" si="590"/>
        <v>0</v>
      </c>
      <c r="IH43" s="7">
        <f t="shared" si="590"/>
        <v>0</v>
      </c>
      <c r="II43" s="7">
        <f t="shared" si="590"/>
        <v>0</v>
      </c>
      <c r="IJ43" s="7">
        <f t="shared" si="590"/>
        <v>0</v>
      </c>
      <c r="IK43" s="7">
        <f t="shared" si="590"/>
        <v>0</v>
      </c>
      <c r="IL43" s="7">
        <f t="shared" si="590"/>
        <v>0</v>
      </c>
      <c r="IM43" s="7">
        <f t="shared" si="590"/>
        <v>0</v>
      </c>
      <c r="IN43" s="7">
        <f t="shared" si="590"/>
        <v>0</v>
      </c>
      <c r="IO43" s="7">
        <f t="shared" si="590"/>
        <v>0</v>
      </c>
      <c r="IP43" s="7">
        <f t="shared" si="590"/>
        <v>0</v>
      </c>
      <c r="IQ43" s="7">
        <f t="shared" si="590"/>
        <v>0</v>
      </c>
      <c r="IR43" s="7">
        <f t="shared" si="590"/>
        <v>0</v>
      </c>
      <c r="IS43" s="7">
        <f t="shared" si="590"/>
        <v>0</v>
      </c>
      <c r="IT43" s="7">
        <f t="shared" si="590"/>
        <v>0</v>
      </c>
      <c r="IU43" s="7">
        <f t="shared" si="590"/>
        <v>0</v>
      </c>
      <c r="IV43" s="7">
        <f t="shared" si="590"/>
        <v>0</v>
      </c>
      <c r="IW43" s="7">
        <f t="shared" ref="IW43" si="591">IF(AND(IW42,IW40),IW39,0)</f>
        <v>0</v>
      </c>
      <c r="IX43" s="7">
        <f t="shared" ref="IX43" si="592">IF(AND(IX42,IX40),IX39,0)</f>
        <v>0</v>
      </c>
      <c r="IY43" s="7">
        <f t="shared" ref="IY43" si="593">IF(AND(IY42,IY40),IY39,0)</f>
        <v>0</v>
      </c>
      <c r="IZ43" s="7">
        <f t="shared" ref="IZ43" si="594">IF(AND(IZ42,IZ40),IZ39,0)</f>
        <v>0</v>
      </c>
      <c r="JA43" s="7">
        <f t="shared" ref="JA43" si="595">IF(AND(JA42,JA40),JA39,0)</f>
        <v>0</v>
      </c>
      <c r="JB43" s="7">
        <f t="shared" ref="JB43" si="596">IF(AND(JB42,JB40),JB39,0)</f>
        <v>0</v>
      </c>
      <c r="JC43" s="7">
        <f t="shared" ref="JC43" si="597">IF(AND(JC42,JC40),JC39,0)</f>
        <v>0</v>
      </c>
      <c r="JD43" s="7">
        <f t="shared" ref="JD43" si="598">IF(AND(JD42,JD40),JD39,0)</f>
        <v>0</v>
      </c>
      <c r="JE43" s="7">
        <f t="shared" ref="JE43" si="599">IF(AND(JE42,JE40),JE39,0)</f>
        <v>0</v>
      </c>
      <c r="JF43" s="7">
        <f t="shared" ref="JF43" si="600">IF(AND(JF42,JF40),JF39,0)</f>
        <v>0</v>
      </c>
      <c r="JG43" s="7">
        <f t="shared" ref="JG43" si="601">IF(AND(JG42,JG40),JG39,0)</f>
        <v>0</v>
      </c>
      <c r="JH43" s="7">
        <f t="shared" ref="JH43" si="602">IF(AND(JH42,JH40),JH39,0)</f>
        <v>0</v>
      </c>
      <c r="JI43" s="7">
        <f t="shared" ref="JI43" si="603">IF(AND(JI42,JI40),JI39,0)</f>
        <v>0</v>
      </c>
      <c r="JJ43" s="7">
        <f t="shared" ref="JJ43" si="604">IF(AND(JJ42,JJ40),JJ39,0)</f>
        <v>0</v>
      </c>
      <c r="JK43" s="7">
        <f t="shared" ref="JK43" si="605">IF(AND(JK42,JK40),JK39,0)</f>
        <v>0</v>
      </c>
      <c r="JL43" s="7">
        <f t="shared" ref="JL43" si="606">IF(AND(JL42,JL40),JL39,0)</f>
        <v>0</v>
      </c>
      <c r="JM43" s="7">
        <f t="shared" ref="JM43" si="607">IF(AND(JM42,JM40),JM39,0)</f>
        <v>0</v>
      </c>
      <c r="JN43" s="7">
        <f t="shared" ref="JN43" si="608">IF(AND(JN42,JN40),JN39,0)</f>
        <v>0</v>
      </c>
      <c r="JO43" s="7">
        <f t="shared" ref="JO43" si="609">IF(AND(JO42,JO40),JO39,0)</f>
        <v>0</v>
      </c>
      <c r="JP43" s="7">
        <f t="shared" ref="JP43" si="610">IF(AND(JP42,JP40),JP39,0)</f>
        <v>0</v>
      </c>
      <c r="JQ43" s="7">
        <f t="shared" ref="JQ43" si="611">IF(AND(JQ42,JQ40),JQ39,0)</f>
        <v>0</v>
      </c>
      <c r="JR43" s="7">
        <f t="shared" ref="JR43" si="612">IF(AND(JR42,JR40),JR39,0)</f>
        <v>0</v>
      </c>
      <c r="JS43" s="7">
        <f t="shared" ref="JS43" si="613">IF(AND(JS42,JS40),JS39,0)</f>
        <v>0</v>
      </c>
      <c r="JT43" s="7">
        <f t="shared" ref="JT43" si="614">IF(AND(JT42,JT40),JT39,0)</f>
        <v>0</v>
      </c>
      <c r="JU43" s="7">
        <f t="shared" ref="JU43" si="615">IF(AND(JU42,JU40),JU39,0)</f>
        <v>0</v>
      </c>
      <c r="JV43" s="7">
        <f t="shared" ref="JV43" si="616">IF(AND(JV42,JV40),JV39,0)</f>
        <v>0</v>
      </c>
      <c r="JW43" s="7">
        <f t="shared" ref="JW43" si="617">IF(AND(JW42,JW40),JW39,0)</f>
        <v>0</v>
      </c>
      <c r="JX43" s="7">
        <f t="shared" ref="JX43" si="618">IF(AND(JX42,JX40),JX39,0)</f>
        <v>0</v>
      </c>
      <c r="JY43" s="7">
        <f t="shared" ref="JY43" si="619">IF(AND(JY42,JY40),JY39,0)</f>
        <v>0</v>
      </c>
      <c r="JZ43" s="7">
        <f t="shared" ref="JZ43" si="620">IF(AND(JZ42,JZ40),JZ39,0)</f>
        <v>0</v>
      </c>
      <c r="KA43" s="7">
        <f t="shared" ref="KA43" si="621">IF(AND(KA42,KA40),KA39,0)</f>
        <v>0</v>
      </c>
      <c r="KB43" s="7">
        <f t="shared" ref="KB43" si="622">IF(AND(KB42,KB40),KB39,0)</f>
        <v>0</v>
      </c>
      <c r="KC43" s="7">
        <f t="shared" ref="KC43" si="623">IF(AND(KC42,KC40),KC39,0)</f>
        <v>0</v>
      </c>
      <c r="KD43" s="7">
        <f t="shared" ref="KD43" si="624">IF(AND(KD42,KD40),KD39,0)</f>
        <v>0</v>
      </c>
      <c r="KE43" s="7">
        <f t="shared" ref="KE43" si="625">IF(AND(KE42,KE40),KE39,0)</f>
        <v>0</v>
      </c>
      <c r="KF43" s="7">
        <f t="shared" ref="KF43" si="626">IF(AND(KF42,KF40),KF39,0)</f>
        <v>0</v>
      </c>
      <c r="KG43" s="7">
        <f t="shared" ref="KG43" si="627">IF(AND(KG42,KG40),KG39,0)</f>
        <v>0</v>
      </c>
      <c r="KH43" s="7">
        <f t="shared" ref="KH43" si="628">IF(AND(KH42,KH40),KH39,0)</f>
        <v>0</v>
      </c>
      <c r="KI43" s="7">
        <f t="shared" ref="KI43" si="629">IF(AND(KI42,KI40),KI39,0)</f>
        <v>0</v>
      </c>
      <c r="KJ43" s="7">
        <f t="shared" ref="KJ43" si="630">IF(AND(KJ42,KJ40),KJ39,0)</f>
        <v>0</v>
      </c>
      <c r="KK43" s="7">
        <f t="shared" ref="KK43" si="631">IF(AND(KK42,KK40),KK39,0)</f>
        <v>0</v>
      </c>
      <c r="KL43" s="7">
        <f t="shared" ref="KL43" si="632">IF(AND(KL42,KL40),KL39,0)</f>
        <v>0</v>
      </c>
      <c r="KM43" s="7">
        <f t="shared" ref="KM43" si="633">IF(AND(KM42,KM40),KM39,0)</f>
        <v>0</v>
      </c>
      <c r="KN43" s="7">
        <f t="shared" ref="KN43" si="634">IF(AND(KN42,KN40),KN39,0)</f>
        <v>0</v>
      </c>
      <c r="KO43" s="7">
        <f t="shared" ref="KO43" si="635">IF(AND(KO42,KO40),KO39,0)</f>
        <v>0</v>
      </c>
      <c r="KP43" s="7">
        <f t="shared" ref="KP43" si="636">IF(AND(KP42,KP40),KP39,0)</f>
        <v>0</v>
      </c>
      <c r="KQ43" s="7">
        <f t="shared" ref="KQ43" si="637">IF(AND(KQ42,KQ40),KQ39,0)</f>
        <v>0</v>
      </c>
      <c r="KR43" s="7">
        <f t="shared" ref="KR43" si="638">IF(AND(KR42,KR40),KR39,0)</f>
        <v>0</v>
      </c>
      <c r="KS43" s="7">
        <f t="shared" ref="KS43" si="639">IF(AND(KS42,KS40),KS39,0)</f>
        <v>0</v>
      </c>
      <c r="KT43" s="7">
        <f t="shared" ref="KT43" si="640">IF(AND(KT42,KT40),KT39,0)</f>
        <v>0</v>
      </c>
      <c r="KU43" s="7">
        <f t="shared" ref="KU43" si="641">IF(AND(KU42,KU40),KU39,0)</f>
        <v>0</v>
      </c>
      <c r="KV43" s="7">
        <f t="shared" ref="KV43" si="642">IF(AND(KV42,KV40),KV39,0)</f>
        <v>0</v>
      </c>
      <c r="KW43" s="7">
        <f t="shared" ref="KW43" si="643">IF(AND(KW42,KW40),KW39,0)</f>
        <v>0</v>
      </c>
      <c r="KX43" s="7">
        <f t="shared" ref="KX43" si="644">IF(AND(KX42,KX40),KX39,0)</f>
        <v>0</v>
      </c>
      <c r="KY43" s="7">
        <f t="shared" ref="KY43" si="645">IF(AND(KY42,KY40),KY39,0)</f>
        <v>0</v>
      </c>
      <c r="KZ43" s="7">
        <f t="shared" ref="KZ43" si="646">IF(AND(KZ42,KZ40),KZ39,0)</f>
        <v>0</v>
      </c>
      <c r="LA43" s="7">
        <f t="shared" ref="LA43" si="647">IF(AND(LA42,LA40),LA39,0)</f>
        <v>0</v>
      </c>
      <c r="LB43" s="7">
        <f t="shared" ref="LB43" si="648">IF(AND(LB42,LB40),LB39,0)</f>
        <v>0</v>
      </c>
      <c r="LC43" s="7">
        <f t="shared" ref="LC43" si="649">IF(AND(LC42,LC40),LC39,0)</f>
        <v>0</v>
      </c>
      <c r="LD43" s="7">
        <f t="shared" ref="LD43" si="650">IF(AND(LD42,LD40),LD39,0)</f>
        <v>0</v>
      </c>
      <c r="LE43" s="7">
        <f t="shared" ref="LE43" si="651">IF(AND(LE42,LE40),LE39,0)</f>
        <v>0</v>
      </c>
      <c r="LF43" s="7">
        <f t="shared" ref="LF43" si="652">IF(AND(LF42,LF40),LF39,0)</f>
        <v>0</v>
      </c>
      <c r="LG43" s="7">
        <f t="shared" ref="LG43" si="653">IF(AND(LG42,LG40),LG39,0)</f>
        <v>0</v>
      </c>
      <c r="LH43" s="7">
        <f t="shared" ref="LH43" si="654">IF(AND(LH42,LH40),LH39,0)</f>
        <v>0</v>
      </c>
      <c r="LI43" s="7">
        <f t="shared" ref="LI43" si="655">IF(AND(LI42,LI40),LI39,0)</f>
        <v>0</v>
      </c>
      <c r="LJ43" s="7">
        <f t="shared" ref="LJ43" si="656">IF(AND(LJ42,LJ40),LJ39,0)</f>
        <v>0</v>
      </c>
      <c r="LK43" s="7">
        <f t="shared" ref="LK43" si="657">IF(AND(LK42,LK40),LK39,0)</f>
        <v>0</v>
      </c>
      <c r="LL43" s="7">
        <f t="shared" ref="LL43" si="658">IF(AND(LL42,LL40),LL39,0)</f>
        <v>0</v>
      </c>
      <c r="LM43" s="7">
        <f t="shared" ref="LM43" si="659">IF(AND(LM42,LM40),LM39,0)</f>
        <v>0</v>
      </c>
      <c r="LN43" s="7">
        <f t="shared" ref="LN43" si="660">IF(AND(LN42,LN40),LN39,0)</f>
        <v>0</v>
      </c>
      <c r="LO43" s="7">
        <f t="shared" ref="LO43" si="661">IF(AND(LO42,LO40),LO39,0)</f>
        <v>0</v>
      </c>
      <c r="LP43" s="7">
        <f t="shared" ref="LP43" si="662">IF(AND(LP42,LP40),LP39,0)</f>
        <v>0</v>
      </c>
      <c r="LQ43" s="7">
        <f t="shared" ref="LQ43" si="663">IF(AND(LQ42,LQ40),LQ39,0)</f>
        <v>0</v>
      </c>
      <c r="LR43" s="7">
        <f t="shared" ref="LR43" si="664">IF(AND(LR42,LR40),LR39,0)</f>
        <v>0</v>
      </c>
      <c r="LS43" s="7">
        <f t="shared" ref="LS43" si="665">IF(AND(LS42,LS40),LS39,0)</f>
        <v>0</v>
      </c>
      <c r="LT43" s="7">
        <f t="shared" ref="LT43" si="666">IF(AND(LT42,LT40),LT39,0)</f>
        <v>0</v>
      </c>
      <c r="LU43" s="7">
        <f t="shared" ref="LU43" si="667">IF(AND(LU42,LU40),LU39,0)</f>
        <v>0</v>
      </c>
      <c r="LV43" s="7">
        <f t="shared" ref="LV43" si="668">IF(AND(LV42,LV40),LV39,0)</f>
        <v>0</v>
      </c>
      <c r="LW43" s="7">
        <f t="shared" ref="LW43" si="669">IF(AND(LW42,LW40),LW39,0)</f>
        <v>0</v>
      </c>
      <c r="LX43" s="7">
        <f t="shared" ref="LX43" si="670">IF(AND(LX42,LX40),LX39,0)</f>
        <v>0</v>
      </c>
      <c r="LY43" s="7">
        <f t="shared" ref="LY43" si="671">IF(AND(LY42,LY40),LY39,0)</f>
        <v>0</v>
      </c>
      <c r="LZ43" s="7">
        <f t="shared" ref="LZ43" si="672">IF(AND(LZ42,LZ40),LZ39,0)</f>
        <v>0</v>
      </c>
      <c r="MA43" s="7">
        <f t="shared" ref="MA43" si="673">IF(AND(MA42,MA40),MA39,0)</f>
        <v>0</v>
      </c>
      <c r="MB43" s="7">
        <f t="shared" ref="MB43" si="674">IF(AND(MB42,MB40),MB39,0)</f>
        <v>0</v>
      </c>
      <c r="MC43" s="7">
        <f t="shared" ref="MC43" si="675">IF(AND(MC42,MC40),MC39,0)</f>
        <v>0</v>
      </c>
      <c r="MD43" s="7">
        <f t="shared" ref="MD43" si="676">IF(AND(MD42,MD40),MD39,0)</f>
        <v>0</v>
      </c>
      <c r="ME43" s="7">
        <f t="shared" ref="ME43" si="677">IF(AND(ME42,ME40),ME39,0)</f>
        <v>0</v>
      </c>
      <c r="MF43" s="7">
        <f t="shared" ref="MF43" si="678">IF(AND(MF42,MF40),MF39,0)</f>
        <v>0</v>
      </c>
      <c r="MG43" s="7">
        <f t="shared" ref="MG43" si="679">IF(AND(MG42,MG40),MG39,0)</f>
        <v>0</v>
      </c>
      <c r="MH43" s="7">
        <f t="shared" ref="MH43" si="680">IF(AND(MH42,MH40),MH39,0)</f>
        <v>0</v>
      </c>
      <c r="MI43" s="7">
        <f t="shared" ref="MI43" si="681">IF(AND(MI42,MI40),MI39,0)</f>
        <v>0</v>
      </c>
      <c r="MJ43" s="7">
        <f t="shared" ref="MJ43" si="682">IF(AND(MJ42,MJ40),MJ39,0)</f>
        <v>0</v>
      </c>
      <c r="MK43" s="7">
        <f t="shared" ref="MK43" si="683">IF(AND(MK42,MK40),MK39,0)</f>
        <v>0</v>
      </c>
      <c r="ML43" s="7">
        <f t="shared" ref="ML43" si="684">IF(AND(ML42,ML40),ML39,0)</f>
        <v>0</v>
      </c>
      <c r="MM43" s="7">
        <f t="shared" ref="MM43" si="685">IF(AND(MM42,MM40),MM39,0)</f>
        <v>0</v>
      </c>
      <c r="MN43" s="7">
        <f t="shared" ref="MN43" si="686">IF(AND(MN42,MN40),MN39,0)</f>
        <v>0</v>
      </c>
      <c r="MO43" s="7">
        <f t="shared" ref="MO43" si="687">IF(AND(MO42,MO40),MO39,0)</f>
        <v>0</v>
      </c>
      <c r="MP43" s="7">
        <f t="shared" ref="MP43" si="688">IF(AND(MP42,MP40),MP39,0)</f>
        <v>0</v>
      </c>
      <c r="MQ43" s="7">
        <f t="shared" ref="MQ43" si="689">IF(AND(MQ42,MQ40),MQ39,0)</f>
        <v>0</v>
      </c>
      <c r="MR43" s="7">
        <f t="shared" ref="MR43" si="690">IF(AND(MR42,MR40),MR39,0)</f>
        <v>0</v>
      </c>
      <c r="MS43" s="7">
        <f t="shared" ref="MS43" si="691">IF(AND(MS42,MS40),MS39,0)</f>
        <v>0</v>
      </c>
      <c r="MT43" s="7">
        <f t="shared" ref="MT43" si="692">IF(AND(MT42,MT40),MT39,0)</f>
        <v>0</v>
      </c>
      <c r="MU43" s="7">
        <f t="shared" ref="MU43" si="693">IF(AND(MU42,MU40),MU39,0)</f>
        <v>0</v>
      </c>
      <c r="MV43" s="7">
        <f t="shared" ref="MV43" si="694">IF(AND(MV42,MV40),MV39,0)</f>
        <v>0</v>
      </c>
      <c r="MW43" s="7">
        <f t="shared" ref="MW43" si="695">IF(AND(MW42,MW40),MW39,0)</f>
        <v>0</v>
      </c>
      <c r="MX43" s="7">
        <f t="shared" ref="MX43" si="696">IF(AND(MX42,MX40),MX39,0)</f>
        <v>0</v>
      </c>
      <c r="MY43" s="7">
        <f t="shared" ref="MY43" si="697">IF(AND(MY42,MY40),MY39,0)</f>
        <v>0</v>
      </c>
      <c r="MZ43" s="7">
        <f t="shared" ref="MZ43" si="698">IF(AND(MZ42,MZ40),MZ39,0)</f>
        <v>0</v>
      </c>
      <c r="NA43" s="7">
        <f t="shared" ref="NA43" si="699">IF(AND(NA42,NA40),NA39,0)</f>
        <v>0</v>
      </c>
      <c r="NB43" s="7">
        <f t="shared" ref="NB43" si="700">IF(AND(NB42,NB40),NB39,0)</f>
        <v>0</v>
      </c>
      <c r="NC43" s="7">
        <f t="shared" ref="NC43" si="701">IF(AND(NC42,NC40),NC39,0)</f>
        <v>0</v>
      </c>
      <c r="ND43" s="7">
        <f t="shared" ref="ND43" si="702">IF(AND(ND42,ND40),ND39,0)</f>
        <v>0</v>
      </c>
      <c r="NE43" s="7">
        <f t="shared" ref="NE43" si="703">IF(AND(NE42,NE40),NE39,0)</f>
        <v>0</v>
      </c>
      <c r="NF43" s="7">
        <f t="shared" ref="NF43" si="704">IF(AND(NF42,NF40),NF39,0)</f>
        <v>0</v>
      </c>
      <c r="NG43" s="7">
        <f t="shared" ref="NG43" si="705">IF(AND(NG42,NG40),NG39,0)</f>
        <v>0</v>
      </c>
      <c r="NH43" s="7">
        <f t="shared" ref="NH43" si="706">IF(AND(NH42,NH40),NH39,0)</f>
        <v>0</v>
      </c>
      <c r="NI43" s="7">
        <f t="shared" ref="NI43" si="707">IF(AND(NI42,NI40),NI39,0)</f>
        <v>0</v>
      </c>
      <c r="NJ43" s="7">
        <f t="shared" ref="NJ43" si="708">IF(AND(NJ42,NJ40),NJ39,0)</f>
        <v>0</v>
      </c>
      <c r="NK43" s="7">
        <f t="shared" ref="NK43" si="709">IF(AND(NK42,NK40),NK39,0)</f>
        <v>0</v>
      </c>
      <c r="NL43" s="7">
        <f t="shared" ref="NL43" si="710">IF(AND(NL42,NL40),NL39,0)</f>
        <v>0</v>
      </c>
      <c r="NM43" s="7">
        <f t="shared" ref="NM43" si="711">IF(AND(NM42,NM40),NM39,0)</f>
        <v>0</v>
      </c>
      <c r="NN43" s="7">
        <f t="shared" ref="NN43" si="712">IF(AND(NN42,NN40),NN39,0)</f>
        <v>0</v>
      </c>
      <c r="NO43" s="7">
        <f t="shared" ref="NO43" si="713">IF(AND(NO42,NO40),NO39,0)</f>
        <v>0</v>
      </c>
      <c r="NP43" s="7">
        <f t="shared" ref="NP43" si="714">IF(AND(NP42,NP40),NP39,0)</f>
        <v>0</v>
      </c>
      <c r="NQ43" s="7">
        <f t="shared" ref="NQ43" si="715">IF(AND(NQ42,NQ40),NQ39,0)</f>
        <v>0</v>
      </c>
      <c r="NR43" s="7">
        <f t="shared" ref="NR43" si="716">IF(AND(NR42,NR40),NR39,0)</f>
        <v>0</v>
      </c>
      <c r="NS43" s="7">
        <f t="shared" ref="NS43" si="717">IF(AND(NS42,NS40),NS39,0)</f>
        <v>0</v>
      </c>
      <c r="NT43" s="7">
        <f t="shared" ref="NT43" si="718">IF(AND(NT42,NT40),NT39,0)</f>
        <v>0</v>
      </c>
      <c r="NU43" s="7">
        <f t="shared" ref="NU43" si="719">IF(AND(NU42,NU40),NU39,0)</f>
        <v>0</v>
      </c>
      <c r="NV43" s="7">
        <f t="shared" ref="NV43" si="720">IF(AND(NV42,NV40),NV39,0)</f>
        <v>0</v>
      </c>
      <c r="NW43" s="7">
        <f t="shared" ref="NW43" si="721">IF(AND(NW42,NW40),NW39,0)</f>
        <v>0</v>
      </c>
      <c r="NX43" s="7">
        <f t="shared" ref="NX43" si="722">IF(AND(NX42,NX40),NX39,0)</f>
        <v>0</v>
      </c>
      <c r="NY43" s="7">
        <f t="shared" ref="NY43" si="723">IF(AND(NY42,NY40),NY39,0)</f>
        <v>0</v>
      </c>
      <c r="NZ43" s="7">
        <f t="shared" ref="NZ43" si="724">IF(AND(NZ42,NZ40),NZ39,0)</f>
        <v>0</v>
      </c>
      <c r="OA43" s="7">
        <f t="shared" ref="OA43" si="725">IF(AND(OA42,OA40),OA39,0)</f>
        <v>0</v>
      </c>
      <c r="OB43" s="7">
        <f t="shared" ref="OB43" si="726">IF(AND(OB42,OB40),OB39,0)</f>
        <v>0</v>
      </c>
      <c r="OC43" s="7">
        <f t="shared" ref="OC43" si="727">IF(AND(OC42,OC40),OC39,0)</f>
        <v>0</v>
      </c>
      <c r="OD43" s="7">
        <f t="shared" ref="OD43" si="728">IF(AND(OD42,OD40),OD39,0)</f>
        <v>0</v>
      </c>
      <c r="OE43" s="7">
        <f t="shared" ref="OE43" si="729">IF(AND(OE42,OE40),OE39,0)</f>
        <v>0</v>
      </c>
      <c r="OF43" s="7">
        <f t="shared" ref="OF43" si="730">IF(AND(OF42,OF40),OF39,0)</f>
        <v>0</v>
      </c>
      <c r="OG43" s="7">
        <f t="shared" ref="OG43" si="731">IF(AND(OG42,OG40),OG39,0)</f>
        <v>0</v>
      </c>
      <c r="OH43" s="7">
        <f t="shared" ref="OH43" si="732">IF(AND(OH42,OH40),OH39,0)</f>
        <v>0</v>
      </c>
      <c r="OI43" s="7">
        <f t="shared" ref="OI43" si="733">IF(AND(OI42,OI40),OI39,0)</f>
        <v>0</v>
      </c>
      <c r="OJ43" s="7">
        <f t="shared" ref="OJ43:QU43" si="734">IF(AND(OJ42,OJ40),OJ39,0)</f>
        <v>0</v>
      </c>
      <c r="OK43" s="7">
        <f t="shared" si="734"/>
        <v>0</v>
      </c>
      <c r="OL43" s="7">
        <f t="shared" si="734"/>
        <v>0</v>
      </c>
      <c r="OM43" s="7">
        <f t="shared" si="734"/>
        <v>0</v>
      </c>
      <c r="ON43" s="7">
        <f t="shared" si="734"/>
        <v>0</v>
      </c>
      <c r="OO43" s="7">
        <f t="shared" si="734"/>
        <v>0</v>
      </c>
      <c r="OP43" s="7">
        <f t="shared" si="734"/>
        <v>0</v>
      </c>
      <c r="OQ43" s="7">
        <f t="shared" si="734"/>
        <v>0</v>
      </c>
      <c r="OR43" s="7">
        <f t="shared" si="734"/>
        <v>0</v>
      </c>
      <c r="OS43" s="7">
        <f t="shared" si="734"/>
        <v>0</v>
      </c>
      <c r="OT43" s="7">
        <f t="shared" si="734"/>
        <v>0</v>
      </c>
      <c r="OU43" s="7">
        <f t="shared" si="734"/>
        <v>0</v>
      </c>
      <c r="OV43" s="7">
        <f t="shared" si="734"/>
        <v>0</v>
      </c>
      <c r="OW43" s="7">
        <f t="shared" si="734"/>
        <v>0</v>
      </c>
      <c r="OX43" s="7">
        <f t="shared" si="734"/>
        <v>0</v>
      </c>
      <c r="OY43" s="7">
        <f t="shared" si="734"/>
        <v>0</v>
      </c>
      <c r="OZ43" s="7">
        <f t="shared" si="734"/>
        <v>0</v>
      </c>
      <c r="PA43" s="7">
        <f t="shared" si="734"/>
        <v>0</v>
      </c>
      <c r="PB43" s="7">
        <f t="shared" si="734"/>
        <v>0</v>
      </c>
      <c r="PC43" s="7">
        <f t="shared" si="734"/>
        <v>0</v>
      </c>
      <c r="PD43" s="7">
        <f t="shared" si="734"/>
        <v>0</v>
      </c>
      <c r="PE43" s="7">
        <f t="shared" si="734"/>
        <v>0</v>
      </c>
      <c r="PF43" s="7">
        <f t="shared" si="734"/>
        <v>0</v>
      </c>
      <c r="PG43" s="7">
        <f t="shared" si="734"/>
        <v>0</v>
      </c>
      <c r="PH43" s="7">
        <f t="shared" si="734"/>
        <v>0</v>
      </c>
      <c r="PI43" s="7">
        <f t="shared" si="734"/>
        <v>0</v>
      </c>
      <c r="PJ43" s="7">
        <f t="shared" si="734"/>
        <v>0</v>
      </c>
      <c r="PK43" s="7">
        <f t="shared" si="734"/>
        <v>0</v>
      </c>
      <c r="PL43" s="7">
        <f t="shared" si="734"/>
        <v>0</v>
      </c>
      <c r="PM43" s="7">
        <f t="shared" si="734"/>
        <v>0</v>
      </c>
      <c r="PN43" s="7">
        <f t="shared" si="734"/>
        <v>0</v>
      </c>
      <c r="PO43" s="7">
        <f t="shared" si="734"/>
        <v>0</v>
      </c>
      <c r="PP43" s="7">
        <f t="shared" si="734"/>
        <v>0</v>
      </c>
      <c r="PQ43" s="7">
        <f t="shared" si="734"/>
        <v>0</v>
      </c>
      <c r="PR43" s="7">
        <f t="shared" si="734"/>
        <v>0</v>
      </c>
      <c r="PS43" s="7">
        <f t="shared" si="734"/>
        <v>0</v>
      </c>
      <c r="PT43" s="7">
        <f t="shared" si="734"/>
        <v>0</v>
      </c>
      <c r="PU43" s="7">
        <f t="shared" si="734"/>
        <v>0</v>
      </c>
      <c r="PV43" s="7">
        <f t="shared" si="734"/>
        <v>0</v>
      </c>
      <c r="PW43" s="7">
        <f t="shared" si="734"/>
        <v>0</v>
      </c>
      <c r="PX43" s="7">
        <f t="shared" si="734"/>
        <v>0</v>
      </c>
      <c r="PY43" s="7">
        <f t="shared" si="734"/>
        <v>0</v>
      </c>
      <c r="PZ43" s="7">
        <f t="shared" si="734"/>
        <v>0</v>
      </c>
      <c r="QA43" s="7">
        <f t="shared" si="734"/>
        <v>0</v>
      </c>
      <c r="QB43" s="7">
        <f t="shared" si="734"/>
        <v>0</v>
      </c>
      <c r="QC43" s="7">
        <f t="shared" si="734"/>
        <v>0</v>
      </c>
      <c r="QD43" s="7">
        <f t="shared" si="734"/>
        <v>0</v>
      </c>
      <c r="QE43" s="7">
        <f t="shared" si="734"/>
        <v>0</v>
      </c>
      <c r="QF43" s="7">
        <f t="shared" si="734"/>
        <v>0</v>
      </c>
      <c r="QG43" s="7">
        <f t="shared" si="734"/>
        <v>0</v>
      </c>
      <c r="QH43" s="7">
        <f t="shared" si="734"/>
        <v>0</v>
      </c>
      <c r="QI43" s="7">
        <f t="shared" si="734"/>
        <v>0</v>
      </c>
      <c r="QJ43" s="7">
        <f t="shared" si="734"/>
        <v>0</v>
      </c>
      <c r="QK43" s="7">
        <f t="shared" si="734"/>
        <v>0</v>
      </c>
      <c r="QL43" s="7">
        <f t="shared" si="734"/>
        <v>0</v>
      </c>
      <c r="QM43" s="7">
        <f t="shared" si="734"/>
        <v>0</v>
      </c>
      <c r="QN43" s="7">
        <f t="shared" si="734"/>
        <v>0</v>
      </c>
      <c r="QO43" s="7">
        <f t="shared" si="734"/>
        <v>0</v>
      </c>
      <c r="QP43" s="7">
        <f t="shared" si="734"/>
        <v>0</v>
      </c>
      <c r="QQ43" s="7">
        <f t="shared" si="734"/>
        <v>0</v>
      </c>
      <c r="QR43" s="7">
        <f t="shared" si="734"/>
        <v>0</v>
      </c>
      <c r="QS43" s="7">
        <f t="shared" si="734"/>
        <v>0</v>
      </c>
      <c r="QT43" s="7">
        <f t="shared" si="734"/>
        <v>0</v>
      </c>
      <c r="QU43" s="7">
        <f t="shared" si="734"/>
        <v>0</v>
      </c>
      <c r="QV43" s="7">
        <f t="shared" ref="QV43:SG43" si="735">IF(AND(QV42,QV40),QV39,0)</f>
        <v>0</v>
      </c>
      <c r="QW43" s="7">
        <f t="shared" si="735"/>
        <v>0</v>
      </c>
      <c r="QX43" s="7">
        <f t="shared" si="735"/>
        <v>0</v>
      </c>
      <c r="QY43" s="7">
        <f t="shared" si="735"/>
        <v>0</v>
      </c>
      <c r="QZ43" s="7">
        <f t="shared" si="735"/>
        <v>0</v>
      </c>
      <c r="RA43" s="7">
        <f t="shared" si="735"/>
        <v>0</v>
      </c>
      <c r="RB43" s="7">
        <f t="shared" si="735"/>
        <v>0</v>
      </c>
      <c r="RC43" s="7">
        <f t="shared" si="735"/>
        <v>0</v>
      </c>
      <c r="RD43" s="7">
        <f t="shared" si="735"/>
        <v>0</v>
      </c>
      <c r="RE43" s="7">
        <f t="shared" si="735"/>
        <v>0</v>
      </c>
      <c r="RF43" s="7">
        <f t="shared" si="735"/>
        <v>0</v>
      </c>
      <c r="RG43" s="7">
        <f t="shared" si="735"/>
        <v>0</v>
      </c>
      <c r="RH43" s="7">
        <f t="shared" si="735"/>
        <v>0</v>
      </c>
      <c r="RI43" s="7">
        <f t="shared" si="735"/>
        <v>0</v>
      </c>
      <c r="RJ43" s="7">
        <f t="shared" si="735"/>
        <v>0</v>
      </c>
      <c r="RK43" s="7">
        <f t="shared" si="735"/>
        <v>0</v>
      </c>
      <c r="RL43" s="7">
        <f t="shared" si="735"/>
        <v>0</v>
      </c>
      <c r="RM43" s="7">
        <f t="shared" si="735"/>
        <v>0</v>
      </c>
      <c r="RN43" s="7">
        <f t="shared" si="735"/>
        <v>0</v>
      </c>
      <c r="RO43" s="7">
        <f t="shared" si="735"/>
        <v>0</v>
      </c>
      <c r="RP43" s="7">
        <f t="shared" si="735"/>
        <v>0</v>
      </c>
      <c r="RQ43" s="7">
        <f t="shared" si="735"/>
        <v>0</v>
      </c>
      <c r="RR43" s="7">
        <f t="shared" si="735"/>
        <v>0</v>
      </c>
      <c r="RS43" s="7">
        <f t="shared" si="735"/>
        <v>0</v>
      </c>
      <c r="RT43" s="7">
        <f t="shared" si="735"/>
        <v>0</v>
      </c>
      <c r="RU43" s="7">
        <f t="shared" si="735"/>
        <v>0</v>
      </c>
      <c r="RV43" s="7">
        <f t="shared" si="735"/>
        <v>0</v>
      </c>
      <c r="RW43" s="7">
        <f t="shared" si="735"/>
        <v>0</v>
      </c>
      <c r="RX43" s="7">
        <f t="shared" si="735"/>
        <v>0</v>
      </c>
      <c r="RY43" s="7">
        <f t="shared" si="735"/>
        <v>0</v>
      </c>
      <c r="RZ43" s="7">
        <f t="shared" si="735"/>
        <v>0</v>
      </c>
      <c r="SA43" s="7">
        <f t="shared" si="735"/>
        <v>0</v>
      </c>
      <c r="SB43" s="7">
        <f t="shared" si="735"/>
        <v>0</v>
      </c>
      <c r="SC43" s="7">
        <f t="shared" si="735"/>
        <v>0</v>
      </c>
      <c r="SD43" s="7">
        <f t="shared" si="735"/>
        <v>0</v>
      </c>
      <c r="SE43" s="7">
        <f t="shared" si="735"/>
        <v>0</v>
      </c>
      <c r="SF43" s="7">
        <f t="shared" si="735"/>
        <v>0</v>
      </c>
      <c r="SG43" s="7">
        <f t="shared" si="735"/>
        <v>0</v>
      </c>
    </row>
    <row r="44" spans="1:501" x14ac:dyDescent="0.35">
      <c r="E44" s="5"/>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row>
    <row r="45" spans="1:501" x14ac:dyDescent="0.35">
      <c r="B45" s="2" t="s">
        <v>258</v>
      </c>
      <c r="E45" s="5"/>
      <c r="F45" s="7">
        <f>MATCH(F31,$E$19:$E$25)</f>
        <v>1</v>
      </c>
      <c r="G45" s="7">
        <f t="shared" ref="G45:BR45" si="736">MATCH(G31,$E$19:$E$25)</f>
        <v>1</v>
      </c>
      <c r="H45" s="7">
        <f t="shared" si="736"/>
        <v>1</v>
      </c>
      <c r="I45" s="7">
        <f t="shared" si="736"/>
        <v>1</v>
      </c>
      <c r="J45" s="7">
        <f t="shared" si="736"/>
        <v>1</v>
      </c>
      <c r="K45" s="7">
        <f t="shared" si="736"/>
        <v>1</v>
      </c>
      <c r="L45" s="7">
        <f t="shared" si="736"/>
        <v>1</v>
      </c>
      <c r="M45" s="7">
        <f t="shared" si="736"/>
        <v>1</v>
      </c>
      <c r="N45" s="7">
        <f t="shared" si="736"/>
        <v>1</v>
      </c>
      <c r="O45" s="7">
        <f t="shared" si="736"/>
        <v>1</v>
      </c>
      <c r="P45" s="7">
        <f t="shared" si="736"/>
        <v>2</v>
      </c>
      <c r="Q45" s="7">
        <f t="shared" si="736"/>
        <v>2</v>
      </c>
      <c r="R45" s="7">
        <f t="shared" si="736"/>
        <v>2</v>
      </c>
      <c r="S45" s="7">
        <f t="shared" si="736"/>
        <v>2</v>
      </c>
      <c r="T45" s="7">
        <f t="shared" si="736"/>
        <v>2</v>
      </c>
      <c r="U45" s="7">
        <f t="shared" si="736"/>
        <v>2</v>
      </c>
      <c r="V45" s="7">
        <f t="shared" si="736"/>
        <v>2</v>
      </c>
      <c r="W45" s="7">
        <f t="shared" si="736"/>
        <v>2</v>
      </c>
      <c r="X45" s="7">
        <f t="shared" si="736"/>
        <v>2</v>
      </c>
      <c r="Y45" s="7">
        <f t="shared" si="736"/>
        <v>2</v>
      </c>
      <c r="Z45" s="7">
        <f t="shared" si="736"/>
        <v>2</v>
      </c>
      <c r="AA45" s="7">
        <f t="shared" si="736"/>
        <v>2</v>
      </c>
      <c r="AB45" s="7">
        <f t="shared" si="736"/>
        <v>3</v>
      </c>
      <c r="AC45" s="7">
        <f t="shared" si="736"/>
        <v>3</v>
      </c>
      <c r="AD45" s="7">
        <f t="shared" si="736"/>
        <v>3</v>
      </c>
      <c r="AE45" s="7">
        <f t="shared" si="736"/>
        <v>3</v>
      </c>
      <c r="AF45" s="7">
        <f t="shared" si="736"/>
        <v>3</v>
      </c>
      <c r="AG45" s="7">
        <f t="shared" si="736"/>
        <v>3</v>
      </c>
      <c r="AH45" s="7">
        <f t="shared" si="736"/>
        <v>3</v>
      </c>
      <c r="AI45" s="7">
        <f t="shared" si="736"/>
        <v>3</v>
      </c>
      <c r="AJ45" s="7">
        <f t="shared" si="736"/>
        <v>4</v>
      </c>
      <c r="AK45" s="7">
        <f t="shared" si="736"/>
        <v>4</v>
      </c>
      <c r="AL45" s="7">
        <f t="shared" si="736"/>
        <v>4</v>
      </c>
      <c r="AM45" s="7">
        <f t="shared" si="736"/>
        <v>4</v>
      </c>
      <c r="AN45" s="7">
        <f t="shared" si="736"/>
        <v>4</v>
      </c>
      <c r="AO45" s="7">
        <f t="shared" si="736"/>
        <v>4</v>
      </c>
      <c r="AP45" s="7">
        <f t="shared" si="736"/>
        <v>4</v>
      </c>
      <c r="AQ45" s="7">
        <f t="shared" si="736"/>
        <v>4</v>
      </c>
      <c r="AR45" s="7">
        <f t="shared" si="736"/>
        <v>4</v>
      </c>
      <c r="AS45" s="7">
        <f t="shared" si="736"/>
        <v>4</v>
      </c>
      <c r="AT45" s="7">
        <f t="shared" si="736"/>
        <v>4</v>
      </c>
      <c r="AU45" s="7">
        <f t="shared" si="736"/>
        <v>4</v>
      </c>
      <c r="AV45" s="7">
        <f t="shared" si="736"/>
        <v>4</v>
      </c>
      <c r="AW45" s="7">
        <f t="shared" si="736"/>
        <v>4</v>
      </c>
      <c r="AX45" s="7">
        <f t="shared" si="736"/>
        <v>4</v>
      </c>
      <c r="AY45" s="7">
        <f t="shared" si="736"/>
        <v>5</v>
      </c>
      <c r="AZ45" s="7">
        <f t="shared" si="736"/>
        <v>5</v>
      </c>
      <c r="BA45" s="7">
        <f t="shared" si="736"/>
        <v>5</v>
      </c>
      <c r="BB45" s="7">
        <f t="shared" si="736"/>
        <v>5</v>
      </c>
      <c r="BC45" s="7">
        <f t="shared" si="736"/>
        <v>5</v>
      </c>
      <c r="BD45" s="7">
        <f t="shared" si="736"/>
        <v>5</v>
      </c>
      <c r="BE45" s="7">
        <f t="shared" si="736"/>
        <v>5</v>
      </c>
      <c r="BF45" s="7">
        <f t="shared" si="736"/>
        <v>5</v>
      </c>
      <c r="BG45" s="7">
        <f t="shared" si="736"/>
        <v>5</v>
      </c>
      <c r="BH45" s="7">
        <f t="shared" si="736"/>
        <v>5</v>
      </c>
      <c r="BI45" s="7">
        <f t="shared" si="736"/>
        <v>6</v>
      </c>
      <c r="BJ45" s="7">
        <f t="shared" si="736"/>
        <v>6</v>
      </c>
      <c r="BK45" s="7">
        <f t="shared" si="736"/>
        <v>6</v>
      </c>
      <c r="BL45" s="7">
        <f t="shared" si="736"/>
        <v>6</v>
      </c>
      <c r="BM45" s="7">
        <f t="shared" si="736"/>
        <v>6</v>
      </c>
      <c r="BN45" s="7">
        <f t="shared" si="736"/>
        <v>6</v>
      </c>
      <c r="BO45" s="7">
        <f t="shared" si="736"/>
        <v>6</v>
      </c>
      <c r="BP45" s="7">
        <f t="shared" si="736"/>
        <v>6</v>
      </c>
      <c r="BQ45" s="7">
        <f t="shared" si="736"/>
        <v>6</v>
      </c>
      <c r="BR45" s="7">
        <f t="shared" si="736"/>
        <v>6</v>
      </c>
      <c r="BS45" s="7">
        <f t="shared" ref="BS45:ED45" si="737">MATCH(BS31,$E$19:$E$25)</f>
        <v>6</v>
      </c>
      <c r="BT45" s="7">
        <f t="shared" si="737"/>
        <v>6</v>
      </c>
      <c r="BU45" s="7">
        <f t="shared" si="737"/>
        <v>6</v>
      </c>
      <c r="BV45" s="7">
        <f t="shared" si="737"/>
        <v>6</v>
      </c>
      <c r="BW45" s="7">
        <f t="shared" si="737"/>
        <v>6</v>
      </c>
      <c r="BX45" s="7">
        <f t="shared" si="737"/>
        <v>7</v>
      </c>
      <c r="BY45" s="7">
        <f t="shared" si="737"/>
        <v>7</v>
      </c>
      <c r="BZ45" s="7">
        <f t="shared" si="737"/>
        <v>7</v>
      </c>
      <c r="CA45" s="7">
        <f t="shared" si="737"/>
        <v>7</v>
      </c>
      <c r="CB45" s="7">
        <f t="shared" si="737"/>
        <v>7</v>
      </c>
      <c r="CC45" s="7">
        <f t="shared" si="737"/>
        <v>7</v>
      </c>
      <c r="CD45" s="7">
        <f t="shared" si="737"/>
        <v>7</v>
      </c>
      <c r="CE45" s="7">
        <f t="shared" si="737"/>
        <v>7</v>
      </c>
      <c r="CF45" s="7">
        <f t="shared" si="737"/>
        <v>7</v>
      </c>
      <c r="CG45" s="7">
        <f t="shared" si="737"/>
        <v>7</v>
      </c>
      <c r="CH45" s="7">
        <f t="shared" si="737"/>
        <v>7</v>
      </c>
      <c r="CI45" s="7">
        <f t="shared" si="737"/>
        <v>7</v>
      </c>
      <c r="CJ45" s="7">
        <f t="shared" si="737"/>
        <v>7</v>
      </c>
      <c r="CK45" s="7">
        <f t="shared" si="737"/>
        <v>7</v>
      </c>
      <c r="CL45" s="7">
        <f t="shared" si="737"/>
        <v>7</v>
      </c>
      <c r="CM45" s="7">
        <f t="shared" si="737"/>
        <v>7</v>
      </c>
      <c r="CN45" s="7">
        <f t="shared" si="737"/>
        <v>7</v>
      </c>
      <c r="CO45" s="7">
        <f t="shared" si="737"/>
        <v>7</v>
      </c>
      <c r="CP45" s="7">
        <f t="shared" si="737"/>
        <v>7</v>
      </c>
      <c r="CQ45" s="7">
        <f t="shared" si="737"/>
        <v>7</v>
      </c>
      <c r="CR45" s="7">
        <f t="shared" si="737"/>
        <v>7</v>
      </c>
      <c r="CS45" s="7">
        <f t="shared" si="737"/>
        <v>7</v>
      </c>
      <c r="CT45" s="7">
        <f t="shared" si="737"/>
        <v>7</v>
      </c>
      <c r="CU45" s="7">
        <f t="shared" si="737"/>
        <v>7</v>
      </c>
      <c r="CV45" s="7">
        <f t="shared" si="737"/>
        <v>7</v>
      </c>
      <c r="CW45" s="7">
        <f t="shared" si="737"/>
        <v>7</v>
      </c>
      <c r="CX45" s="7">
        <f t="shared" si="737"/>
        <v>7</v>
      </c>
      <c r="CY45" s="7">
        <f t="shared" si="737"/>
        <v>7</v>
      </c>
      <c r="CZ45" s="7">
        <f t="shared" si="737"/>
        <v>7</v>
      </c>
      <c r="DA45" s="7">
        <f t="shared" si="737"/>
        <v>7</v>
      </c>
      <c r="DB45" s="7">
        <f t="shared" si="737"/>
        <v>7</v>
      </c>
      <c r="DC45" s="7">
        <f t="shared" si="737"/>
        <v>7</v>
      </c>
      <c r="DD45" s="7">
        <f t="shared" si="737"/>
        <v>7</v>
      </c>
      <c r="DE45" s="7">
        <f t="shared" si="737"/>
        <v>7</v>
      </c>
      <c r="DF45" s="7">
        <f t="shared" si="737"/>
        <v>7</v>
      </c>
      <c r="DG45" s="7">
        <f t="shared" si="737"/>
        <v>7</v>
      </c>
      <c r="DH45" s="7">
        <f t="shared" si="737"/>
        <v>7</v>
      </c>
      <c r="DI45" s="7">
        <f t="shared" si="737"/>
        <v>7</v>
      </c>
      <c r="DJ45" s="7">
        <f t="shared" si="737"/>
        <v>7</v>
      </c>
      <c r="DK45" s="7">
        <f t="shared" si="737"/>
        <v>7</v>
      </c>
      <c r="DL45" s="7">
        <f t="shared" si="737"/>
        <v>7</v>
      </c>
      <c r="DM45" s="7">
        <f t="shared" si="737"/>
        <v>7</v>
      </c>
      <c r="DN45" s="7">
        <f t="shared" si="737"/>
        <v>7</v>
      </c>
      <c r="DO45" s="7">
        <f t="shared" si="737"/>
        <v>7</v>
      </c>
      <c r="DP45" s="7">
        <f t="shared" si="737"/>
        <v>7</v>
      </c>
      <c r="DQ45" s="7">
        <f t="shared" si="737"/>
        <v>7</v>
      </c>
      <c r="DR45" s="7">
        <f t="shared" si="737"/>
        <v>7</v>
      </c>
      <c r="DS45" s="7">
        <f t="shared" si="737"/>
        <v>7</v>
      </c>
      <c r="DT45" s="7">
        <f t="shared" si="737"/>
        <v>7</v>
      </c>
      <c r="DU45" s="7">
        <f t="shared" si="737"/>
        <v>7</v>
      </c>
      <c r="DV45" s="7">
        <f t="shared" si="737"/>
        <v>7</v>
      </c>
      <c r="DW45" s="7">
        <f t="shared" si="737"/>
        <v>7</v>
      </c>
      <c r="DX45" s="7">
        <f t="shared" si="737"/>
        <v>7</v>
      </c>
      <c r="DY45" s="7">
        <f t="shared" si="737"/>
        <v>7</v>
      </c>
      <c r="DZ45" s="7">
        <f t="shared" si="737"/>
        <v>7</v>
      </c>
      <c r="EA45" s="7">
        <f t="shared" si="737"/>
        <v>7</v>
      </c>
      <c r="EB45" s="7">
        <f t="shared" si="737"/>
        <v>7</v>
      </c>
      <c r="EC45" s="7">
        <f t="shared" si="737"/>
        <v>7</v>
      </c>
      <c r="ED45" s="7">
        <f t="shared" si="737"/>
        <v>7</v>
      </c>
      <c r="EE45" s="7">
        <f t="shared" ref="EE45:GP45" si="738">MATCH(EE31,$E$19:$E$25)</f>
        <v>7</v>
      </c>
      <c r="EF45" s="7">
        <f t="shared" si="738"/>
        <v>7</v>
      </c>
      <c r="EG45" s="7">
        <f t="shared" si="738"/>
        <v>7</v>
      </c>
      <c r="EH45" s="7">
        <f t="shared" si="738"/>
        <v>7</v>
      </c>
      <c r="EI45" s="7">
        <f t="shared" si="738"/>
        <v>7</v>
      </c>
      <c r="EJ45" s="7">
        <f t="shared" si="738"/>
        <v>7</v>
      </c>
      <c r="EK45" s="7">
        <f t="shared" si="738"/>
        <v>7</v>
      </c>
      <c r="EL45" s="7">
        <f t="shared" si="738"/>
        <v>7</v>
      </c>
      <c r="EM45" s="7">
        <f t="shared" si="738"/>
        <v>7</v>
      </c>
      <c r="EN45" s="7">
        <f t="shared" si="738"/>
        <v>7</v>
      </c>
      <c r="EO45" s="7">
        <f t="shared" si="738"/>
        <v>7</v>
      </c>
      <c r="EP45" s="7">
        <f t="shared" si="738"/>
        <v>7</v>
      </c>
      <c r="EQ45" s="7">
        <f t="shared" si="738"/>
        <v>7</v>
      </c>
      <c r="ER45" s="7">
        <f t="shared" si="738"/>
        <v>7</v>
      </c>
      <c r="ES45" s="7">
        <f t="shared" si="738"/>
        <v>7</v>
      </c>
      <c r="ET45" s="7">
        <f t="shared" si="738"/>
        <v>7</v>
      </c>
      <c r="EU45" s="7">
        <f t="shared" si="738"/>
        <v>7</v>
      </c>
      <c r="EV45" s="7">
        <f t="shared" si="738"/>
        <v>7</v>
      </c>
      <c r="EW45" s="7">
        <f t="shared" si="738"/>
        <v>7</v>
      </c>
      <c r="EX45" s="7">
        <f t="shared" si="738"/>
        <v>7</v>
      </c>
      <c r="EY45" s="7">
        <f t="shared" si="738"/>
        <v>7</v>
      </c>
      <c r="EZ45" s="7">
        <f t="shared" si="738"/>
        <v>7</v>
      </c>
      <c r="FA45" s="7">
        <f t="shared" si="738"/>
        <v>7</v>
      </c>
      <c r="FB45" s="7">
        <f t="shared" si="738"/>
        <v>7</v>
      </c>
      <c r="FC45" s="7">
        <f t="shared" si="738"/>
        <v>7</v>
      </c>
      <c r="FD45" s="7">
        <f t="shared" si="738"/>
        <v>7</v>
      </c>
      <c r="FE45" s="7">
        <f t="shared" si="738"/>
        <v>7</v>
      </c>
      <c r="FF45" s="7">
        <f t="shared" si="738"/>
        <v>7</v>
      </c>
      <c r="FG45" s="7">
        <f t="shared" si="738"/>
        <v>7</v>
      </c>
      <c r="FH45" s="7">
        <f t="shared" si="738"/>
        <v>7</v>
      </c>
      <c r="FI45" s="7">
        <f t="shared" si="738"/>
        <v>7</v>
      </c>
      <c r="FJ45" s="7">
        <f t="shared" si="738"/>
        <v>7</v>
      </c>
      <c r="FK45" s="7">
        <f t="shared" si="738"/>
        <v>7</v>
      </c>
      <c r="FL45" s="7">
        <f t="shared" si="738"/>
        <v>7</v>
      </c>
      <c r="FM45" s="7">
        <f t="shared" si="738"/>
        <v>7</v>
      </c>
      <c r="FN45" s="7">
        <f t="shared" si="738"/>
        <v>7</v>
      </c>
      <c r="FO45" s="7">
        <f t="shared" si="738"/>
        <v>7</v>
      </c>
      <c r="FP45" s="7">
        <f t="shared" si="738"/>
        <v>7</v>
      </c>
      <c r="FQ45" s="7">
        <f t="shared" si="738"/>
        <v>7</v>
      </c>
      <c r="FR45" s="7">
        <f t="shared" si="738"/>
        <v>7</v>
      </c>
      <c r="FS45" s="7">
        <f t="shared" si="738"/>
        <v>7</v>
      </c>
      <c r="FT45" s="7">
        <f t="shared" si="738"/>
        <v>7</v>
      </c>
      <c r="FU45" s="7">
        <f t="shared" si="738"/>
        <v>7</v>
      </c>
      <c r="FV45" s="7">
        <f t="shared" si="738"/>
        <v>7</v>
      </c>
      <c r="FW45" s="7">
        <f t="shared" si="738"/>
        <v>7</v>
      </c>
      <c r="FX45" s="7">
        <f t="shared" si="738"/>
        <v>7</v>
      </c>
      <c r="FY45" s="7">
        <f t="shared" si="738"/>
        <v>7</v>
      </c>
      <c r="FZ45" s="7">
        <f t="shared" si="738"/>
        <v>7</v>
      </c>
      <c r="GA45" s="7">
        <f t="shared" si="738"/>
        <v>7</v>
      </c>
      <c r="GB45" s="7">
        <f t="shared" si="738"/>
        <v>7</v>
      </c>
      <c r="GC45" s="7">
        <f t="shared" si="738"/>
        <v>7</v>
      </c>
      <c r="GD45" s="7">
        <f t="shared" si="738"/>
        <v>7</v>
      </c>
      <c r="GE45" s="7">
        <f t="shared" si="738"/>
        <v>7</v>
      </c>
      <c r="GF45" s="7">
        <f t="shared" si="738"/>
        <v>7</v>
      </c>
      <c r="GG45" s="7">
        <f t="shared" si="738"/>
        <v>7</v>
      </c>
      <c r="GH45" s="7">
        <f t="shared" si="738"/>
        <v>7</v>
      </c>
      <c r="GI45" s="7">
        <f t="shared" si="738"/>
        <v>7</v>
      </c>
      <c r="GJ45" s="7">
        <f t="shared" si="738"/>
        <v>7</v>
      </c>
      <c r="GK45" s="7">
        <f t="shared" si="738"/>
        <v>7</v>
      </c>
      <c r="GL45" s="7">
        <f t="shared" si="738"/>
        <v>7</v>
      </c>
      <c r="GM45" s="7">
        <f t="shared" si="738"/>
        <v>7</v>
      </c>
      <c r="GN45" s="7">
        <f t="shared" si="738"/>
        <v>7</v>
      </c>
      <c r="GO45" s="7">
        <f t="shared" si="738"/>
        <v>7</v>
      </c>
      <c r="GP45" s="7">
        <f t="shared" si="738"/>
        <v>7</v>
      </c>
      <c r="GQ45" s="7">
        <f t="shared" ref="GQ45:JB45" si="739">MATCH(GQ31,$E$19:$E$25)</f>
        <v>7</v>
      </c>
      <c r="GR45" s="7">
        <f t="shared" si="739"/>
        <v>7</v>
      </c>
      <c r="GS45" s="7">
        <f t="shared" si="739"/>
        <v>7</v>
      </c>
      <c r="GT45" s="7">
        <f t="shared" si="739"/>
        <v>7</v>
      </c>
      <c r="GU45" s="7">
        <f t="shared" si="739"/>
        <v>7</v>
      </c>
      <c r="GV45" s="7">
        <f t="shared" si="739"/>
        <v>7</v>
      </c>
      <c r="GW45" s="7">
        <f t="shared" si="739"/>
        <v>7</v>
      </c>
      <c r="GX45" s="7">
        <f t="shared" si="739"/>
        <v>7</v>
      </c>
      <c r="GY45" s="7">
        <f t="shared" si="739"/>
        <v>7</v>
      </c>
      <c r="GZ45" s="7">
        <f t="shared" si="739"/>
        <v>7</v>
      </c>
      <c r="HA45" s="7">
        <f t="shared" si="739"/>
        <v>7</v>
      </c>
      <c r="HB45" s="7">
        <f t="shared" si="739"/>
        <v>7</v>
      </c>
      <c r="HC45" s="7">
        <f t="shared" si="739"/>
        <v>7</v>
      </c>
      <c r="HD45" s="7">
        <f t="shared" si="739"/>
        <v>7</v>
      </c>
      <c r="HE45" s="7">
        <f t="shared" si="739"/>
        <v>7</v>
      </c>
      <c r="HF45" s="7">
        <f t="shared" si="739"/>
        <v>7</v>
      </c>
      <c r="HG45" s="7">
        <f t="shared" si="739"/>
        <v>7</v>
      </c>
      <c r="HH45" s="7">
        <f t="shared" si="739"/>
        <v>7</v>
      </c>
      <c r="HI45" s="7">
        <f t="shared" si="739"/>
        <v>7</v>
      </c>
      <c r="HJ45" s="7">
        <f t="shared" si="739"/>
        <v>7</v>
      </c>
      <c r="HK45" s="7">
        <f t="shared" si="739"/>
        <v>7</v>
      </c>
      <c r="HL45" s="7">
        <f t="shared" si="739"/>
        <v>7</v>
      </c>
      <c r="HM45" s="7">
        <f t="shared" si="739"/>
        <v>7</v>
      </c>
      <c r="HN45" s="7">
        <f t="shared" si="739"/>
        <v>7</v>
      </c>
      <c r="HO45" s="7">
        <f t="shared" si="739"/>
        <v>7</v>
      </c>
      <c r="HP45" s="7">
        <f t="shared" si="739"/>
        <v>7</v>
      </c>
      <c r="HQ45" s="7">
        <f t="shared" si="739"/>
        <v>7</v>
      </c>
      <c r="HR45" s="7">
        <f t="shared" si="739"/>
        <v>7</v>
      </c>
      <c r="HS45" s="7">
        <f t="shared" si="739"/>
        <v>7</v>
      </c>
      <c r="HT45" s="7">
        <f t="shared" si="739"/>
        <v>7</v>
      </c>
      <c r="HU45" s="7">
        <f t="shared" si="739"/>
        <v>7</v>
      </c>
      <c r="HV45" s="7">
        <f t="shared" si="739"/>
        <v>7</v>
      </c>
      <c r="HW45" s="7">
        <f t="shared" si="739"/>
        <v>7</v>
      </c>
      <c r="HX45" s="7">
        <f t="shared" si="739"/>
        <v>7</v>
      </c>
      <c r="HY45" s="7">
        <f t="shared" si="739"/>
        <v>7</v>
      </c>
      <c r="HZ45" s="7">
        <f t="shared" si="739"/>
        <v>7</v>
      </c>
      <c r="IA45" s="7">
        <f t="shared" si="739"/>
        <v>7</v>
      </c>
      <c r="IB45" s="7">
        <f t="shared" si="739"/>
        <v>7</v>
      </c>
      <c r="IC45" s="7">
        <f t="shared" si="739"/>
        <v>7</v>
      </c>
      <c r="ID45" s="7">
        <f t="shared" si="739"/>
        <v>7</v>
      </c>
      <c r="IE45" s="7">
        <f t="shared" si="739"/>
        <v>7</v>
      </c>
      <c r="IF45" s="7">
        <f t="shared" si="739"/>
        <v>7</v>
      </c>
      <c r="IG45" s="7">
        <f t="shared" si="739"/>
        <v>7</v>
      </c>
      <c r="IH45" s="7">
        <f t="shared" si="739"/>
        <v>7</v>
      </c>
      <c r="II45" s="7">
        <f t="shared" si="739"/>
        <v>7</v>
      </c>
      <c r="IJ45" s="7">
        <f t="shared" si="739"/>
        <v>7</v>
      </c>
      <c r="IK45" s="7">
        <f t="shared" si="739"/>
        <v>7</v>
      </c>
      <c r="IL45" s="7">
        <f t="shared" si="739"/>
        <v>7</v>
      </c>
      <c r="IM45" s="7">
        <f t="shared" si="739"/>
        <v>7</v>
      </c>
      <c r="IN45" s="7">
        <f t="shared" si="739"/>
        <v>7</v>
      </c>
      <c r="IO45" s="7">
        <f t="shared" si="739"/>
        <v>7</v>
      </c>
      <c r="IP45" s="7">
        <f t="shared" si="739"/>
        <v>7</v>
      </c>
      <c r="IQ45" s="7">
        <f t="shared" si="739"/>
        <v>7</v>
      </c>
      <c r="IR45" s="7">
        <f t="shared" si="739"/>
        <v>7</v>
      </c>
      <c r="IS45" s="7">
        <f t="shared" si="739"/>
        <v>7</v>
      </c>
      <c r="IT45" s="7">
        <f t="shared" si="739"/>
        <v>7</v>
      </c>
      <c r="IU45" s="7">
        <f t="shared" si="739"/>
        <v>7</v>
      </c>
      <c r="IV45" s="7">
        <f t="shared" si="739"/>
        <v>7</v>
      </c>
      <c r="IW45" s="7">
        <f t="shared" si="739"/>
        <v>7</v>
      </c>
      <c r="IX45" s="7">
        <f t="shared" si="739"/>
        <v>7</v>
      </c>
      <c r="IY45" s="7">
        <f t="shared" si="739"/>
        <v>7</v>
      </c>
      <c r="IZ45" s="7">
        <f t="shared" si="739"/>
        <v>7</v>
      </c>
      <c r="JA45" s="7">
        <f t="shared" si="739"/>
        <v>7</v>
      </c>
      <c r="JB45" s="7">
        <f t="shared" si="739"/>
        <v>7</v>
      </c>
      <c r="JC45" s="7">
        <f t="shared" ref="JC45:LN45" si="740">MATCH(JC31,$E$19:$E$25)</f>
        <v>7</v>
      </c>
      <c r="JD45" s="7">
        <f t="shared" si="740"/>
        <v>7</v>
      </c>
      <c r="JE45" s="7">
        <f t="shared" si="740"/>
        <v>7</v>
      </c>
      <c r="JF45" s="7">
        <f t="shared" si="740"/>
        <v>7</v>
      </c>
      <c r="JG45" s="7">
        <f t="shared" si="740"/>
        <v>7</v>
      </c>
      <c r="JH45" s="7">
        <f t="shared" si="740"/>
        <v>7</v>
      </c>
      <c r="JI45" s="7">
        <f t="shared" si="740"/>
        <v>7</v>
      </c>
      <c r="JJ45" s="7">
        <f t="shared" si="740"/>
        <v>7</v>
      </c>
      <c r="JK45" s="7">
        <f t="shared" si="740"/>
        <v>7</v>
      </c>
      <c r="JL45" s="7">
        <f t="shared" si="740"/>
        <v>7</v>
      </c>
      <c r="JM45" s="7">
        <f t="shared" si="740"/>
        <v>7</v>
      </c>
      <c r="JN45" s="7">
        <f t="shared" si="740"/>
        <v>7</v>
      </c>
      <c r="JO45" s="7">
        <f t="shared" si="740"/>
        <v>7</v>
      </c>
      <c r="JP45" s="7">
        <f t="shared" si="740"/>
        <v>7</v>
      </c>
      <c r="JQ45" s="7">
        <f t="shared" si="740"/>
        <v>7</v>
      </c>
      <c r="JR45" s="7">
        <f t="shared" si="740"/>
        <v>7</v>
      </c>
      <c r="JS45" s="7">
        <f t="shared" si="740"/>
        <v>7</v>
      </c>
      <c r="JT45" s="7">
        <f t="shared" si="740"/>
        <v>7</v>
      </c>
      <c r="JU45" s="7">
        <f t="shared" si="740"/>
        <v>7</v>
      </c>
      <c r="JV45" s="7">
        <f t="shared" si="740"/>
        <v>7</v>
      </c>
      <c r="JW45" s="7">
        <f t="shared" si="740"/>
        <v>7</v>
      </c>
      <c r="JX45" s="7">
        <f t="shared" si="740"/>
        <v>7</v>
      </c>
      <c r="JY45" s="7">
        <f t="shared" si="740"/>
        <v>7</v>
      </c>
      <c r="JZ45" s="7">
        <f t="shared" si="740"/>
        <v>7</v>
      </c>
      <c r="KA45" s="7">
        <f t="shared" si="740"/>
        <v>7</v>
      </c>
      <c r="KB45" s="7">
        <f t="shared" si="740"/>
        <v>7</v>
      </c>
      <c r="KC45" s="7">
        <f t="shared" si="740"/>
        <v>7</v>
      </c>
      <c r="KD45" s="7">
        <f t="shared" si="740"/>
        <v>7</v>
      </c>
      <c r="KE45" s="7">
        <f t="shared" si="740"/>
        <v>7</v>
      </c>
      <c r="KF45" s="7">
        <f t="shared" si="740"/>
        <v>7</v>
      </c>
      <c r="KG45" s="7">
        <f t="shared" si="740"/>
        <v>7</v>
      </c>
      <c r="KH45" s="7">
        <f t="shared" si="740"/>
        <v>7</v>
      </c>
      <c r="KI45" s="7">
        <f t="shared" si="740"/>
        <v>7</v>
      </c>
      <c r="KJ45" s="7">
        <f t="shared" si="740"/>
        <v>7</v>
      </c>
      <c r="KK45" s="7">
        <f t="shared" si="740"/>
        <v>7</v>
      </c>
      <c r="KL45" s="7">
        <f t="shared" si="740"/>
        <v>7</v>
      </c>
      <c r="KM45" s="7">
        <f t="shared" si="740"/>
        <v>7</v>
      </c>
      <c r="KN45" s="7">
        <f t="shared" si="740"/>
        <v>7</v>
      </c>
      <c r="KO45" s="7">
        <f t="shared" si="740"/>
        <v>7</v>
      </c>
      <c r="KP45" s="7">
        <f t="shared" si="740"/>
        <v>7</v>
      </c>
      <c r="KQ45" s="7">
        <f t="shared" si="740"/>
        <v>7</v>
      </c>
      <c r="KR45" s="7">
        <f t="shared" si="740"/>
        <v>7</v>
      </c>
      <c r="KS45" s="7">
        <f t="shared" si="740"/>
        <v>7</v>
      </c>
      <c r="KT45" s="7">
        <f t="shared" si="740"/>
        <v>7</v>
      </c>
      <c r="KU45" s="7">
        <f t="shared" si="740"/>
        <v>7</v>
      </c>
      <c r="KV45" s="7">
        <f t="shared" si="740"/>
        <v>7</v>
      </c>
      <c r="KW45" s="7">
        <f t="shared" si="740"/>
        <v>7</v>
      </c>
      <c r="KX45" s="7">
        <f t="shared" si="740"/>
        <v>7</v>
      </c>
      <c r="KY45" s="7">
        <f t="shared" si="740"/>
        <v>7</v>
      </c>
      <c r="KZ45" s="7">
        <f t="shared" si="740"/>
        <v>7</v>
      </c>
      <c r="LA45" s="7">
        <f t="shared" si="740"/>
        <v>7</v>
      </c>
      <c r="LB45" s="7">
        <f t="shared" si="740"/>
        <v>7</v>
      </c>
      <c r="LC45" s="7">
        <f t="shared" si="740"/>
        <v>7</v>
      </c>
      <c r="LD45" s="7">
        <f t="shared" si="740"/>
        <v>7</v>
      </c>
      <c r="LE45" s="7">
        <f t="shared" si="740"/>
        <v>7</v>
      </c>
      <c r="LF45" s="7">
        <f t="shared" si="740"/>
        <v>7</v>
      </c>
      <c r="LG45" s="7">
        <f t="shared" si="740"/>
        <v>7</v>
      </c>
      <c r="LH45" s="7">
        <f t="shared" si="740"/>
        <v>7</v>
      </c>
      <c r="LI45" s="7">
        <f t="shared" si="740"/>
        <v>7</v>
      </c>
      <c r="LJ45" s="7">
        <f t="shared" si="740"/>
        <v>7</v>
      </c>
      <c r="LK45" s="7">
        <f t="shared" si="740"/>
        <v>7</v>
      </c>
      <c r="LL45" s="7">
        <f t="shared" si="740"/>
        <v>7</v>
      </c>
      <c r="LM45" s="7">
        <f t="shared" si="740"/>
        <v>7</v>
      </c>
      <c r="LN45" s="7">
        <f t="shared" si="740"/>
        <v>7</v>
      </c>
      <c r="LO45" s="7">
        <f t="shared" ref="LO45:NZ45" si="741">MATCH(LO31,$E$19:$E$25)</f>
        <v>7</v>
      </c>
      <c r="LP45" s="7">
        <f t="shared" si="741"/>
        <v>7</v>
      </c>
      <c r="LQ45" s="7">
        <f t="shared" si="741"/>
        <v>7</v>
      </c>
      <c r="LR45" s="7">
        <f t="shared" si="741"/>
        <v>7</v>
      </c>
      <c r="LS45" s="7">
        <f t="shared" si="741"/>
        <v>7</v>
      </c>
      <c r="LT45" s="7">
        <f t="shared" si="741"/>
        <v>7</v>
      </c>
      <c r="LU45" s="7">
        <f t="shared" si="741"/>
        <v>7</v>
      </c>
      <c r="LV45" s="7">
        <f t="shared" si="741"/>
        <v>7</v>
      </c>
      <c r="LW45" s="7">
        <f t="shared" si="741"/>
        <v>7</v>
      </c>
      <c r="LX45" s="7">
        <f t="shared" si="741"/>
        <v>7</v>
      </c>
      <c r="LY45" s="7">
        <f t="shared" si="741"/>
        <v>7</v>
      </c>
      <c r="LZ45" s="7">
        <f t="shared" si="741"/>
        <v>7</v>
      </c>
      <c r="MA45" s="7">
        <f t="shared" si="741"/>
        <v>7</v>
      </c>
      <c r="MB45" s="7">
        <f t="shared" si="741"/>
        <v>7</v>
      </c>
      <c r="MC45" s="7">
        <f t="shared" si="741"/>
        <v>7</v>
      </c>
      <c r="MD45" s="7">
        <f t="shared" si="741"/>
        <v>7</v>
      </c>
      <c r="ME45" s="7">
        <f t="shared" si="741"/>
        <v>7</v>
      </c>
      <c r="MF45" s="7">
        <f t="shared" si="741"/>
        <v>7</v>
      </c>
      <c r="MG45" s="7">
        <f t="shared" si="741"/>
        <v>7</v>
      </c>
      <c r="MH45" s="7">
        <f t="shared" si="741"/>
        <v>7</v>
      </c>
      <c r="MI45" s="7">
        <f t="shared" si="741"/>
        <v>7</v>
      </c>
      <c r="MJ45" s="7">
        <f t="shared" si="741"/>
        <v>7</v>
      </c>
      <c r="MK45" s="7">
        <f t="shared" si="741"/>
        <v>7</v>
      </c>
      <c r="ML45" s="7">
        <f t="shared" si="741"/>
        <v>7</v>
      </c>
      <c r="MM45" s="7">
        <f t="shared" si="741"/>
        <v>7</v>
      </c>
      <c r="MN45" s="7">
        <f t="shared" si="741"/>
        <v>7</v>
      </c>
      <c r="MO45" s="7">
        <f t="shared" si="741"/>
        <v>7</v>
      </c>
      <c r="MP45" s="7">
        <f t="shared" si="741"/>
        <v>7</v>
      </c>
      <c r="MQ45" s="7">
        <f t="shared" si="741"/>
        <v>7</v>
      </c>
      <c r="MR45" s="7">
        <f t="shared" si="741"/>
        <v>7</v>
      </c>
      <c r="MS45" s="7">
        <f t="shared" si="741"/>
        <v>7</v>
      </c>
      <c r="MT45" s="7">
        <f t="shared" si="741"/>
        <v>7</v>
      </c>
      <c r="MU45" s="7">
        <f t="shared" si="741"/>
        <v>7</v>
      </c>
      <c r="MV45" s="7">
        <f t="shared" si="741"/>
        <v>7</v>
      </c>
      <c r="MW45" s="7">
        <f t="shared" si="741"/>
        <v>7</v>
      </c>
      <c r="MX45" s="7">
        <f t="shared" si="741"/>
        <v>7</v>
      </c>
      <c r="MY45" s="7">
        <f t="shared" si="741"/>
        <v>7</v>
      </c>
      <c r="MZ45" s="7">
        <f t="shared" si="741"/>
        <v>7</v>
      </c>
      <c r="NA45" s="7">
        <f t="shared" si="741"/>
        <v>7</v>
      </c>
      <c r="NB45" s="7">
        <f t="shared" si="741"/>
        <v>7</v>
      </c>
      <c r="NC45" s="7">
        <f t="shared" si="741"/>
        <v>7</v>
      </c>
      <c r="ND45" s="7">
        <f t="shared" si="741"/>
        <v>7</v>
      </c>
      <c r="NE45" s="7">
        <f t="shared" si="741"/>
        <v>7</v>
      </c>
      <c r="NF45" s="7">
        <f t="shared" si="741"/>
        <v>7</v>
      </c>
      <c r="NG45" s="7">
        <f t="shared" si="741"/>
        <v>7</v>
      </c>
      <c r="NH45" s="7">
        <f t="shared" si="741"/>
        <v>7</v>
      </c>
      <c r="NI45" s="7">
        <f t="shared" si="741"/>
        <v>7</v>
      </c>
      <c r="NJ45" s="7">
        <f t="shared" si="741"/>
        <v>7</v>
      </c>
      <c r="NK45" s="7">
        <f t="shared" si="741"/>
        <v>7</v>
      </c>
      <c r="NL45" s="7">
        <f t="shared" si="741"/>
        <v>7</v>
      </c>
      <c r="NM45" s="7">
        <f t="shared" si="741"/>
        <v>7</v>
      </c>
      <c r="NN45" s="7">
        <f t="shared" si="741"/>
        <v>7</v>
      </c>
      <c r="NO45" s="7">
        <f t="shared" si="741"/>
        <v>7</v>
      </c>
      <c r="NP45" s="7">
        <f t="shared" si="741"/>
        <v>7</v>
      </c>
      <c r="NQ45" s="7">
        <f t="shared" si="741"/>
        <v>7</v>
      </c>
      <c r="NR45" s="7">
        <f t="shared" si="741"/>
        <v>7</v>
      </c>
      <c r="NS45" s="7">
        <f t="shared" si="741"/>
        <v>7</v>
      </c>
      <c r="NT45" s="7">
        <f t="shared" si="741"/>
        <v>7</v>
      </c>
      <c r="NU45" s="7">
        <f t="shared" si="741"/>
        <v>7</v>
      </c>
      <c r="NV45" s="7">
        <f t="shared" si="741"/>
        <v>7</v>
      </c>
      <c r="NW45" s="7">
        <f t="shared" si="741"/>
        <v>7</v>
      </c>
      <c r="NX45" s="7">
        <f t="shared" si="741"/>
        <v>7</v>
      </c>
      <c r="NY45" s="7">
        <f t="shared" si="741"/>
        <v>7</v>
      </c>
      <c r="NZ45" s="7">
        <f t="shared" si="741"/>
        <v>7</v>
      </c>
      <c r="OA45" s="7">
        <f t="shared" ref="OA45:OI45" si="742">MATCH(OA31,$E$19:$E$25)</f>
        <v>7</v>
      </c>
      <c r="OB45" s="7">
        <f t="shared" si="742"/>
        <v>7</v>
      </c>
      <c r="OC45" s="7">
        <f t="shared" si="742"/>
        <v>7</v>
      </c>
      <c r="OD45" s="7">
        <f t="shared" si="742"/>
        <v>7</v>
      </c>
      <c r="OE45" s="7">
        <f t="shared" si="742"/>
        <v>7</v>
      </c>
      <c r="OF45" s="7">
        <f t="shared" si="742"/>
        <v>7</v>
      </c>
      <c r="OG45" s="7">
        <f t="shared" si="742"/>
        <v>7</v>
      </c>
      <c r="OH45" s="7">
        <f t="shared" si="742"/>
        <v>7</v>
      </c>
      <c r="OI45" s="7">
        <f t="shared" si="742"/>
        <v>7</v>
      </c>
      <c r="OJ45" s="7">
        <f t="shared" ref="OJ45:QU45" si="743">MATCH(OJ31,$E$19:$E$25)</f>
        <v>7</v>
      </c>
      <c r="OK45" s="7">
        <f t="shared" si="743"/>
        <v>7</v>
      </c>
      <c r="OL45" s="7">
        <f t="shared" si="743"/>
        <v>7</v>
      </c>
      <c r="OM45" s="7">
        <f t="shared" si="743"/>
        <v>7</v>
      </c>
      <c r="ON45" s="7">
        <f t="shared" si="743"/>
        <v>7</v>
      </c>
      <c r="OO45" s="7">
        <f t="shared" si="743"/>
        <v>7</v>
      </c>
      <c r="OP45" s="7">
        <f t="shared" si="743"/>
        <v>7</v>
      </c>
      <c r="OQ45" s="7">
        <f t="shared" si="743"/>
        <v>7</v>
      </c>
      <c r="OR45" s="7">
        <f t="shared" si="743"/>
        <v>7</v>
      </c>
      <c r="OS45" s="7">
        <f t="shared" si="743"/>
        <v>7</v>
      </c>
      <c r="OT45" s="7">
        <f t="shared" si="743"/>
        <v>7</v>
      </c>
      <c r="OU45" s="7">
        <f t="shared" si="743"/>
        <v>7</v>
      </c>
      <c r="OV45" s="7">
        <f t="shared" si="743"/>
        <v>7</v>
      </c>
      <c r="OW45" s="7">
        <f t="shared" si="743"/>
        <v>7</v>
      </c>
      <c r="OX45" s="7">
        <f t="shared" si="743"/>
        <v>7</v>
      </c>
      <c r="OY45" s="7">
        <f t="shared" si="743"/>
        <v>7</v>
      </c>
      <c r="OZ45" s="7">
        <f t="shared" si="743"/>
        <v>7</v>
      </c>
      <c r="PA45" s="7">
        <f t="shared" si="743"/>
        <v>7</v>
      </c>
      <c r="PB45" s="7">
        <f t="shared" si="743"/>
        <v>7</v>
      </c>
      <c r="PC45" s="7">
        <f t="shared" si="743"/>
        <v>7</v>
      </c>
      <c r="PD45" s="7">
        <f t="shared" si="743"/>
        <v>7</v>
      </c>
      <c r="PE45" s="7">
        <f t="shared" si="743"/>
        <v>7</v>
      </c>
      <c r="PF45" s="7">
        <f t="shared" si="743"/>
        <v>7</v>
      </c>
      <c r="PG45" s="7">
        <f t="shared" si="743"/>
        <v>7</v>
      </c>
      <c r="PH45" s="7">
        <f t="shared" si="743"/>
        <v>7</v>
      </c>
      <c r="PI45" s="7">
        <f t="shared" si="743"/>
        <v>7</v>
      </c>
      <c r="PJ45" s="7">
        <f t="shared" si="743"/>
        <v>7</v>
      </c>
      <c r="PK45" s="7">
        <f t="shared" si="743"/>
        <v>7</v>
      </c>
      <c r="PL45" s="7">
        <f t="shared" si="743"/>
        <v>7</v>
      </c>
      <c r="PM45" s="7">
        <f t="shared" si="743"/>
        <v>7</v>
      </c>
      <c r="PN45" s="7">
        <f t="shared" si="743"/>
        <v>7</v>
      </c>
      <c r="PO45" s="7">
        <f t="shared" si="743"/>
        <v>7</v>
      </c>
      <c r="PP45" s="7">
        <f t="shared" si="743"/>
        <v>7</v>
      </c>
      <c r="PQ45" s="7">
        <f t="shared" si="743"/>
        <v>7</v>
      </c>
      <c r="PR45" s="7">
        <f t="shared" si="743"/>
        <v>7</v>
      </c>
      <c r="PS45" s="7">
        <f t="shared" si="743"/>
        <v>7</v>
      </c>
      <c r="PT45" s="7">
        <f t="shared" si="743"/>
        <v>7</v>
      </c>
      <c r="PU45" s="7">
        <f t="shared" si="743"/>
        <v>7</v>
      </c>
      <c r="PV45" s="7">
        <f t="shared" si="743"/>
        <v>7</v>
      </c>
      <c r="PW45" s="7">
        <f t="shared" si="743"/>
        <v>7</v>
      </c>
      <c r="PX45" s="7">
        <f t="shared" si="743"/>
        <v>7</v>
      </c>
      <c r="PY45" s="7">
        <f t="shared" si="743"/>
        <v>7</v>
      </c>
      <c r="PZ45" s="7">
        <f t="shared" si="743"/>
        <v>7</v>
      </c>
      <c r="QA45" s="7">
        <f t="shared" si="743"/>
        <v>7</v>
      </c>
      <c r="QB45" s="7">
        <f t="shared" si="743"/>
        <v>7</v>
      </c>
      <c r="QC45" s="7">
        <f t="shared" si="743"/>
        <v>7</v>
      </c>
      <c r="QD45" s="7">
        <f t="shared" si="743"/>
        <v>7</v>
      </c>
      <c r="QE45" s="7">
        <f t="shared" si="743"/>
        <v>7</v>
      </c>
      <c r="QF45" s="7">
        <f t="shared" si="743"/>
        <v>7</v>
      </c>
      <c r="QG45" s="7">
        <f t="shared" si="743"/>
        <v>7</v>
      </c>
      <c r="QH45" s="7">
        <f t="shared" si="743"/>
        <v>7</v>
      </c>
      <c r="QI45" s="7">
        <f t="shared" si="743"/>
        <v>7</v>
      </c>
      <c r="QJ45" s="7">
        <f t="shared" si="743"/>
        <v>7</v>
      </c>
      <c r="QK45" s="7">
        <f t="shared" si="743"/>
        <v>7</v>
      </c>
      <c r="QL45" s="7">
        <f t="shared" si="743"/>
        <v>7</v>
      </c>
      <c r="QM45" s="7">
        <f t="shared" si="743"/>
        <v>7</v>
      </c>
      <c r="QN45" s="7">
        <f t="shared" si="743"/>
        <v>7</v>
      </c>
      <c r="QO45" s="7">
        <f t="shared" si="743"/>
        <v>7</v>
      </c>
      <c r="QP45" s="7">
        <f t="shared" si="743"/>
        <v>7</v>
      </c>
      <c r="QQ45" s="7">
        <f t="shared" si="743"/>
        <v>7</v>
      </c>
      <c r="QR45" s="7">
        <f t="shared" si="743"/>
        <v>7</v>
      </c>
      <c r="QS45" s="7">
        <f t="shared" si="743"/>
        <v>7</v>
      </c>
      <c r="QT45" s="7">
        <f t="shared" si="743"/>
        <v>7</v>
      </c>
      <c r="QU45" s="7">
        <f t="shared" si="743"/>
        <v>7</v>
      </c>
      <c r="QV45" s="7">
        <f t="shared" ref="QV45:SG45" si="744">MATCH(QV31,$E$19:$E$25)</f>
        <v>7</v>
      </c>
      <c r="QW45" s="7">
        <f t="shared" si="744"/>
        <v>7</v>
      </c>
      <c r="QX45" s="7">
        <f t="shared" si="744"/>
        <v>7</v>
      </c>
      <c r="QY45" s="7">
        <f t="shared" si="744"/>
        <v>7</v>
      </c>
      <c r="QZ45" s="7">
        <f t="shared" si="744"/>
        <v>7</v>
      </c>
      <c r="RA45" s="7">
        <f t="shared" si="744"/>
        <v>7</v>
      </c>
      <c r="RB45" s="7">
        <f t="shared" si="744"/>
        <v>7</v>
      </c>
      <c r="RC45" s="7">
        <f t="shared" si="744"/>
        <v>7</v>
      </c>
      <c r="RD45" s="7">
        <f t="shared" si="744"/>
        <v>7</v>
      </c>
      <c r="RE45" s="7">
        <f t="shared" si="744"/>
        <v>7</v>
      </c>
      <c r="RF45" s="7">
        <f t="shared" si="744"/>
        <v>7</v>
      </c>
      <c r="RG45" s="7">
        <f t="shared" si="744"/>
        <v>7</v>
      </c>
      <c r="RH45" s="7">
        <f t="shared" si="744"/>
        <v>7</v>
      </c>
      <c r="RI45" s="7">
        <f t="shared" si="744"/>
        <v>7</v>
      </c>
      <c r="RJ45" s="7">
        <f t="shared" si="744"/>
        <v>7</v>
      </c>
      <c r="RK45" s="7">
        <f t="shared" si="744"/>
        <v>7</v>
      </c>
      <c r="RL45" s="7">
        <f t="shared" si="744"/>
        <v>7</v>
      </c>
      <c r="RM45" s="7">
        <f t="shared" si="744"/>
        <v>7</v>
      </c>
      <c r="RN45" s="7">
        <f t="shared" si="744"/>
        <v>7</v>
      </c>
      <c r="RO45" s="7">
        <f t="shared" si="744"/>
        <v>7</v>
      </c>
      <c r="RP45" s="7">
        <f t="shared" si="744"/>
        <v>7</v>
      </c>
      <c r="RQ45" s="7">
        <f t="shared" si="744"/>
        <v>7</v>
      </c>
      <c r="RR45" s="7">
        <f t="shared" si="744"/>
        <v>7</v>
      </c>
      <c r="RS45" s="7">
        <f t="shared" si="744"/>
        <v>7</v>
      </c>
      <c r="RT45" s="7">
        <f t="shared" si="744"/>
        <v>7</v>
      </c>
      <c r="RU45" s="7">
        <f t="shared" si="744"/>
        <v>7</v>
      </c>
      <c r="RV45" s="7">
        <f t="shared" si="744"/>
        <v>7</v>
      </c>
      <c r="RW45" s="7">
        <f t="shared" si="744"/>
        <v>7</v>
      </c>
      <c r="RX45" s="7">
        <f t="shared" si="744"/>
        <v>7</v>
      </c>
      <c r="RY45" s="7">
        <f t="shared" si="744"/>
        <v>7</v>
      </c>
      <c r="RZ45" s="7">
        <f t="shared" si="744"/>
        <v>7</v>
      </c>
      <c r="SA45" s="7">
        <f t="shared" si="744"/>
        <v>7</v>
      </c>
      <c r="SB45" s="7">
        <f t="shared" si="744"/>
        <v>7</v>
      </c>
      <c r="SC45" s="7">
        <f t="shared" si="744"/>
        <v>7</v>
      </c>
      <c r="SD45" s="7">
        <f t="shared" si="744"/>
        <v>7</v>
      </c>
      <c r="SE45" s="7">
        <f t="shared" si="744"/>
        <v>7</v>
      </c>
      <c r="SF45" s="7">
        <f t="shared" si="744"/>
        <v>7</v>
      </c>
      <c r="SG45" s="7">
        <f t="shared" si="744"/>
        <v>7</v>
      </c>
    </row>
    <row r="46" spans="1:501" x14ac:dyDescent="0.35">
      <c r="B46" s="2" t="s">
        <v>68</v>
      </c>
      <c r="E46" s="5"/>
      <c r="F46" s="7">
        <f>IFERROR(INDEX($G$20:$G$25,F45),0)</f>
        <v>10</v>
      </c>
      <c r="G46" s="7">
        <f t="shared" ref="G46:BR46" si="745">IFERROR(INDEX($G$20:$G$25,G45),0)</f>
        <v>10</v>
      </c>
      <c r="H46" s="7">
        <f t="shared" si="745"/>
        <v>10</v>
      </c>
      <c r="I46" s="7">
        <f t="shared" si="745"/>
        <v>10</v>
      </c>
      <c r="J46" s="7">
        <f t="shared" si="745"/>
        <v>10</v>
      </c>
      <c r="K46" s="7">
        <f t="shared" si="745"/>
        <v>10</v>
      </c>
      <c r="L46" s="7">
        <f t="shared" si="745"/>
        <v>10</v>
      </c>
      <c r="M46" s="7">
        <f t="shared" si="745"/>
        <v>10</v>
      </c>
      <c r="N46" s="7">
        <f t="shared" si="745"/>
        <v>10</v>
      </c>
      <c r="O46" s="7">
        <f t="shared" si="745"/>
        <v>10</v>
      </c>
      <c r="P46" s="7">
        <f t="shared" si="745"/>
        <v>12</v>
      </c>
      <c r="Q46" s="7">
        <f t="shared" si="745"/>
        <v>12</v>
      </c>
      <c r="R46" s="7">
        <f t="shared" si="745"/>
        <v>12</v>
      </c>
      <c r="S46" s="7">
        <f t="shared" si="745"/>
        <v>12</v>
      </c>
      <c r="T46" s="7">
        <f t="shared" si="745"/>
        <v>12</v>
      </c>
      <c r="U46" s="7">
        <f t="shared" si="745"/>
        <v>12</v>
      </c>
      <c r="V46" s="7">
        <f t="shared" si="745"/>
        <v>12</v>
      </c>
      <c r="W46" s="7">
        <f t="shared" si="745"/>
        <v>12</v>
      </c>
      <c r="X46" s="7">
        <f t="shared" si="745"/>
        <v>12</v>
      </c>
      <c r="Y46" s="7">
        <f t="shared" si="745"/>
        <v>12</v>
      </c>
      <c r="Z46" s="7">
        <f t="shared" si="745"/>
        <v>12</v>
      </c>
      <c r="AA46" s="7">
        <f t="shared" si="745"/>
        <v>12</v>
      </c>
      <c r="AB46" s="7">
        <f t="shared" si="745"/>
        <v>8</v>
      </c>
      <c r="AC46" s="7">
        <f t="shared" si="745"/>
        <v>8</v>
      </c>
      <c r="AD46" s="7">
        <f t="shared" si="745"/>
        <v>8</v>
      </c>
      <c r="AE46" s="7">
        <f t="shared" si="745"/>
        <v>8</v>
      </c>
      <c r="AF46" s="7">
        <f t="shared" si="745"/>
        <v>8</v>
      </c>
      <c r="AG46" s="7">
        <f t="shared" si="745"/>
        <v>8</v>
      </c>
      <c r="AH46" s="7">
        <f t="shared" si="745"/>
        <v>8</v>
      </c>
      <c r="AI46" s="7">
        <f t="shared" si="745"/>
        <v>8</v>
      </c>
      <c r="AJ46" s="7">
        <f t="shared" si="745"/>
        <v>15</v>
      </c>
      <c r="AK46" s="7">
        <f t="shared" si="745"/>
        <v>15</v>
      </c>
      <c r="AL46" s="7">
        <f t="shared" si="745"/>
        <v>15</v>
      </c>
      <c r="AM46" s="7">
        <f t="shared" si="745"/>
        <v>15</v>
      </c>
      <c r="AN46" s="7">
        <f t="shared" si="745"/>
        <v>15</v>
      </c>
      <c r="AO46" s="7">
        <f t="shared" si="745"/>
        <v>15</v>
      </c>
      <c r="AP46" s="7">
        <f t="shared" si="745"/>
        <v>15</v>
      </c>
      <c r="AQ46" s="7">
        <f t="shared" si="745"/>
        <v>15</v>
      </c>
      <c r="AR46" s="7">
        <f t="shared" si="745"/>
        <v>15</v>
      </c>
      <c r="AS46" s="7">
        <f t="shared" si="745"/>
        <v>15</v>
      </c>
      <c r="AT46" s="7">
        <f t="shared" si="745"/>
        <v>15</v>
      </c>
      <c r="AU46" s="7">
        <f t="shared" si="745"/>
        <v>15</v>
      </c>
      <c r="AV46" s="7">
        <f t="shared" si="745"/>
        <v>15</v>
      </c>
      <c r="AW46" s="7">
        <f t="shared" si="745"/>
        <v>15</v>
      </c>
      <c r="AX46" s="7">
        <f t="shared" si="745"/>
        <v>15</v>
      </c>
      <c r="AY46" s="7">
        <f t="shared" si="745"/>
        <v>10</v>
      </c>
      <c r="AZ46" s="7">
        <f t="shared" si="745"/>
        <v>10</v>
      </c>
      <c r="BA46" s="7">
        <f t="shared" si="745"/>
        <v>10</v>
      </c>
      <c r="BB46" s="7">
        <f t="shared" si="745"/>
        <v>10</v>
      </c>
      <c r="BC46" s="7">
        <f t="shared" si="745"/>
        <v>10</v>
      </c>
      <c r="BD46" s="7">
        <f t="shared" si="745"/>
        <v>10</v>
      </c>
      <c r="BE46" s="7">
        <f t="shared" si="745"/>
        <v>10</v>
      </c>
      <c r="BF46" s="7">
        <f t="shared" si="745"/>
        <v>10</v>
      </c>
      <c r="BG46" s="7">
        <f t="shared" si="745"/>
        <v>10</v>
      </c>
      <c r="BH46" s="7">
        <f t="shared" si="745"/>
        <v>10</v>
      </c>
      <c r="BI46" s="7">
        <f t="shared" si="745"/>
        <v>15</v>
      </c>
      <c r="BJ46" s="7">
        <f t="shared" si="745"/>
        <v>15</v>
      </c>
      <c r="BK46" s="7">
        <f t="shared" si="745"/>
        <v>15</v>
      </c>
      <c r="BL46" s="7">
        <f t="shared" si="745"/>
        <v>15</v>
      </c>
      <c r="BM46" s="7">
        <f t="shared" si="745"/>
        <v>15</v>
      </c>
      <c r="BN46" s="7">
        <f t="shared" si="745"/>
        <v>15</v>
      </c>
      <c r="BO46" s="7">
        <f t="shared" si="745"/>
        <v>15</v>
      </c>
      <c r="BP46" s="7">
        <f t="shared" si="745"/>
        <v>15</v>
      </c>
      <c r="BQ46" s="7">
        <f t="shared" si="745"/>
        <v>15</v>
      </c>
      <c r="BR46" s="7">
        <f t="shared" si="745"/>
        <v>15</v>
      </c>
      <c r="BS46" s="7">
        <f t="shared" ref="BS46:ED46" si="746">IFERROR(INDEX($G$20:$G$25,BS45),0)</f>
        <v>15</v>
      </c>
      <c r="BT46" s="7">
        <f t="shared" si="746"/>
        <v>15</v>
      </c>
      <c r="BU46" s="7">
        <f t="shared" si="746"/>
        <v>15</v>
      </c>
      <c r="BV46" s="7">
        <f t="shared" si="746"/>
        <v>15</v>
      </c>
      <c r="BW46" s="7">
        <f t="shared" si="746"/>
        <v>15</v>
      </c>
      <c r="BX46" s="7">
        <f t="shared" si="746"/>
        <v>0</v>
      </c>
      <c r="BY46" s="7">
        <f t="shared" si="746"/>
        <v>0</v>
      </c>
      <c r="BZ46" s="7">
        <f t="shared" si="746"/>
        <v>0</v>
      </c>
      <c r="CA46" s="7">
        <f t="shared" si="746"/>
        <v>0</v>
      </c>
      <c r="CB46" s="7">
        <f t="shared" si="746"/>
        <v>0</v>
      </c>
      <c r="CC46" s="7">
        <f t="shared" si="746"/>
        <v>0</v>
      </c>
      <c r="CD46" s="7">
        <f t="shared" si="746"/>
        <v>0</v>
      </c>
      <c r="CE46" s="7">
        <f t="shared" si="746"/>
        <v>0</v>
      </c>
      <c r="CF46" s="7">
        <f t="shared" si="746"/>
        <v>0</v>
      </c>
      <c r="CG46" s="7">
        <f t="shared" si="746"/>
        <v>0</v>
      </c>
      <c r="CH46" s="7">
        <f t="shared" si="746"/>
        <v>0</v>
      </c>
      <c r="CI46" s="7">
        <f t="shared" si="746"/>
        <v>0</v>
      </c>
      <c r="CJ46" s="7">
        <f t="shared" si="746"/>
        <v>0</v>
      </c>
      <c r="CK46" s="7">
        <f t="shared" si="746"/>
        <v>0</v>
      </c>
      <c r="CL46" s="7">
        <f t="shared" si="746"/>
        <v>0</v>
      </c>
      <c r="CM46" s="7">
        <f t="shared" si="746"/>
        <v>0</v>
      </c>
      <c r="CN46" s="7">
        <f t="shared" si="746"/>
        <v>0</v>
      </c>
      <c r="CO46" s="7">
        <f t="shared" si="746"/>
        <v>0</v>
      </c>
      <c r="CP46" s="7">
        <f t="shared" si="746"/>
        <v>0</v>
      </c>
      <c r="CQ46" s="7">
        <f t="shared" si="746"/>
        <v>0</v>
      </c>
      <c r="CR46" s="7">
        <f t="shared" si="746"/>
        <v>0</v>
      </c>
      <c r="CS46" s="7">
        <f t="shared" si="746"/>
        <v>0</v>
      </c>
      <c r="CT46" s="7">
        <f t="shared" si="746"/>
        <v>0</v>
      </c>
      <c r="CU46" s="7">
        <f t="shared" si="746"/>
        <v>0</v>
      </c>
      <c r="CV46" s="7">
        <f t="shared" si="746"/>
        <v>0</v>
      </c>
      <c r="CW46" s="7">
        <f t="shared" si="746"/>
        <v>0</v>
      </c>
      <c r="CX46" s="7">
        <f t="shared" si="746"/>
        <v>0</v>
      </c>
      <c r="CY46" s="7">
        <f t="shared" si="746"/>
        <v>0</v>
      </c>
      <c r="CZ46" s="7">
        <f t="shared" si="746"/>
        <v>0</v>
      </c>
      <c r="DA46" s="7">
        <f t="shared" si="746"/>
        <v>0</v>
      </c>
      <c r="DB46" s="7">
        <f t="shared" si="746"/>
        <v>0</v>
      </c>
      <c r="DC46" s="7">
        <f t="shared" si="746"/>
        <v>0</v>
      </c>
      <c r="DD46" s="7">
        <f t="shared" si="746"/>
        <v>0</v>
      </c>
      <c r="DE46" s="7">
        <f t="shared" si="746"/>
        <v>0</v>
      </c>
      <c r="DF46" s="7">
        <f t="shared" si="746"/>
        <v>0</v>
      </c>
      <c r="DG46" s="7">
        <f t="shared" si="746"/>
        <v>0</v>
      </c>
      <c r="DH46" s="7">
        <f t="shared" si="746"/>
        <v>0</v>
      </c>
      <c r="DI46" s="7">
        <f t="shared" si="746"/>
        <v>0</v>
      </c>
      <c r="DJ46" s="7">
        <f t="shared" si="746"/>
        <v>0</v>
      </c>
      <c r="DK46" s="7">
        <f t="shared" si="746"/>
        <v>0</v>
      </c>
      <c r="DL46" s="7">
        <f t="shared" si="746"/>
        <v>0</v>
      </c>
      <c r="DM46" s="7">
        <f t="shared" si="746"/>
        <v>0</v>
      </c>
      <c r="DN46" s="7">
        <f t="shared" si="746"/>
        <v>0</v>
      </c>
      <c r="DO46" s="7">
        <f t="shared" si="746"/>
        <v>0</v>
      </c>
      <c r="DP46" s="7">
        <f t="shared" si="746"/>
        <v>0</v>
      </c>
      <c r="DQ46" s="7">
        <f t="shared" si="746"/>
        <v>0</v>
      </c>
      <c r="DR46" s="7">
        <f t="shared" si="746"/>
        <v>0</v>
      </c>
      <c r="DS46" s="7">
        <f t="shared" si="746"/>
        <v>0</v>
      </c>
      <c r="DT46" s="7">
        <f t="shared" si="746"/>
        <v>0</v>
      </c>
      <c r="DU46" s="7">
        <f t="shared" si="746"/>
        <v>0</v>
      </c>
      <c r="DV46" s="7">
        <f t="shared" si="746"/>
        <v>0</v>
      </c>
      <c r="DW46" s="7">
        <f t="shared" si="746"/>
        <v>0</v>
      </c>
      <c r="DX46" s="7">
        <f t="shared" si="746"/>
        <v>0</v>
      </c>
      <c r="DY46" s="7">
        <f t="shared" si="746"/>
        <v>0</v>
      </c>
      <c r="DZ46" s="7">
        <f t="shared" si="746"/>
        <v>0</v>
      </c>
      <c r="EA46" s="7">
        <f t="shared" si="746"/>
        <v>0</v>
      </c>
      <c r="EB46" s="7">
        <f t="shared" si="746"/>
        <v>0</v>
      </c>
      <c r="EC46" s="7">
        <f t="shared" si="746"/>
        <v>0</v>
      </c>
      <c r="ED46" s="7">
        <f t="shared" si="746"/>
        <v>0</v>
      </c>
      <c r="EE46" s="7">
        <f t="shared" ref="EE46:GP46" si="747">IFERROR(INDEX($G$20:$G$25,EE45),0)</f>
        <v>0</v>
      </c>
      <c r="EF46" s="7">
        <f t="shared" si="747"/>
        <v>0</v>
      </c>
      <c r="EG46" s="7">
        <f t="shared" si="747"/>
        <v>0</v>
      </c>
      <c r="EH46" s="7">
        <f t="shared" si="747"/>
        <v>0</v>
      </c>
      <c r="EI46" s="7">
        <f t="shared" si="747"/>
        <v>0</v>
      </c>
      <c r="EJ46" s="7">
        <f t="shared" si="747"/>
        <v>0</v>
      </c>
      <c r="EK46" s="7">
        <f t="shared" si="747"/>
        <v>0</v>
      </c>
      <c r="EL46" s="7">
        <f t="shared" si="747"/>
        <v>0</v>
      </c>
      <c r="EM46" s="7">
        <f t="shared" si="747"/>
        <v>0</v>
      </c>
      <c r="EN46" s="7">
        <f t="shared" si="747"/>
        <v>0</v>
      </c>
      <c r="EO46" s="7">
        <f t="shared" si="747"/>
        <v>0</v>
      </c>
      <c r="EP46" s="7">
        <f t="shared" si="747"/>
        <v>0</v>
      </c>
      <c r="EQ46" s="7">
        <f t="shared" si="747"/>
        <v>0</v>
      </c>
      <c r="ER46" s="7">
        <f t="shared" si="747"/>
        <v>0</v>
      </c>
      <c r="ES46" s="7">
        <f t="shared" si="747"/>
        <v>0</v>
      </c>
      <c r="ET46" s="7">
        <f t="shared" si="747"/>
        <v>0</v>
      </c>
      <c r="EU46" s="7">
        <f t="shared" si="747"/>
        <v>0</v>
      </c>
      <c r="EV46" s="7">
        <f t="shared" si="747"/>
        <v>0</v>
      </c>
      <c r="EW46" s="7">
        <f t="shared" si="747"/>
        <v>0</v>
      </c>
      <c r="EX46" s="7">
        <f t="shared" si="747"/>
        <v>0</v>
      </c>
      <c r="EY46" s="7">
        <f t="shared" si="747"/>
        <v>0</v>
      </c>
      <c r="EZ46" s="7">
        <f t="shared" si="747"/>
        <v>0</v>
      </c>
      <c r="FA46" s="7">
        <f t="shared" si="747"/>
        <v>0</v>
      </c>
      <c r="FB46" s="7">
        <f t="shared" si="747"/>
        <v>0</v>
      </c>
      <c r="FC46" s="7">
        <f t="shared" si="747"/>
        <v>0</v>
      </c>
      <c r="FD46" s="7">
        <f t="shared" si="747"/>
        <v>0</v>
      </c>
      <c r="FE46" s="7">
        <f t="shared" si="747"/>
        <v>0</v>
      </c>
      <c r="FF46" s="7">
        <f t="shared" si="747"/>
        <v>0</v>
      </c>
      <c r="FG46" s="7">
        <f t="shared" si="747"/>
        <v>0</v>
      </c>
      <c r="FH46" s="7">
        <f t="shared" si="747"/>
        <v>0</v>
      </c>
      <c r="FI46" s="7">
        <f t="shared" si="747"/>
        <v>0</v>
      </c>
      <c r="FJ46" s="7">
        <f t="shared" si="747"/>
        <v>0</v>
      </c>
      <c r="FK46" s="7">
        <f t="shared" si="747"/>
        <v>0</v>
      </c>
      <c r="FL46" s="7">
        <f t="shared" si="747"/>
        <v>0</v>
      </c>
      <c r="FM46" s="7">
        <f t="shared" si="747"/>
        <v>0</v>
      </c>
      <c r="FN46" s="7">
        <f t="shared" si="747"/>
        <v>0</v>
      </c>
      <c r="FO46" s="7">
        <f t="shared" si="747"/>
        <v>0</v>
      </c>
      <c r="FP46" s="7">
        <f t="shared" si="747"/>
        <v>0</v>
      </c>
      <c r="FQ46" s="7">
        <f t="shared" si="747"/>
        <v>0</v>
      </c>
      <c r="FR46" s="7">
        <f t="shared" si="747"/>
        <v>0</v>
      </c>
      <c r="FS46" s="7">
        <f t="shared" si="747"/>
        <v>0</v>
      </c>
      <c r="FT46" s="7">
        <f t="shared" si="747"/>
        <v>0</v>
      </c>
      <c r="FU46" s="7">
        <f t="shared" si="747"/>
        <v>0</v>
      </c>
      <c r="FV46" s="7">
        <f t="shared" si="747"/>
        <v>0</v>
      </c>
      <c r="FW46" s="7">
        <f t="shared" si="747"/>
        <v>0</v>
      </c>
      <c r="FX46" s="7">
        <f t="shared" si="747"/>
        <v>0</v>
      </c>
      <c r="FY46" s="7">
        <f t="shared" si="747"/>
        <v>0</v>
      </c>
      <c r="FZ46" s="7">
        <f t="shared" si="747"/>
        <v>0</v>
      </c>
      <c r="GA46" s="7">
        <f t="shared" si="747"/>
        <v>0</v>
      </c>
      <c r="GB46" s="7">
        <f t="shared" si="747"/>
        <v>0</v>
      </c>
      <c r="GC46" s="7">
        <f t="shared" si="747"/>
        <v>0</v>
      </c>
      <c r="GD46" s="7">
        <f t="shared" si="747"/>
        <v>0</v>
      </c>
      <c r="GE46" s="7">
        <f t="shared" si="747"/>
        <v>0</v>
      </c>
      <c r="GF46" s="7">
        <f t="shared" si="747"/>
        <v>0</v>
      </c>
      <c r="GG46" s="7">
        <f t="shared" si="747"/>
        <v>0</v>
      </c>
      <c r="GH46" s="7">
        <f t="shared" si="747"/>
        <v>0</v>
      </c>
      <c r="GI46" s="7">
        <f t="shared" si="747"/>
        <v>0</v>
      </c>
      <c r="GJ46" s="7">
        <f t="shared" si="747"/>
        <v>0</v>
      </c>
      <c r="GK46" s="7">
        <f t="shared" si="747"/>
        <v>0</v>
      </c>
      <c r="GL46" s="7">
        <f t="shared" si="747"/>
        <v>0</v>
      </c>
      <c r="GM46" s="7">
        <f t="shared" si="747"/>
        <v>0</v>
      </c>
      <c r="GN46" s="7">
        <f t="shared" si="747"/>
        <v>0</v>
      </c>
      <c r="GO46" s="7">
        <f t="shared" si="747"/>
        <v>0</v>
      </c>
      <c r="GP46" s="7">
        <f t="shared" si="747"/>
        <v>0</v>
      </c>
      <c r="GQ46" s="7">
        <f t="shared" ref="GQ46:JB46" si="748">IFERROR(INDEX($G$20:$G$25,GQ45),0)</f>
        <v>0</v>
      </c>
      <c r="GR46" s="7">
        <f t="shared" si="748"/>
        <v>0</v>
      </c>
      <c r="GS46" s="7">
        <f t="shared" si="748"/>
        <v>0</v>
      </c>
      <c r="GT46" s="7">
        <f t="shared" si="748"/>
        <v>0</v>
      </c>
      <c r="GU46" s="7">
        <f t="shared" si="748"/>
        <v>0</v>
      </c>
      <c r="GV46" s="7">
        <f t="shared" si="748"/>
        <v>0</v>
      </c>
      <c r="GW46" s="7">
        <f t="shared" si="748"/>
        <v>0</v>
      </c>
      <c r="GX46" s="7">
        <f t="shared" si="748"/>
        <v>0</v>
      </c>
      <c r="GY46" s="7">
        <f t="shared" si="748"/>
        <v>0</v>
      </c>
      <c r="GZ46" s="7">
        <f t="shared" si="748"/>
        <v>0</v>
      </c>
      <c r="HA46" s="7">
        <f t="shared" si="748"/>
        <v>0</v>
      </c>
      <c r="HB46" s="7">
        <f t="shared" si="748"/>
        <v>0</v>
      </c>
      <c r="HC46" s="7">
        <f t="shared" si="748"/>
        <v>0</v>
      </c>
      <c r="HD46" s="7">
        <f t="shared" si="748"/>
        <v>0</v>
      </c>
      <c r="HE46" s="7">
        <f t="shared" si="748"/>
        <v>0</v>
      </c>
      <c r="HF46" s="7">
        <f t="shared" si="748"/>
        <v>0</v>
      </c>
      <c r="HG46" s="7">
        <f t="shared" si="748"/>
        <v>0</v>
      </c>
      <c r="HH46" s="7">
        <f t="shared" si="748"/>
        <v>0</v>
      </c>
      <c r="HI46" s="7">
        <f t="shared" si="748"/>
        <v>0</v>
      </c>
      <c r="HJ46" s="7">
        <f t="shared" si="748"/>
        <v>0</v>
      </c>
      <c r="HK46" s="7">
        <f t="shared" si="748"/>
        <v>0</v>
      </c>
      <c r="HL46" s="7">
        <f t="shared" si="748"/>
        <v>0</v>
      </c>
      <c r="HM46" s="7">
        <f t="shared" si="748"/>
        <v>0</v>
      </c>
      <c r="HN46" s="7">
        <f t="shared" si="748"/>
        <v>0</v>
      </c>
      <c r="HO46" s="7">
        <f t="shared" si="748"/>
        <v>0</v>
      </c>
      <c r="HP46" s="7">
        <f t="shared" si="748"/>
        <v>0</v>
      </c>
      <c r="HQ46" s="7">
        <f t="shared" si="748"/>
        <v>0</v>
      </c>
      <c r="HR46" s="7">
        <f t="shared" si="748"/>
        <v>0</v>
      </c>
      <c r="HS46" s="7">
        <f t="shared" si="748"/>
        <v>0</v>
      </c>
      <c r="HT46" s="7">
        <f t="shared" si="748"/>
        <v>0</v>
      </c>
      <c r="HU46" s="7">
        <f t="shared" si="748"/>
        <v>0</v>
      </c>
      <c r="HV46" s="7">
        <f t="shared" si="748"/>
        <v>0</v>
      </c>
      <c r="HW46" s="7">
        <f t="shared" si="748"/>
        <v>0</v>
      </c>
      <c r="HX46" s="7">
        <f t="shared" si="748"/>
        <v>0</v>
      </c>
      <c r="HY46" s="7">
        <f t="shared" si="748"/>
        <v>0</v>
      </c>
      <c r="HZ46" s="7">
        <f t="shared" si="748"/>
        <v>0</v>
      </c>
      <c r="IA46" s="7">
        <f t="shared" si="748"/>
        <v>0</v>
      </c>
      <c r="IB46" s="7">
        <f t="shared" si="748"/>
        <v>0</v>
      </c>
      <c r="IC46" s="7">
        <f t="shared" si="748"/>
        <v>0</v>
      </c>
      <c r="ID46" s="7">
        <f t="shared" si="748"/>
        <v>0</v>
      </c>
      <c r="IE46" s="7">
        <f t="shared" si="748"/>
        <v>0</v>
      </c>
      <c r="IF46" s="7">
        <f t="shared" si="748"/>
        <v>0</v>
      </c>
      <c r="IG46" s="7">
        <f t="shared" si="748"/>
        <v>0</v>
      </c>
      <c r="IH46" s="7">
        <f t="shared" si="748"/>
        <v>0</v>
      </c>
      <c r="II46" s="7">
        <f t="shared" si="748"/>
        <v>0</v>
      </c>
      <c r="IJ46" s="7">
        <f t="shared" si="748"/>
        <v>0</v>
      </c>
      <c r="IK46" s="7">
        <f t="shared" si="748"/>
        <v>0</v>
      </c>
      <c r="IL46" s="7">
        <f t="shared" si="748"/>
        <v>0</v>
      </c>
      <c r="IM46" s="7">
        <f t="shared" si="748"/>
        <v>0</v>
      </c>
      <c r="IN46" s="7">
        <f t="shared" si="748"/>
        <v>0</v>
      </c>
      <c r="IO46" s="7">
        <f t="shared" si="748"/>
        <v>0</v>
      </c>
      <c r="IP46" s="7">
        <f t="shared" si="748"/>
        <v>0</v>
      </c>
      <c r="IQ46" s="7">
        <f t="shared" si="748"/>
        <v>0</v>
      </c>
      <c r="IR46" s="7">
        <f t="shared" si="748"/>
        <v>0</v>
      </c>
      <c r="IS46" s="7">
        <f t="shared" si="748"/>
        <v>0</v>
      </c>
      <c r="IT46" s="7">
        <f t="shared" si="748"/>
        <v>0</v>
      </c>
      <c r="IU46" s="7">
        <f t="shared" si="748"/>
        <v>0</v>
      </c>
      <c r="IV46" s="7">
        <f t="shared" si="748"/>
        <v>0</v>
      </c>
      <c r="IW46" s="7">
        <f t="shared" si="748"/>
        <v>0</v>
      </c>
      <c r="IX46" s="7">
        <f t="shared" si="748"/>
        <v>0</v>
      </c>
      <c r="IY46" s="7">
        <f t="shared" si="748"/>
        <v>0</v>
      </c>
      <c r="IZ46" s="7">
        <f t="shared" si="748"/>
        <v>0</v>
      </c>
      <c r="JA46" s="7">
        <f t="shared" si="748"/>
        <v>0</v>
      </c>
      <c r="JB46" s="7">
        <f t="shared" si="748"/>
        <v>0</v>
      </c>
      <c r="JC46" s="7">
        <f t="shared" ref="JC46:LN46" si="749">IFERROR(INDEX($G$20:$G$25,JC45),0)</f>
        <v>0</v>
      </c>
      <c r="JD46" s="7">
        <f t="shared" si="749"/>
        <v>0</v>
      </c>
      <c r="JE46" s="7">
        <f t="shared" si="749"/>
        <v>0</v>
      </c>
      <c r="JF46" s="7">
        <f t="shared" si="749"/>
        <v>0</v>
      </c>
      <c r="JG46" s="7">
        <f t="shared" si="749"/>
        <v>0</v>
      </c>
      <c r="JH46" s="7">
        <f t="shared" si="749"/>
        <v>0</v>
      </c>
      <c r="JI46" s="7">
        <f t="shared" si="749"/>
        <v>0</v>
      </c>
      <c r="JJ46" s="7">
        <f t="shared" si="749"/>
        <v>0</v>
      </c>
      <c r="JK46" s="7">
        <f t="shared" si="749"/>
        <v>0</v>
      </c>
      <c r="JL46" s="7">
        <f t="shared" si="749"/>
        <v>0</v>
      </c>
      <c r="JM46" s="7">
        <f t="shared" si="749"/>
        <v>0</v>
      </c>
      <c r="JN46" s="7">
        <f t="shared" si="749"/>
        <v>0</v>
      </c>
      <c r="JO46" s="7">
        <f t="shared" si="749"/>
        <v>0</v>
      </c>
      <c r="JP46" s="7">
        <f t="shared" si="749"/>
        <v>0</v>
      </c>
      <c r="JQ46" s="7">
        <f t="shared" si="749"/>
        <v>0</v>
      </c>
      <c r="JR46" s="7">
        <f t="shared" si="749"/>
        <v>0</v>
      </c>
      <c r="JS46" s="7">
        <f t="shared" si="749"/>
        <v>0</v>
      </c>
      <c r="JT46" s="7">
        <f t="shared" si="749"/>
        <v>0</v>
      </c>
      <c r="JU46" s="7">
        <f t="shared" si="749"/>
        <v>0</v>
      </c>
      <c r="JV46" s="7">
        <f t="shared" si="749"/>
        <v>0</v>
      </c>
      <c r="JW46" s="7">
        <f t="shared" si="749"/>
        <v>0</v>
      </c>
      <c r="JX46" s="7">
        <f t="shared" si="749"/>
        <v>0</v>
      </c>
      <c r="JY46" s="7">
        <f t="shared" si="749"/>
        <v>0</v>
      </c>
      <c r="JZ46" s="7">
        <f t="shared" si="749"/>
        <v>0</v>
      </c>
      <c r="KA46" s="7">
        <f t="shared" si="749"/>
        <v>0</v>
      </c>
      <c r="KB46" s="7">
        <f t="shared" si="749"/>
        <v>0</v>
      </c>
      <c r="KC46" s="7">
        <f t="shared" si="749"/>
        <v>0</v>
      </c>
      <c r="KD46" s="7">
        <f t="shared" si="749"/>
        <v>0</v>
      </c>
      <c r="KE46" s="7">
        <f t="shared" si="749"/>
        <v>0</v>
      </c>
      <c r="KF46" s="7">
        <f t="shared" si="749"/>
        <v>0</v>
      </c>
      <c r="KG46" s="7">
        <f t="shared" si="749"/>
        <v>0</v>
      </c>
      <c r="KH46" s="7">
        <f t="shared" si="749"/>
        <v>0</v>
      </c>
      <c r="KI46" s="7">
        <f t="shared" si="749"/>
        <v>0</v>
      </c>
      <c r="KJ46" s="7">
        <f t="shared" si="749"/>
        <v>0</v>
      </c>
      <c r="KK46" s="7">
        <f t="shared" si="749"/>
        <v>0</v>
      </c>
      <c r="KL46" s="7">
        <f t="shared" si="749"/>
        <v>0</v>
      </c>
      <c r="KM46" s="7">
        <f t="shared" si="749"/>
        <v>0</v>
      </c>
      <c r="KN46" s="7">
        <f t="shared" si="749"/>
        <v>0</v>
      </c>
      <c r="KO46" s="7">
        <f t="shared" si="749"/>
        <v>0</v>
      </c>
      <c r="KP46" s="7">
        <f t="shared" si="749"/>
        <v>0</v>
      </c>
      <c r="KQ46" s="7">
        <f t="shared" si="749"/>
        <v>0</v>
      </c>
      <c r="KR46" s="7">
        <f t="shared" si="749"/>
        <v>0</v>
      </c>
      <c r="KS46" s="7">
        <f t="shared" si="749"/>
        <v>0</v>
      </c>
      <c r="KT46" s="7">
        <f t="shared" si="749"/>
        <v>0</v>
      </c>
      <c r="KU46" s="7">
        <f t="shared" si="749"/>
        <v>0</v>
      </c>
      <c r="KV46" s="7">
        <f t="shared" si="749"/>
        <v>0</v>
      </c>
      <c r="KW46" s="7">
        <f t="shared" si="749"/>
        <v>0</v>
      </c>
      <c r="KX46" s="7">
        <f t="shared" si="749"/>
        <v>0</v>
      </c>
      <c r="KY46" s="7">
        <f t="shared" si="749"/>
        <v>0</v>
      </c>
      <c r="KZ46" s="7">
        <f t="shared" si="749"/>
        <v>0</v>
      </c>
      <c r="LA46" s="7">
        <f t="shared" si="749"/>
        <v>0</v>
      </c>
      <c r="LB46" s="7">
        <f t="shared" si="749"/>
        <v>0</v>
      </c>
      <c r="LC46" s="7">
        <f t="shared" si="749"/>
        <v>0</v>
      </c>
      <c r="LD46" s="7">
        <f t="shared" si="749"/>
        <v>0</v>
      </c>
      <c r="LE46" s="7">
        <f t="shared" si="749"/>
        <v>0</v>
      </c>
      <c r="LF46" s="7">
        <f t="shared" si="749"/>
        <v>0</v>
      </c>
      <c r="LG46" s="7">
        <f t="shared" si="749"/>
        <v>0</v>
      </c>
      <c r="LH46" s="7">
        <f t="shared" si="749"/>
        <v>0</v>
      </c>
      <c r="LI46" s="7">
        <f t="shared" si="749"/>
        <v>0</v>
      </c>
      <c r="LJ46" s="7">
        <f t="shared" si="749"/>
        <v>0</v>
      </c>
      <c r="LK46" s="7">
        <f t="shared" si="749"/>
        <v>0</v>
      </c>
      <c r="LL46" s="7">
        <f t="shared" si="749"/>
        <v>0</v>
      </c>
      <c r="LM46" s="7">
        <f t="shared" si="749"/>
        <v>0</v>
      </c>
      <c r="LN46" s="7">
        <f t="shared" si="749"/>
        <v>0</v>
      </c>
      <c r="LO46" s="7">
        <f t="shared" ref="LO46:NZ46" si="750">IFERROR(INDEX($G$20:$G$25,LO45),0)</f>
        <v>0</v>
      </c>
      <c r="LP46" s="7">
        <f t="shared" si="750"/>
        <v>0</v>
      </c>
      <c r="LQ46" s="7">
        <f t="shared" si="750"/>
        <v>0</v>
      </c>
      <c r="LR46" s="7">
        <f t="shared" si="750"/>
        <v>0</v>
      </c>
      <c r="LS46" s="7">
        <f t="shared" si="750"/>
        <v>0</v>
      </c>
      <c r="LT46" s="7">
        <f t="shared" si="750"/>
        <v>0</v>
      </c>
      <c r="LU46" s="7">
        <f t="shared" si="750"/>
        <v>0</v>
      </c>
      <c r="LV46" s="7">
        <f t="shared" si="750"/>
        <v>0</v>
      </c>
      <c r="LW46" s="7">
        <f t="shared" si="750"/>
        <v>0</v>
      </c>
      <c r="LX46" s="7">
        <f t="shared" si="750"/>
        <v>0</v>
      </c>
      <c r="LY46" s="7">
        <f t="shared" si="750"/>
        <v>0</v>
      </c>
      <c r="LZ46" s="7">
        <f t="shared" si="750"/>
        <v>0</v>
      </c>
      <c r="MA46" s="7">
        <f t="shared" si="750"/>
        <v>0</v>
      </c>
      <c r="MB46" s="7">
        <f t="shared" si="750"/>
        <v>0</v>
      </c>
      <c r="MC46" s="7">
        <f t="shared" si="750"/>
        <v>0</v>
      </c>
      <c r="MD46" s="7">
        <f t="shared" si="750"/>
        <v>0</v>
      </c>
      <c r="ME46" s="7">
        <f t="shared" si="750"/>
        <v>0</v>
      </c>
      <c r="MF46" s="7">
        <f t="shared" si="750"/>
        <v>0</v>
      </c>
      <c r="MG46" s="7">
        <f t="shared" si="750"/>
        <v>0</v>
      </c>
      <c r="MH46" s="7">
        <f t="shared" si="750"/>
        <v>0</v>
      </c>
      <c r="MI46" s="7">
        <f t="shared" si="750"/>
        <v>0</v>
      </c>
      <c r="MJ46" s="7">
        <f t="shared" si="750"/>
        <v>0</v>
      </c>
      <c r="MK46" s="7">
        <f t="shared" si="750"/>
        <v>0</v>
      </c>
      <c r="ML46" s="7">
        <f t="shared" si="750"/>
        <v>0</v>
      </c>
      <c r="MM46" s="7">
        <f t="shared" si="750"/>
        <v>0</v>
      </c>
      <c r="MN46" s="7">
        <f t="shared" si="750"/>
        <v>0</v>
      </c>
      <c r="MO46" s="7">
        <f t="shared" si="750"/>
        <v>0</v>
      </c>
      <c r="MP46" s="7">
        <f t="shared" si="750"/>
        <v>0</v>
      </c>
      <c r="MQ46" s="7">
        <f t="shared" si="750"/>
        <v>0</v>
      </c>
      <c r="MR46" s="7">
        <f t="shared" si="750"/>
        <v>0</v>
      </c>
      <c r="MS46" s="7">
        <f t="shared" si="750"/>
        <v>0</v>
      </c>
      <c r="MT46" s="7">
        <f t="shared" si="750"/>
        <v>0</v>
      </c>
      <c r="MU46" s="7">
        <f t="shared" si="750"/>
        <v>0</v>
      </c>
      <c r="MV46" s="7">
        <f t="shared" si="750"/>
        <v>0</v>
      </c>
      <c r="MW46" s="7">
        <f t="shared" si="750"/>
        <v>0</v>
      </c>
      <c r="MX46" s="7">
        <f t="shared" si="750"/>
        <v>0</v>
      </c>
      <c r="MY46" s="7">
        <f t="shared" si="750"/>
        <v>0</v>
      </c>
      <c r="MZ46" s="7">
        <f t="shared" si="750"/>
        <v>0</v>
      </c>
      <c r="NA46" s="7">
        <f t="shared" si="750"/>
        <v>0</v>
      </c>
      <c r="NB46" s="7">
        <f t="shared" si="750"/>
        <v>0</v>
      </c>
      <c r="NC46" s="7">
        <f t="shared" si="750"/>
        <v>0</v>
      </c>
      <c r="ND46" s="7">
        <f t="shared" si="750"/>
        <v>0</v>
      </c>
      <c r="NE46" s="7">
        <f t="shared" si="750"/>
        <v>0</v>
      </c>
      <c r="NF46" s="7">
        <f t="shared" si="750"/>
        <v>0</v>
      </c>
      <c r="NG46" s="7">
        <f t="shared" si="750"/>
        <v>0</v>
      </c>
      <c r="NH46" s="7">
        <f t="shared" si="750"/>
        <v>0</v>
      </c>
      <c r="NI46" s="7">
        <f t="shared" si="750"/>
        <v>0</v>
      </c>
      <c r="NJ46" s="7">
        <f t="shared" si="750"/>
        <v>0</v>
      </c>
      <c r="NK46" s="7">
        <f t="shared" si="750"/>
        <v>0</v>
      </c>
      <c r="NL46" s="7">
        <f t="shared" si="750"/>
        <v>0</v>
      </c>
      <c r="NM46" s="7">
        <f t="shared" si="750"/>
        <v>0</v>
      </c>
      <c r="NN46" s="7">
        <f t="shared" si="750"/>
        <v>0</v>
      </c>
      <c r="NO46" s="7">
        <f t="shared" si="750"/>
        <v>0</v>
      </c>
      <c r="NP46" s="7">
        <f t="shared" si="750"/>
        <v>0</v>
      </c>
      <c r="NQ46" s="7">
        <f t="shared" si="750"/>
        <v>0</v>
      </c>
      <c r="NR46" s="7">
        <f t="shared" si="750"/>
        <v>0</v>
      </c>
      <c r="NS46" s="7">
        <f t="shared" si="750"/>
        <v>0</v>
      </c>
      <c r="NT46" s="7">
        <f t="shared" si="750"/>
        <v>0</v>
      </c>
      <c r="NU46" s="7">
        <f t="shared" si="750"/>
        <v>0</v>
      </c>
      <c r="NV46" s="7">
        <f t="shared" si="750"/>
        <v>0</v>
      </c>
      <c r="NW46" s="7">
        <f t="shared" si="750"/>
        <v>0</v>
      </c>
      <c r="NX46" s="7">
        <f t="shared" si="750"/>
        <v>0</v>
      </c>
      <c r="NY46" s="7">
        <f t="shared" si="750"/>
        <v>0</v>
      </c>
      <c r="NZ46" s="7">
        <f t="shared" si="750"/>
        <v>0</v>
      </c>
      <c r="OA46" s="7">
        <f t="shared" ref="OA46:OI46" si="751">IFERROR(INDEX($G$20:$G$25,OA45),0)</f>
        <v>0</v>
      </c>
      <c r="OB46" s="7">
        <f t="shared" si="751"/>
        <v>0</v>
      </c>
      <c r="OC46" s="7">
        <f t="shared" si="751"/>
        <v>0</v>
      </c>
      <c r="OD46" s="7">
        <f t="shared" si="751"/>
        <v>0</v>
      </c>
      <c r="OE46" s="7">
        <f t="shared" si="751"/>
        <v>0</v>
      </c>
      <c r="OF46" s="7">
        <f t="shared" si="751"/>
        <v>0</v>
      </c>
      <c r="OG46" s="7">
        <f t="shared" si="751"/>
        <v>0</v>
      </c>
      <c r="OH46" s="7">
        <f t="shared" si="751"/>
        <v>0</v>
      </c>
      <c r="OI46" s="7">
        <f t="shared" si="751"/>
        <v>0</v>
      </c>
      <c r="OJ46" s="7">
        <f t="shared" ref="OJ46:QU46" si="752">IFERROR(INDEX($G$20:$G$25,OJ45),0)</f>
        <v>0</v>
      </c>
      <c r="OK46" s="7">
        <f t="shared" si="752"/>
        <v>0</v>
      </c>
      <c r="OL46" s="7">
        <f t="shared" si="752"/>
        <v>0</v>
      </c>
      <c r="OM46" s="7">
        <f t="shared" si="752"/>
        <v>0</v>
      </c>
      <c r="ON46" s="7">
        <f t="shared" si="752"/>
        <v>0</v>
      </c>
      <c r="OO46" s="7">
        <f t="shared" si="752"/>
        <v>0</v>
      </c>
      <c r="OP46" s="7">
        <f t="shared" si="752"/>
        <v>0</v>
      </c>
      <c r="OQ46" s="7">
        <f t="shared" si="752"/>
        <v>0</v>
      </c>
      <c r="OR46" s="7">
        <f t="shared" si="752"/>
        <v>0</v>
      </c>
      <c r="OS46" s="7">
        <f t="shared" si="752"/>
        <v>0</v>
      </c>
      <c r="OT46" s="7">
        <f t="shared" si="752"/>
        <v>0</v>
      </c>
      <c r="OU46" s="7">
        <f t="shared" si="752"/>
        <v>0</v>
      </c>
      <c r="OV46" s="7">
        <f t="shared" si="752"/>
        <v>0</v>
      </c>
      <c r="OW46" s="7">
        <f t="shared" si="752"/>
        <v>0</v>
      </c>
      <c r="OX46" s="7">
        <f t="shared" si="752"/>
        <v>0</v>
      </c>
      <c r="OY46" s="7">
        <f t="shared" si="752"/>
        <v>0</v>
      </c>
      <c r="OZ46" s="7">
        <f t="shared" si="752"/>
        <v>0</v>
      </c>
      <c r="PA46" s="7">
        <f t="shared" si="752"/>
        <v>0</v>
      </c>
      <c r="PB46" s="7">
        <f t="shared" si="752"/>
        <v>0</v>
      </c>
      <c r="PC46" s="7">
        <f t="shared" si="752"/>
        <v>0</v>
      </c>
      <c r="PD46" s="7">
        <f t="shared" si="752"/>
        <v>0</v>
      </c>
      <c r="PE46" s="7">
        <f t="shared" si="752"/>
        <v>0</v>
      </c>
      <c r="PF46" s="7">
        <f t="shared" si="752"/>
        <v>0</v>
      </c>
      <c r="PG46" s="7">
        <f t="shared" si="752"/>
        <v>0</v>
      </c>
      <c r="PH46" s="7">
        <f t="shared" si="752"/>
        <v>0</v>
      </c>
      <c r="PI46" s="7">
        <f t="shared" si="752"/>
        <v>0</v>
      </c>
      <c r="PJ46" s="7">
        <f t="shared" si="752"/>
        <v>0</v>
      </c>
      <c r="PK46" s="7">
        <f t="shared" si="752"/>
        <v>0</v>
      </c>
      <c r="PL46" s="7">
        <f t="shared" si="752"/>
        <v>0</v>
      </c>
      <c r="PM46" s="7">
        <f t="shared" si="752"/>
        <v>0</v>
      </c>
      <c r="PN46" s="7">
        <f t="shared" si="752"/>
        <v>0</v>
      </c>
      <c r="PO46" s="7">
        <f t="shared" si="752"/>
        <v>0</v>
      </c>
      <c r="PP46" s="7">
        <f t="shared" si="752"/>
        <v>0</v>
      </c>
      <c r="PQ46" s="7">
        <f t="shared" si="752"/>
        <v>0</v>
      </c>
      <c r="PR46" s="7">
        <f t="shared" si="752"/>
        <v>0</v>
      </c>
      <c r="PS46" s="7">
        <f t="shared" si="752"/>
        <v>0</v>
      </c>
      <c r="PT46" s="7">
        <f t="shared" si="752"/>
        <v>0</v>
      </c>
      <c r="PU46" s="7">
        <f t="shared" si="752"/>
        <v>0</v>
      </c>
      <c r="PV46" s="7">
        <f t="shared" si="752"/>
        <v>0</v>
      </c>
      <c r="PW46" s="7">
        <f t="shared" si="752"/>
        <v>0</v>
      </c>
      <c r="PX46" s="7">
        <f t="shared" si="752"/>
        <v>0</v>
      </c>
      <c r="PY46" s="7">
        <f t="shared" si="752"/>
        <v>0</v>
      </c>
      <c r="PZ46" s="7">
        <f t="shared" si="752"/>
        <v>0</v>
      </c>
      <c r="QA46" s="7">
        <f t="shared" si="752"/>
        <v>0</v>
      </c>
      <c r="QB46" s="7">
        <f t="shared" si="752"/>
        <v>0</v>
      </c>
      <c r="QC46" s="7">
        <f t="shared" si="752"/>
        <v>0</v>
      </c>
      <c r="QD46" s="7">
        <f t="shared" si="752"/>
        <v>0</v>
      </c>
      <c r="QE46" s="7">
        <f t="shared" si="752"/>
        <v>0</v>
      </c>
      <c r="QF46" s="7">
        <f t="shared" si="752"/>
        <v>0</v>
      </c>
      <c r="QG46" s="7">
        <f t="shared" si="752"/>
        <v>0</v>
      </c>
      <c r="QH46" s="7">
        <f t="shared" si="752"/>
        <v>0</v>
      </c>
      <c r="QI46" s="7">
        <f t="shared" si="752"/>
        <v>0</v>
      </c>
      <c r="QJ46" s="7">
        <f t="shared" si="752"/>
        <v>0</v>
      </c>
      <c r="QK46" s="7">
        <f t="shared" si="752"/>
        <v>0</v>
      </c>
      <c r="QL46" s="7">
        <f t="shared" si="752"/>
        <v>0</v>
      </c>
      <c r="QM46" s="7">
        <f t="shared" si="752"/>
        <v>0</v>
      </c>
      <c r="QN46" s="7">
        <f t="shared" si="752"/>
        <v>0</v>
      </c>
      <c r="QO46" s="7">
        <f t="shared" si="752"/>
        <v>0</v>
      </c>
      <c r="QP46" s="7">
        <f t="shared" si="752"/>
        <v>0</v>
      </c>
      <c r="QQ46" s="7">
        <f t="shared" si="752"/>
        <v>0</v>
      </c>
      <c r="QR46" s="7">
        <f t="shared" si="752"/>
        <v>0</v>
      </c>
      <c r="QS46" s="7">
        <f t="shared" si="752"/>
        <v>0</v>
      </c>
      <c r="QT46" s="7">
        <f t="shared" si="752"/>
        <v>0</v>
      </c>
      <c r="QU46" s="7">
        <f t="shared" si="752"/>
        <v>0</v>
      </c>
      <c r="QV46" s="7">
        <f t="shared" ref="QV46:SG46" si="753">IFERROR(INDEX($G$20:$G$25,QV45),0)</f>
        <v>0</v>
      </c>
      <c r="QW46" s="7">
        <f t="shared" si="753"/>
        <v>0</v>
      </c>
      <c r="QX46" s="7">
        <f t="shared" si="753"/>
        <v>0</v>
      </c>
      <c r="QY46" s="7">
        <f t="shared" si="753"/>
        <v>0</v>
      </c>
      <c r="QZ46" s="7">
        <f t="shared" si="753"/>
        <v>0</v>
      </c>
      <c r="RA46" s="7">
        <f t="shared" si="753"/>
        <v>0</v>
      </c>
      <c r="RB46" s="7">
        <f t="shared" si="753"/>
        <v>0</v>
      </c>
      <c r="RC46" s="7">
        <f t="shared" si="753"/>
        <v>0</v>
      </c>
      <c r="RD46" s="7">
        <f t="shared" si="753"/>
        <v>0</v>
      </c>
      <c r="RE46" s="7">
        <f t="shared" si="753"/>
        <v>0</v>
      </c>
      <c r="RF46" s="7">
        <f t="shared" si="753"/>
        <v>0</v>
      </c>
      <c r="RG46" s="7">
        <f t="shared" si="753"/>
        <v>0</v>
      </c>
      <c r="RH46" s="7">
        <f t="shared" si="753"/>
        <v>0</v>
      </c>
      <c r="RI46" s="7">
        <f t="shared" si="753"/>
        <v>0</v>
      </c>
      <c r="RJ46" s="7">
        <f t="shared" si="753"/>
        <v>0</v>
      </c>
      <c r="RK46" s="7">
        <f t="shared" si="753"/>
        <v>0</v>
      </c>
      <c r="RL46" s="7">
        <f t="shared" si="753"/>
        <v>0</v>
      </c>
      <c r="RM46" s="7">
        <f t="shared" si="753"/>
        <v>0</v>
      </c>
      <c r="RN46" s="7">
        <f t="shared" si="753"/>
        <v>0</v>
      </c>
      <c r="RO46" s="7">
        <f t="shared" si="753"/>
        <v>0</v>
      </c>
      <c r="RP46" s="7">
        <f t="shared" si="753"/>
        <v>0</v>
      </c>
      <c r="RQ46" s="7">
        <f t="shared" si="753"/>
        <v>0</v>
      </c>
      <c r="RR46" s="7">
        <f t="shared" si="753"/>
        <v>0</v>
      </c>
      <c r="RS46" s="7">
        <f t="shared" si="753"/>
        <v>0</v>
      </c>
      <c r="RT46" s="7">
        <f t="shared" si="753"/>
        <v>0</v>
      </c>
      <c r="RU46" s="7">
        <f t="shared" si="753"/>
        <v>0</v>
      </c>
      <c r="RV46" s="7">
        <f t="shared" si="753"/>
        <v>0</v>
      </c>
      <c r="RW46" s="7">
        <f t="shared" si="753"/>
        <v>0</v>
      </c>
      <c r="RX46" s="7">
        <f t="shared" si="753"/>
        <v>0</v>
      </c>
      <c r="RY46" s="7">
        <f t="shared" si="753"/>
        <v>0</v>
      </c>
      <c r="RZ46" s="7">
        <f t="shared" si="753"/>
        <v>0</v>
      </c>
      <c r="SA46" s="7">
        <f t="shared" si="753"/>
        <v>0</v>
      </c>
      <c r="SB46" s="7">
        <f t="shared" si="753"/>
        <v>0</v>
      </c>
      <c r="SC46" s="7">
        <f t="shared" si="753"/>
        <v>0</v>
      </c>
      <c r="SD46" s="7">
        <f t="shared" si="753"/>
        <v>0</v>
      </c>
      <c r="SE46" s="7">
        <f t="shared" si="753"/>
        <v>0</v>
      </c>
      <c r="SF46" s="7">
        <f t="shared" si="753"/>
        <v>0</v>
      </c>
      <c r="SG46" s="7">
        <f t="shared" si="753"/>
        <v>0</v>
      </c>
    </row>
    <row r="47" spans="1:501" x14ac:dyDescent="0.35">
      <c r="B47" s="2" t="s">
        <v>75</v>
      </c>
      <c r="E47" s="5"/>
      <c r="F47" s="7">
        <f>IFERROR(INDEX($H$20:$H$25,F45),0)</f>
        <v>0</v>
      </c>
      <c r="G47" s="7">
        <f t="shared" ref="G47:BR47" si="754">IFERROR(INDEX($H$20:$H$25,G45),0)</f>
        <v>0</v>
      </c>
      <c r="H47" s="7">
        <f t="shared" si="754"/>
        <v>0</v>
      </c>
      <c r="I47" s="7">
        <f t="shared" si="754"/>
        <v>0</v>
      </c>
      <c r="J47" s="7">
        <f t="shared" si="754"/>
        <v>0</v>
      </c>
      <c r="K47" s="7">
        <f t="shared" si="754"/>
        <v>0</v>
      </c>
      <c r="L47" s="7">
        <f t="shared" si="754"/>
        <v>0</v>
      </c>
      <c r="M47" s="7">
        <f t="shared" si="754"/>
        <v>0</v>
      </c>
      <c r="N47" s="7">
        <f t="shared" si="754"/>
        <v>0</v>
      </c>
      <c r="O47" s="7">
        <f t="shared" si="754"/>
        <v>0</v>
      </c>
      <c r="P47" s="7">
        <f t="shared" si="754"/>
        <v>10000</v>
      </c>
      <c r="Q47" s="7">
        <f t="shared" si="754"/>
        <v>10000</v>
      </c>
      <c r="R47" s="7">
        <f t="shared" si="754"/>
        <v>10000</v>
      </c>
      <c r="S47" s="7">
        <f t="shared" si="754"/>
        <v>10000</v>
      </c>
      <c r="T47" s="7">
        <f t="shared" si="754"/>
        <v>10000</v>
      </c>
      <c r="U47" s="7">
        <f t="shared" si="754"/>
        <v>10000</v>
      </c>
      <c r="V47" s="7">
        <f t="shared" si="754"/>
        <v>10000</v>
      </c>
      <c r="W47" s="7">
        <f t="shared" si="754"/>
        <v>10000</v>
      </c>
      <c r="X47" s="7">
        <f t="shared" si="754"/>
        <v>10000</v>
      </c>
      <c r="Y47" s="7">
        <f t="shared" si="754"/>
        <v>10000</v>
      </c>
      <c r="Z47" s="7">
        <f t="shared" si="754"/>
        <v>10000</v>
      </c>
      <c r="AA47" s="7">
        <f t="shared" si="754"/>
        <v>10000</v>
      </c>
      <c r="AB47" s="7">
        <f t="shared" si="754"/>
        <v>3300</v>
      </c>
      <c r="AC47" s="7">
        <f t="shared" si="754"/>
        <v>3300</v>
      </c>
      <c r="AD47" s="7">
        <f t="shared" si="754"/>
        <v>3300</v>
      </c>
      <c r="AE47" s="7">
        <f t="shared" si="754"/>
        <v>3300</v>
      </c>
      <c r="AF47" s="7">
        <f t="shared" si="754"/>
        <v>3300</v>
      </c>
      <c r="AG47" s="7">
        <f t="shared" si="754"/>
        <v>3300</v>
      </c>
      <c r="AH47" s="7">
        <f t="shared" si="754"/>
        <v>3300</v>
      </c>
      <c r="AI47" s="7">
        <f t="shared" si="754"/>
        <v>3300</v>
      </c>
      <c r="AJ47" s="7">
        <f t="shared" si="754"/>
        <v>5000</v>
      </c>
      <c r="AK47" s="7">
        <f t="shared" si="754"/>
        <v>5000</v>
      </c>
      <c r="AL47" s="7">
        <f t="shared" si="754"/>
        <v>5000</v>
      </c>
      <c r="AM47" s="7">
        <f t="shared" si="754"/>
        <v>5000</v>
      </c>
      <c r="AN47" s="7">
        <f t="shared" si="754"/>
        <v>5000</v>
      </c>
      <c r="AO47" s="7">
        <f t="shared" si="754"/>
        <v>5000</v>
      </c>
      <c r="AP47" s="7">
        <f t="shared" si="754"/>
        <v>5000</v>
      </c>
      <c r="AQ47" s="7">
        <f t="shared" si="754"/>
        <v>5000</v>
      </c>
      <c r="AR47" s="7">
        <f t="shared" si="754"/>
        <v>5000</v>
      </c>
      <c r="AS47" s="7">
        <f t="shared" si="754"/>
        <v>5000</v>
      </c>
      <c r="AT47" s="7">
        <f t="shared" si="754"/>
        <v>5000</v>
      </c>
      <c r="AU47" s="7">
        <f t="shared" si="754"/>
        <v>5000</v>
      </c>
      <c r="AV47" s="7">
        <f t="shared" si="754"/>
        <v>5000</v>
      </c>
      <c r="AW47" s="7">
        <f t="shared" si="754"/>
        <v>5000</v>
      </c>
      <c r="AX47" s="7">
        <f t="shared" si="754"/>
        <v>5000</v>
      </c>
      <c r="AY47" s="7">
        <f t="shared" si="754"/>
        <v>7000</v>
      </c>
      <c r="AZ47" s="7">
        <f t="shared" si="754"/>
        <v>7000</v>
      </c>
      <c r="BA47" s="7">
        <f t="shared" si="754"/>
        <v>7000</v>
      </c>
      <c r="BB47" s="7">
        <f t="shared" si="754"/>
        <v>7000</v>
      </c>
      <c r="BC47" s="7">
        <f t="shared" si="754"/>
        <v>7000</v>
      </c>
      <c r="BD47" s="7">
        <f t="shared" si="754"/>
        <v>7000</v>
      </c>
      <c r="BE47" s="7">
        <f t="shared" si="754"/>
        <v>7000</v>
      </c>
      <c r="BF47" s="7">
        <f t="shared" si="754"/>
        <v>7000</v>
      </c>
      <c r="BG47" s="7">
        <f t="shared" si="754"/>
        <v>7000</v>
      </c>
      <c r="BH47" s="7">
        <f t="shared" si="754"/>
        <v>7000</v>
      </c>
      <c r="BI47" s="7">
        <f t="shared" si="754"/>
        <v>9000</v>
      </c>
      <c r="BJ47" s="7">
        <f t="shared" si="754"/>
        <v>9000</v>
      </c>
      <c r="BK47" s="7">
        <f t="shared" si="754"/>
        <v>9000</v>
      </c>
      <c r="BL47" s="7">
        <f t="shared" si="754"/>
        <v>9000</v>
      </c>
      <c r="BM47" s="7">
        <f t="shared" si="754"/>
        <v>9000</v>
      </c>
      <c r="BN47" s="7">
        <f t="shared" si="754"/>
        <v>9000</v>
      </c>
      <c r="BO47" s="7">
        <f t="shared" si="754"/>
        <v>9000</v>
      </c>
      <c r="BP47" s="7">
        <f t="shared" si="754"/>
        <v>9000</v>
      </c>
      <c r="BQ47" s="7">
        <f t="shared" si="754"/>
        <v>9000</v>
      </c>
      <c r="BR47" s="7">
        <f t="shared" si="754"/>
        <v>9000</v>
      </c>
      <c r="BS47" s="7">
        <f t="shared" ref="BS47:ED47" si="755">IFERROR(INDEX($H$20:$H$25,BS45),0)</f>
        <v>9000</v>
      </c>
      <c r="BT47" s="7">
        <f t="shared" si="755"/>
        <v>9000</v>
      </c>
      <c r="BU47" s="7">
        <f t="shared" si="755"/>
        <v>9000</v>
      </c>
      <c r="BV47" s="7">
        <f t="shared" si="755"/>
        <v>9000</v>
      </c>
      <c r="BW47" s="7">
        <f t="shared" si="755"/>
        <v>9000</v>
      </c>
      <c r="BX47" s="7">
        <f t="shared" si="755"/>
        <v>0</v>
      </c>
      <c r="BY47" s="7">
        <f t="shared" si="755"/>
        <v>0</v>
      </c>
      <c r="BZ47" s="7">
        <f t="shared" si="755"/>
        <v>0</v>
      </c>
      <c r="CA47" s="7">
        <f t="shared" si="755"/>
        <v>0</v>
      </c>
      <c r="CB47" s="7">
        <f t="shared" si="755"/>
        <v>0</v>
      </c>
      <c r="CC47" s="7">
        <f t="shared" si="755"/>
        <v>0</v>
      </c>
      <c r="CD47" s="7">
        <f t="shared" si="755"/>
        <v>0</v>
      </c>
      <c r="CE47" s="7">
        <f t="shared" si="755"/>
        <v>0</v>
      </c>
      <c r="CF47" s="7">
        <f t="shared" si="755"/>
        <v>0</v>
      </c>
      <c r="CG47" s="7">
        <f t="shared" si="755"/>
        <v>0</v>
      </c>
      <c r="CH47" s="7">
        <f t="shared" si="755"/>
        <v>0</v>
      </c>
      <c r="CI47" s="7">
        <f t="shared" si="755"/>
        <v>0</v>
      </c>
      <c r="CJ47" s="7">
        <f t="shared" si="755"/>
        <v>0</v>
      </c>
      <c r="CK47" s="7">
        <f t="shared" si="755"/>
        <v>0</v>
      </c>
      <c r="CL47" s="7">
        <f t="shared" si="755"/>
        <v>0</v>
      </c>
      <c r="CM47" s="7">
        <f t="shared" si="755"/>
        <v>0</v>
      </c>
      <c r="CN47" s="7">
        <f t="shared" si="755"/>
        <v>0</v>
      </c>
      <c r="CO47" s="7">
        <f t="shared" si="755"/>
        <v>0</v>
      </c>
      <c r="CP47" s="7">
        <f t="shared" si="755"/>
        <v>0</v>
      </c>
      <c r="CQ47" s="7">
        <f t="shared" si="755"/>
        <v>0</v>
      </c>
      <c r="CR47" s="7">
        <f t="shared" si="755"/>
        <v>0</v>
      </c>
      <c r="CS47" s="7">
        <f t="shared" si="755"/>
        <v>0</v>
      </c>
      <c r="CT47" s="7">
        <f t="shared" si="755"/>
        <v>0</v>
      </c>
      <c r="CU47" s="7">
        <f t="shared" si="755"/>
        <v>0</v>
      </c>
      <c r="CV47" s="7">
        <f t="shared" si="755"/>
        <v>0</v>
      </c>
      <c r="CW47" s="7">
        <f t="shared" si="755"/>
        <v>0</v>
      </c>
      <c r="CX47" s="7">
        <f t="shared" si="755"/>
        <v>0</v>
      </c>
      <c r="CY47" s="7">
        <f t="shared" si="755"/>
        <v>0</v>
      </c>
      <c r="CZ47" s="7">
        <f t="shared" si="755"/>
        <v>0</v>
      </c>
      <c r="DA47" s="7">
        <f t="shared" si="755"/>
        <v>0</v>
      </c>
      <c r="DB47" s="7">
        <f t="shared" si="755"/>
        <v>0</v>
      </c>
      <c r="DC47" s="7">
        <f t="shared" si="755"/>
        <v>0</v>
      </c>
      <c r="DD47" s="7">
        <f t="shared" si="755"/>
        <v>0</v>
      </c>
      <c r="DE47" s="7">
        <f t="shared" si="755"/>
        <v>0</v>
      </c>
      <c r="DF47" s="7">
        <f t="shared" si="755"/>
        <v>0</v>
      </c>
      <c r="DG47" s="7">
        <f t="shared" si="755"/>
        <v>0</v>
      </c>
      <c r="DH47" s="7">
        <f t="shared" si="755"/>
        <v>0</v>
      </c>
      <c r="DI47" s="7">
        <f t="shared" si="755"/>
        <v>0</v>
      </c>
      <c r="DJ47" s="7">
        <f t="shared" si="755"/>
        <v>0</v>
      </c>
      <c r="DK47" s="7">
        <f t="shared" si="755"/>
        <v>0</v>
      </c>
      <c r="DL47" s="7">
        <f t="shared" si="755"/>
        <v>0</v>
      </c>
      <c r="DM47" s="7">
        <f t="shared" si="755"/>
        <v>0</v>
      </c>
      <c r="DN47" s="7">
        <f t="shared" si="755"/>
        <v>0</v>
      </c>
      <c r="DO47" s="7">
        <f t="shared" si="755"/>
        <v>0</v>
      </c>
      <c r="DP47" s="7">
        <f t="shared" si="755"/>
        <v>0</v>
      </c>
      <c r="DQ47" s="7">
        <f t="shared" si="755"/>
        <v>0</v>
      </c>
      <c r="DR47" s="7">
        <f t="shared" si="755"/>
        <v>0</v>
      </c>
      <c r="DS47" s="7">
        <f t="shared" si="755"/>
        <v>0</v>
      </c>
      <c r="DT47" s="7">
        <f t="shared" si="755"/>
        <v>0</v>
      </c>
      <c r="DU47" s="7">
        <f t="shared" si="755"/>
        <v>0</v>
      </c>
      <c r="DV47" s="7">
        <f t="shared" si="755"/>
        <v>0</v>
      </c>
      <c r="DW47" s="7">
        <f t="shared" si="755"/>
        <v>0</v>
      </c>
      <c r="DX47" s="7">
        <f t="shared" si="755"/>
        <v>0</v>
      </c>
      <c r="DY47" s="7">
        <f t="shared" si="755"/>
        <v>0</v>
      </c>
      <c r="DZ47" s="7">
        <f t="shared" si="755"/>
        <v>0</v>
      </c>
      <c r="EA47" s="7">
        <f t="shared" si="755"/>
        <v>0</v>
      </c>
      <c r="EB47" s="7">
        <f t="shared" si="755"/>
        <v>0</v>
      </c>
      <c r="EC47" s="7">
        <f t="shared" si="755"/>
        <v>0</v>
      </c>
      <c r="ED47" s="7">
        <f t="shared" si="755"/>
        <v>0</v>
      </c>
      <c r="EE47" s="7">
        <f t="shared" ref="EE47:GP47" si="756">IFERROR(INDEX($H$20:$H$25,EE45),0)</f>
        <v>0</v>
      </c>
      <c r="EF47" s="7">
        <f t="shared" si="756"/>
        <v>0</v>
      </c>
      <c r="EG47" s="7">
        <f t="shared" si="756"/>
        <v>0</v>
      </c>
      <c r="EH47" s="7">
        <f t="shared" si="756"/>
        <v>0</v>
      </c>
      <c r="EI47" s="7">
        <f t="shared" si="756"/>
        <v>0</v>
      </c>
      <c r="EJ47" s="7">
        <f t="shared" si="756"/>
        <v>0</v>
      </c>
      <c r="EK47" s="7">
        <f t="shared" si="756"/>
        <v>0</v>
      </c>
      <c r="EL47" s="7">
        <f t="shared" si="756"/>
        <v>0</v>
      </c>
      <c r="EM47" s="7">
        <f t="shared" si="756"/>
        <v>0</v>
      </c>
      <c r="EN47" s="7">
        <f t="shared" si="756"/>
        <v>0</v>
      </c>
      <c r="EO47" s="7">
        <f t="shared" si="756"/>
        <v>0</v>
      </c>
      <c r="EP47" s="7">
        <f t="shared" si="756"/>
        <v>0</v>
      </c>
      <c r="EQ47" s="7">
        <f t="shared" si="756"/>
        <v>0</v>
      </c>
      <c r="ER47" s="7">
        <f t="shared" si="756"/>
        <v>0</v>
      </c>
      <c r="ES47" s="7">
        <f t="shared" si="756"/>
        <v>0</v>
      </c>
      <c r="ET47" s="7">
        <f t="shared" si="756"/>
        <v>0</v>
      </c>
      <c r="EU47" s="7">
        <f t="shared" si="756"/>
        <v>0</v>
      </c>
      <c r="EV47" s="7">
        <f t="shared" si="756"/>
        <v>0</v>
      </c>
      <c r="EW47" s="7">
        <f t="shared" si="756"/>
        <v>0</v>
      </c>
      <c r="EX47" s="7">
        <f t="shared" si="756"/>
        <v>0</v>
      </c>
      <c r="EY47" s="7">
        <f t="shared" si="756"/>
        <v>0</v>
      </c>
      <c r="EZ47" s="7">
        <f t="shared" si="756"/>
        <v>0</v>
      </c>
      <c r="FA47" s="7">
        <f t="shared" si="756"/>
        <v>0</v>
      </c>
      <c r="FB47" s="7">
        <f t="shared" si="756"/>
        <v>0</v>
      </c>
      <c r="FC47" s="7">
        <f t="shared" si="756"/>
        <v>0</v>
      </c>
      <c r="FD47" s="7">
        <f t="shared" si="756"/>
        <v>0</v>
      </c>
      <c r="FE47" s="7">
        <f t="shared" si="756"/>
        <v>0</v>
      </c>
      <c r="FF47" s="7">
        <f t="shared" si="756"/>
        <v>0</v>
      </c>
      <c r="FG47" s="7">
        <f t="shared" si="756"/>
        <v>0</v>
      </c>
      <c r="FH47" s="7">
        <f t="shared" si="756"/>
        <v>0</v>
      </c>
      <c r="FI47" s="7">
        <f t="shared" si="756"/>
        <v>0</v>
      </c>
      <c r="FJ47" s="7">
        <f t="shared" si="756"/>
        <v>0</v>
      </c>
      <c r="FK47" s="7">
        <f t="shared" si="756"/>
        <v>0</v>
      </c>
      <c r="FL47" s="7">
        <f t="shared" si="756"/>
        <v>0</v>
      </c>
      <c r="FM47" s="7">
        <f t="shared" si="756"/>
        <v>0</v>
      </c>
      <c r="FN47" s="7">
        <f t="shared" si="756"/>
        <v>0</v>
      </c>
      <c r="FO47" s="7">
        <f t="shared" si="756"/>
        <v>0</v>
      </c>
      <c r="FP47" s="7">
        <f t="shared" si="756"/>
        <v>0</v>
      </c>
      <c r="FQ47" s="7">
        <f t="shared" si="756"/>
        <v>0</v>
      </c>
      <c r="FR47" s="7">
        <f t="shared" si="756"/>
        <v>0</v>
      </c>
      <c r="FS47" s="7">
        <f t="shared" si="756"/>
        <v>0</v>
      </c>
      <c r="FT47" s="7">
        <f t="shared" si="756"/>
        <v>0</v>
      </c>
      <c r="FU47" s="7">
        <f t="shared" si="756"/>
        <v>0</v>
      </c>
      <c r="FV47" s="7">
        <f t="shared" si="756"/>
        <v>0</v>
      </c>
      <c r="FW47" s="7">
        <f t="shared" si="756"/>
        <v>0</v>
      </c>
      <c r="FX47" s="7">
        <f t="shared" si="756"/>
        <v>0</v>
      </c>
      <c r="FY47" s="7">
        <f t="shared" si="756"/>
        <v>0</v>
      </c>
      <c r="FZ47" s="7">
        <f t="shared" si="756"/>
        <v>0</v>
      </c>
      <c r="GA47" s="7">
        <f t="shared" si="756"/>
        <v>0</v>
      </c>
      <c r="GB47" s="7">
        <f t="shared" si="756"/>
        <v>0</v>
      </c>
      <c r="GC47" s="7">
        <f t="shared" si="756"/>
        <v>0</v>
      </c>
      <c r="GD47" s="7">
        <f t="shared" si="756"/>
        <v>0</v>
      </c>
      <c r="GE47" s="7">
        <f t="shared" si="756"/>
        <v>0</v>
      </c>
      <c r="GF47" s="7">
        <f t="shared" si="756"/>
        <v>0</v>
      </c>
      <c r="GG47" s="7">
        <f t="shared" si="756"/>
        <v>0</v>
      </c>
      <c r="GH47" s="7">
        <f t="shared" si="756"/>
        <v>0</v>
      </c>
      <c r="GI47" s="7">
        <f t="shared" si="756"/>
        <v>0</v>
      </c>
      <c r="GJ47" s="7">
        <f t="shared" si="756"/>
        <v>0</v>
      </c>
      <c r="GK47" s="7">
        <f t="shared" si="756"/>
        <v>0</v>
      </c>
      <c r="GL47" s="7">
        <f t="shared" si="756"/>
        <v>0</v>
      </c>
      <c r="GM47" s="7">
        <f t="shared" si="756"/>
        <v>0</v>
      </c>
      <c r="GN47" s="7">
        <f t="shared" si="756"/>
        <v>0</v>
      </c>
      <c r="GO47" s="7">
        <f t="shared" si="756"/>
        <v>0</v>
      </c>
      <c r="GP47" s="7">
        <f t="shared" si="756"/>
        <v>0</v>
      </c>
      <c r="GQ47" s="7">
        <f t="shared" ref="GQ47:JB47" si="757">IFERROR(INDEX($H$20:$H$25,GQ45),0)</f>
        <v>0</v>
      </c>
      <c r="GR47" s="7">
        <f t="shared" si="757"/>
        <v>0</v>
      </c>
      <c r="GS47" s="7">
        <f t="shared" si="757"/>
        <v>0</v>
      </c>
      <c r="GT47" s="7">
        <f t="shared" si="757"/>
        <v>0</v>
      </c>
      <c r="GU47" s="7">
        <f t="shared" si="757"/>
        <v>0</v>
      </c>
      <c r="GV47" s="7">
        <f t="shared" si="757"/>
        <v>0</v>
      </c>
      <c r="GW47" s="7">
        <f t="shared" si="757"/>
        <v>0</v>
      </c>
      <c r="GX47" s="7">
        <f t="shared" si="757"/>
        <v>0</v>
      </c>
      <c r="GY47" s="7">
        <f t="shared" si="757"/>
        <v>0</v>
      </c>
      <c r="GZ47" s="7">
        <f t="shared" si="757"/>
        <v>0</v>
      </c>
      <c r="HA47" s="7">
        <f t="shared" si="757"/>
        <v>0</v>
      </c>
      <c r="HB47" s="7">
        <f t="shared" si="757"/>
        <v>0</v>
      </c>
      <c r="HC47" s="7">
        <f t="shared" si="757"/>
        <v>0</v>
      </c>
      <c r="HD47" s="7">
        <f t="shared" si="757"/>
        <v>0</v>
      </c>
      <c r="HE47" s="7">
        <f t="shared" si="757"/>
        <v>0</v>
      </c>
      <c r="HF47" s="7">
        <f t="shared" si="757"/>
        <v>0</v>
      </c>
      <c r="HG47" s="7">
        <f t="shared" si="757"/>
        <v>0</v>
      </c>
      <c r="HH47" s="7">
        <f t="shared" si="757"/>
        <v>0</v>
      </c>
      <c r="HI47" s="7">
        <f t="shared" si="757"/>
        <v>0</v>
      </c>
      <c r="HJ47" s="7">
        <f t="shared" si="757"/>
        <v>0</v>
      </c>
      <c r="HK47" s="7">
        <f t="shared" si="757"/>
        <v>0</v>
      </c>
      <c r="HL47" s="7">
        <f t="shared" si="757"/>
        <v>0</v>
      </c>
      <c r="HM47" s="7">
        <f t="shared" si="757"/>
        <v>0</v>
      </c>
      <c r="HN47" s="7">
        <f t="shared" si="757"/>
        <v>0</v>
      </c>
      <c r="HO47" s="7">
        <f t="shared" si="757"/>
        <v>0</v>
      </c>
      <c r="HP47" s="7">
        <f t="shared" si="757"/>
        <v>0</v>
      </c>
      <c r="HQ47" s="7">
        <f t="shared" si="757"/>
        <v>0</v>
      </c>
      <c r="HR47" s="7">
        <f t="shared" si="757"/>
        <v>0</v>
      </c>
      <c r="HS47" s="7">
        <f t="shared" si="757"/>
        <v>0</v>
      </c>
      <c r="HT47" s="7">
        <f t="shared" si="757"/>
        <v>0</v>
      </c>
      <c r="HU47" s="7">
        <f t="shared" si="757"/>
        <v>0</v>
      </c>
      <c r="HV47" s="7">
        <f t="shared" si="757"/>
        <v>0</v>
      </c>
      <c r="HW47" s="7">
        <f t="shared" si="757"/>
        <v>0</v>
      </c>
      <c r="HX47" s="7">
        <f t="shared" si="757"/>
        <v>0</v>
      </c>
      <c r="HY47" s="7">
        <f t="shared" si="757"/>
        <v>0</v>
      </c>
      <c r="HZ47" s="7">
        <f t="shared" si="757"/>
        <v>0</v>
      </c>
      <c r="IA47" s="7">
        <f t="shared" si="757"/>
        <v>0</v>
      </c>
      <c r="IB47" s="7">
        <f t="shared" si="757"/>
        <v>0</v>
      </c>
      <c r="IC47" s="7">
        <f t="shared" si="757"/>
        <v>0</v>
      </c>
      <c r="ID47" s="7">
        <f t="shared" si="757"/>
        <v>0</v>
      </c>
      <c r="IE47" s="7">
        <f t="shared" si="757"/>
        <v>0</v>
      </c>
      <c r="IF47" s="7">
        <f t="shared" si="757"/>
        <v>0</v>
      </c>
      <c r="IG47" s="7">
        <f t="shared" si="757"/>
        <v>0</v>
      </c>
      <c r="IH47" s="7">
        <f t="shared" si="757"/>
        <v>0</v>
      </c>
      <c r="II47" s="7">
        <f t="shared" si="757"/>
        <v>0</v>
      </c>
      <c r="IJ47" s="7">
        <f t="shared" si="757"/>
        <v>0</v>
      </c>
      <c r="IK47" s="7">
        <f t="shared" si="757"/>
        <v>0</v>
      </c>
      <c r="IL47" s="7">
        <f t="shared" si="757"/>
        <v>0</v>
      </c>
      <c r="IM47" s="7">
        <f t="shared" si="757"/>
        <v>0</v>
      </c>
      <c r="IN47" s="7">
        <f t="shared" si="757"/>
        <v>0</v>
      </c>
      <c r="IO47" s="7">
        <f t="shared" si="757"/>
        <v>0</v>
      </c>
      <c r="IP47" s="7">
        <f t="shared" si="757"/>
        <v>0</v>
      </c>
      <c r="IQ47" s="7">
        <f t="shared" si="757"/>
        <v>0</v>
      </c>
      <c r="IR47" s="7">
        <f t="shared" si="757"/>
        <v>0</v>
      </c>
      <c r="IS47" s="7">
        <f t="shared" si="757"/>
        <v>0</v>
      </c>
      <c r="IT47" s="7">
        <f t="shared" si="757"/>
        <v>0</v>
      </c>
      <c r="IU47" s="7">
        <f t="shared" si="757"/>
        <v>0</v>
      </c>
      <c r="IV47" s="7">
        <f t="shared" si="757"/>
        <v>0</v>
      </c>
      <c r="IW47" s="7">
        <f t="shared" si="757"/>
        <v>0</v>
      </c>
      <c r="IX47" s="7">
        <f t="shared" si="757"/>
        <v>0</v>
      </c>
      <c r="IY47" s="7">
        <f t="shared" si="757"/>
        <v>0</v>
      </c>
      <c r="IZ47" s="7">
        <f t="shared" si="757"/>
        <v>0</v>
      </c>
      <c r="JA47" s="7">
        <f t="shared" si="757"/>
        <v>0</v>
      </c>
      <c r="JB47" s="7">
        <f t="shared" si="757"/>
        <v>0</v>
      </c>
      <c r="JC47" s="7">
        <f t="shared" ref="JC47:LN47" si="758">IFERROR(INDEX($H$20:$H$25,JC45),0)</f>
        <v>0</v>
      </c>
      <c r="JD47" s="7">
        <f t="shared" si="758"/>
        <v>0</v>
      </c>
      <c r="JE47" s="7">
        <f t="shared" si="758"/>
        <v>0</v>
      </c>
      <c r="JF47" s="7">
        <f t="shared" si="758"/>
        <v>0</v>
      </c>
      <c r="JG47" s="7">
        <f t="shared" si="758"/>
        <v>0</v>
      </c>
      <c r="JH47" s="7">
        <f t="shared" si="758"/>
        <v>0</v>
      </c>
      <c r="JI47" s="7">
        <f t="shared" si="758"/>
        <v>0</v>
      </c>
      <c r="JJ47" s="7">
        <f t="shared" si="758"/>
        <v>0</v>
      </c>
      <c r="JK47" s="7">
        <f t="shared" si="758"/>
        <v>0</v>
      </c>
      <c r="JL47" s="7">
        <f t="shared" si="758"/>
        <v>0</v>
      </c>
      <c r="JM47" s="7">
        <f t="shared" si="758"/>
        <v>0</v>
      </c>
      <c r="JN47" s="7">
        <f t="shared" si="758"/>
        <v>0</v>
      </c>
      <c r="JO47" s="7">
        <f t="shared" si="758"/>
        <v>0</v>
      </c>
      <c r="JP47" s="7">
        <f t="shared" si="758"/>
        <v>0</v>
      </c>
      <c r="JQ47" s="7">
        <f t="shared" si="758"/>
        <v>0</v>
      </c>
      <c r="JR47" s="7">
        <f t="shared" si="758"/>
        <v>0</v>
      </c>
      <c r="JS47" s="7">
        <f t="shared" si="758"/>
        <v>0</v>
      </c>
      <c r="JT47" s="7">
        <f t="shared" si="758"/>
        <v>0</v>
      </c>
      <c r="JU47" s="7">
        <f t="shared" si="758"/>
        <v>0</v>
      </c>
      <c r="JV47" s="7">
        <f t="shared" si="758"/>
        <v>0</v>
      </c>
      <c r="JW47" s="7">
        <f t="shared" si="758"/>
        <v>0</v>
      </c>
      <c r="JX47" s="7">
        <f t="shared" si="758"/>
        <v>0</v>
      </c>
      <c r="JY47" s="7">
        <f t="shared" si="758"/>
        <v>0</v>
      </c>
      <c r="JZ47" s="7">
        <f t="shared" si="758"/>
        <v>0</v>
      </c>
      <c r="KA47" s="7">
        <f t="shared" si="758"/>
        <v>0</v>
      </c>
      <c r="KB47" s="7">
        <f t="shared" si="758"/>
        <v>0</v>
      </c>
      <c r="KC47" s="7">
        <f t="shared" si="758"/>
        <v>0</v>
      </c>
      <c r="KD47" s="7">
        <f t="shared" si="758"/>
        <v>0</v>
      </c>
      <c r="KE47" s="7">
        <f t="shared" si="758"/>
        <v>0</v>
      </c>
      <c r="KF47" s="7">
        <f t="shared" si="758"/>
        <v>0</v>
      </c>
      <c r="KG47" s="7">
        <f t="shared" si="758"/>
        <v>0</v>
      </c>
      <c r="KH47" s="7">
        <f t="shared" si="758"/>
        <v>0</v>
      </c>
      <c r="KI47" s="7">
        <f t="shared" si="758"/>
        <v>0</v>
      </c>
      <c r="KJ47" s="7">
        <f t="shared" si="758"/>
        <v>0</v>
      </c>
      <c r="KK47" s="7">
        <f t="shared" si="758"/>
        <v>0</v>
      </c>
      <c r="KL47" s="7">
        <f t="shared" si="758"/>
        <v>0</v>
      </c>
      <c r="KM47" s="7">
        <f t="shared" si="758"/>
        <v>0</v>
      </c>
      <c r="KN47" s="7">
        <f t="shared" si="758"/>
        <v>0</v>
      </c>
      <c r="KO47" s="7">
        <f t="shared" si="758"/>
        <v>0</v>
      </c>
      <c r="KP47" s="7">
        <f t="shared" si="758"/>
        <v>0</v>
      </c>
      <c r="KQ47" s="7">
        <f t="shared" si="758"/>
        <v>0</v>
      </c>
      <c r="KR47" s="7">
        <f t="shared" si="758"/>
        <v>0</v>
      </c>
      <c r="KS47" s="7">
        <f t="shared" si="758"/>
        <v>0</v>
      </c>
      <c r="KT47" s="7">
        <f t="shared" si="758"/>
        <v>0</v>
      </c>
      <c r="KU47" s="7">
        <f t="shared" si="758"/>
        <v>0</v>
      </c>
      <c r="KV47" s="7">
        <f t="shared" si="758"/>
        <v>0</v>
      </c>
      <c r="KW47" s="7">
        <f t="shared" si="758"/>
        <v>0</v>
      </c>
      <c r="KX47" s="7">
        <f t="shared" si="758"/>
        <v>0</v>
      </c>
      <c r="KY47" s="7">
        <f t="shared" si="758"/>
        <v>0</v>
      </c>
      <c r="KZ47" s="7">
        <f t="shared" si="758"/>
        <v>0</v>
      </c>
      <c r="LA47" s="7">
        <f t="shared" si="758"/>
        <v>0</v>
      </c>
      <c r="LB47" s="7">
        <f t="shared" si="758"/>
        <v>0</v>
      </c>
      <c r="LC47" s="7">
        <f t="shared" si="758"/>
        <v>0</v>
      </c>
      <c r="LD47" s="7">
        <f t="shared" si="758"/>
        <v>0</v>
      </c>
      <c r="LE47" s="7">
        <f t="shared" si="758"/>
        <v>0</v>
      </c>
      <c r="LF47" s="7">
        <f t="shared" si="758"/>
        <v>0</v>
      </c>
      <c r="LG47" s="7">
        <f t="shared" si="758"/>
        <v>0</v>
      </c>
      <c r="LH47" s="7">
        <f t="shared" si="758"/>
        <v>0</v>
      </c>
      <c r="LI47" s="7">
        <f t="shared" si="758"/>
        <v>0</v>
      </c>
      <c r="LJ47" s="7">
        <f t="shared" si="758"/>
        <v>0</v>
      </c>
      <c r="LK47" s="7">
        <f t="shared" si="758"/>
        <v>0</v>
      </c>
      <c r="LL47" s="7">
        <f t="shared" si="758"/>
        <v>0</v>
      </c>
      <c r="LM47" s="7">
        <f t="shared" si="758"/>
        <v>0</v>
      </c>
      <c r="LN47" s="7">
        <f t="shared" si="758"/>
        <v>0</v>
      </c>
      <c r="LO47" s="7">
        <f t="shared" ref="LO47:NZ47" si="759">IFERROR(INDEX($H$20:$H$25,LO45),0)</f>
        <v>0</v>
      </c>
      <c r="LP47" s="7">
        <f t="shared" si="759"/>
        <v>0</v>
      </c>
      <c r="LQ47" s="7">
        <f t="shared" si="759"/>
        <v>0</v>
      </c>
      <c r="LR47" s="7">
        <f t="shared" si="759"/>
        <v>0</v>
      </c>
      <c r="LS47" s="7">
        <f t="shared" si="759"/>
        <v>0</v>
      </c>
      <c r="LT47" s="7">
        <f t="shared" si="759"/>
        <v>0</v>
      </c>
      <c r="LU47" s="7">
        <f t="shared" si="759"/>
        <v>0</v>
      </c>
      <c r="LV47" s="7">
        <f t="shared" si="759"/>
        <v>0</v>
      </c>
      <c r="LW47" s="7">
        <f t="shared" si="759"/>
        <v>0</v>
      </c>
      <c r="LX47" s="7">
        <f t="shared" si="759"/>
        <v>0</v>
      </c>
      <c r="LY47" s="7">
        <f t="shared" si="759"/>
        <v>0</v>
      </c>
      <c r="LZ47" s="7">
        <f t="shared" si="759"/>
        <v>0</v>
      </c>
      <c r="MA47" s="7">
        <f t="shared" si="759"/>
        <v>0</v>
      </c>
      <c r="MB47" s="7">
        <f t="shared" si="759"/>
        <v>0</v>
      </c>
      <c r="MC47" s="7">
        <f t="shared" si="759"/>
        <v>0</v>
      </c>
      <c r="MD47" s="7">
        <f t="shared" si="759"/>
        <v>0</v>
      </c>
      <c r="ME47" s="7">
        <f t="shared" si="759"/>
        <v>0</v>
      </c>
      <c r="MF47" s="7">
        <f t="shared" si="759"/>
        <v>0</v>
      </c>
      <c r="MG47" s="7">
        <f t="shared" si="759"/>
        <v>0</v>
      </c>
      <c r="MH47" s="7">
        <f t="shared" si="759"/>
        <v>0</v>
      </c>
      <c r="MI47" s="7">
        <f t="shared" si="759"/>
        <v>0</v>
      </c>
      <c r="MJ47" s="7">
        <f t="shared" si="759"/>
        <v>0</v>
      </c>
      <c r="MK47" s="7">
        <f t="shared" si="759"/>
        <v>0</v>
      </c>
      <c r="ML47" s="7">
        <f t="shared" si="759"/>
        <v>0</v>
      </c>
      <c r="MM47" s="7">
        <f t="shared" si="759"/>
        <v>0</v>
      </c>
      <c r="MN47" s="7">
        <f t="shared" si="759"/>
        <v>0</v>
      </c>
      <c r="MO47" s="7">
        <f t="shared" si="759"/>
        <v>0</v>
      </c>
      <c r="MP47" s="7">
        <f t="shared" si="759"/>
        <v>0</v>
      </c>
      <c r="MQ47" s="7">
        <f t="shared" si="759"/>
        <v>0</v>
      </c>
      <c r="MR47" s="7">
        <f t="shared" si="759"/>
        <v>0</v>
      </c>
      <c r="MS47" s="7">
        <f t="shared" si="759"/>
        <v>0</v>
      </c>
      <c r="MT47" s="7">
        <f t="shared" si="759"/>
        <v>0</v>
      </c>
      <c r="MU47" s="7">
        <f t="shared" si="759"/>
        <v>0</v>
      </c>
      <c r="MV47" s="7">
        <f t="shared" si="759"/>
        <v>0</v>
      </c>
      <c r="MW47" s="7">
        <f t="shared" si="759"/>
        <v>0</v>
      </c>
      <c r="MX47" s="7">
        <f t="shared" si="759"/>
        <v>0</v>
      </c>
      <c r="MY47" s="7">
        <f t="shared" si="759"/>
        <v>0</v>
      </c>
      <c r="MZ47" s="7">
        <f t="shared" si="759"/>
        <v>0</v>
      </c>
      <c r="NA47" s="7">
        <f t="shared" si="759"/>
        <v>0</v>
      </c>
      <c r="NB47" s="7">
        <f t="shared" si="759"/>
        <v>0</v>
      </c>
      <c r="NC47" s="7">
        <f t="shared" si="759"/>
        <v>0</v>
      </c>
      <c r="ND47" s="7">
        <f t="shared" si="759"/>
        <v>0</v>
      </c>
      <c r="NE47" s="7">
        <f t="shared" si="759"/>
        <v>0</v>
      </c>
      <c r="NF47" s="7">
        <f t="shared" si="759"/>
        <v>0</v>
      </c>
      <c r="NG47" s="7">
        <f t="shared" si="759"/>
        <v>0</v>
      </c>
      <c r="NH47" s="7">
        <f t="shared" si="759"/>
        <v>0</v>
      </c>
      <c r="NI47" s="7">
        <f t="shared" si="759"/>
        <v>0</v>
      </c>
      <c r="NJ47" s="7">
        <f t="shared" si="759"/>
        <v>0</v>
      </c>
      <c r="NK47" s="7">
        <f t="shared" si="759"/>
        <v>0</v>
      </c>
      <c r="NL47" s="7">
        <f t="shared" si="759"/>
        <v>0</v>
      </c>
      <c r="NM47" s="7">
        <f t="shared" si="759"/>
        <v>0</v>
      </c>
      <c r="NN47" s="7">
        <f t="shared" si="759"/>
        <v>0</v>
      </c>
      <c r="NO47" s="7">
        <f t="shared" si="759"/>
        <v>0</v>
      </c>
      <c r="NP47" s="7">
        <f t="shared" si="759"/>
        <v>0</v>
      </c>
      <c r="NQ47" s="7">
        <f t="shared" si="759"/>
        <v>0</v>
      </c>
      <c r="NR47" s="7">
        <f t="shared" si="759"/>
        <v>0</v>
      </c>
      <c r="NS47" s="7">
        <f t="shared" si="759"/>
        <v>0</v>
      </c>
      <c r="NT47" s="7">
        <f t="shared" si="759"/>
        <v>0</v>
      </c>
      <c r="NU47" s="7">
        <f t="shared" si="759"/>
        <v>0</v>
      </c>
      <c r="NV47" s="7">
        <f t="shared" si="759"/>
        <v>0</v>
      </c>
      <c r="NW47" s="7">
        <f t="shared" si="759"/>
        <v>0</v>
      </c>
      <c r="NX47" s="7">
        <f t="shared" si="759"/>
        <v>0</v>
      </c>
      <c r="NY47" s="7">
        <f t="shared" si="759"/>
        <v>0</v>
      </c>
      <c r="NZ47" s="7">
        <f t="shared" si="759"/>
        <v>0</v>
      </c>
      <c r="OA47" s="7">
        <f t="shared" ref="OA47:OI47" si="760">IFERROR(INDEX($H$20:$H$25,OA45),0)</f>
        <v>0</v>
      </c>
      <c r="OB47" s="7">
        <f t="shared" si="760"/>
        <v>0</v>
      </c>
      <c r="OC47" s="7">
        <f t="shared" si="760"/>
        <v>0</v>
      </c>
      <c r="OD47" s="7">
        <f t="shared" si="760"/>
        <v>0</v>
      </c>
      <c r="OE47" s="7">
        <f t="shared" si="760"/>
        <v>0</v>
      </c>
      <c r="OF47" s="7">
        <f t="shared" si="760"/>
        <v>0</v>
      </c>
      <c r="OG47" s="7">
        <f t="shared" si="760"/>
        <v>0</v>
      </c>
      <c r="OH47" s="7">
        <f t="shared" si="760"/>
        <v>0</v>
      </c>
      <c r="OI47" s="7">
        <f t="shared" si="760"/>
        <v>0</v>
      </c>
      <c r="OJ47" s="7">
        <f t="shared" ref="OJ47:QU47" si="761">IFERROR(INDEX($H$20:$H$25,OJ45),0)</f>
        <v>0</v>
      </c>
      <c r="OK47" s="7">
        <f t="shared" si="761"/>
        <v>0</v>
      </c>
      <c r="OL47" s="7">
        <f t="shared" si="761"/>
        <v>0</v>
      </c>
      <c r="OM47" s="7">
        <f t="shared" si="761"/>
        <v>0</v>
      </c>
      <c r="ON47" s="7">
        <f t="shared" si="761"/>
        <v>0</v>
      </c>
      <c r="OO47" s="7">
        <f t="shared" si="761"/>
        <v>0</v>
      </c>
      <c r="OP47" s="7">
        <f t="shared" si="761"/>
        <v>0</v>
      </c>
      <c r="OQ47" s="7">
        <f t="shared" si="761"/>
        <v>0</v>
      </c>
      <c r="OR47" s="7">
        <f t="shared" si="761"/>
        <v>0</v>
      </c>
      <c r="OS47" s="7">
        <f t="shared" si="761"/>
        <v>0</v>
      </c>
      <c r="OT47" s="7">
        <f t="shared" si="761"/>
        <v>0</v>
      </c>
      <c r="OU47" s="7">
        <f t="shared" si="761"/>
        <v>0</v>
      </c>
      <c r="OV47" s="7">
        <f t="shared" si="761"/>
        <v>0</v>
      </c>
      <c r="OW47" s="7">
        <f t="shared" si="761"/>
        <v>0</v>
      </c>
      <c r="OX47" s="7">
        <f t="shared" si="761"/>
        <v>0</v>
      </c>
      <c r="OY47" s="7">
        <f t="shared" si="761"/>
        <v>0</v>
      </c>
      <c r="OZ47" s="7">
        <f t="shared" si="761"/>
        <v>0</v>
      </c>
      <c r="PA47" s="7">
        <f t="shared" si="761"/>
        <v>0</v>
      </c>
      <c r="PB47" s="7">
        <f t="shared" si="761"/>
        <v>0</v>
      </c>
      <c r="PC47" s="7">
        <f t="shared" si="761"/>
        <v>0</v>
      </c>
      <c r="PD47" s="7">
        <f t="shared" si="761"/>
        <v>0</v>
      </c>
      <c r="PE47" s="7">
        <f t="shared" si="761"/>
        <v>0</v>
      </c>
      <c r="PF47" s="7">
        <f t="shared" si="761"/>
        <v>0</v>
      </c>
      <c r="PG47" s="7">
        <f t="shared" si="761"/>
        <v>0</v>
      </c>
      <c r="PH47" s="7">
        <f t="shared" si="761"/>
        <v>0</v>
      </c>
      <c r="PI47" s="7">
        <f t="shared" si="761"/>
        <v>0</v>
      </c>
      <c r="PJ47" s="7">
        <f t="shared" si="761"/>
        <v>0</v>
      </c>
      <c r="PK47" s="7">
        <f t="shared" si="761"/>
        <v>0</v>
      </c>
      <c r="PL47" s="7">
        <f t="shared" si="761"/>
        <v>0</v>
      </c>
      <c r="PM47" s="7">
        <f t="shared" si="761"/>
        <v>0</v>
      </c>
      <c r="PN47" s="7">
        <f t="shared" si="761"/>
        <v>0</v>
      </c>
      <c r="PO47" s="7">
        <f t="shared" si="761"/>
        <v>0</v>
      </c>
      <c r="PP47" s="7">
        <f t="shared" si="761"/>
        <v>0</v>
      </c>
      <c r="PQ47" s="7">
        <f t="shared" si="761"/>
        <v>0</v>
      </c>
      <c r="PR47" s="7">
        <f t="shared" si="761"/>
        <v>0</v>
      </c>
      <c r="PS47" s="7">
        <f t="shared" si="761"/>
        <v>0</v>
      </c>
      <c r="PT47" s="7">
        <f t="shared" si="761"/>
        <v>0</v>
      </c>
      <c r="PU47" s="7">
        <f t="shared" si="761"/>
        <v>0</v>
      </c>
      <c r="PV47" s="7">
        <f t="shared" si="761"/>
        <v>0</v>
      </c>
      <c r="PW47" s="7">
        <f t="shared" si="761"/>
        <v>0</v>
      </c>
      <c r="PX47" s="7">
        <f t="shared" si="761"/>
        <v>0</v>
      </c>
      <c r="PY47" s="7">
        <f t="shared" si="761"/>
        <v>0</v>
      </c>
      <c r="PZ47" s="7">
        <f t="shared" si="761"/>
        <v>0</v>
      </c>
      <c r="QA47" s="7">
        <f t="shared" si="761"/>
        <v>0</v>
      </c>
      <c r="QB47" s="7">
        <f t="shared" si="761"/>
        <v>0</v>
      </c>
      <c r="QC47" s="7">
        <f t="shared" si="761"/>
        <v>0</v>
      </c>
      <c r="QD47" s="7">
        <f t="shared" si="761"/>
        <v>0</v>
      </c>
      <c r="QE47" s="7">
        <f t="shared" si="761"/>
        <v>0</v>
      </c>
      <c r="QF47" s="7">
        <f t="shared" si="761"/>
        <v>0</v>
      </c>
      <c r="QG47" s="7">
        <f t="shared" si="761"/>
        <v>0</v>
      </c>
      <c r="QH47" s="7">
        <f t="shared" si="761"/>
        <v>0</v>
      </c>
      <c r="QI47" s="7">
        <f t="shared" si="761"/>
        <v>0</v>
      </c>
      <c r="QJ47" s="7">
        <f t="shared" si="761"/>
        <v>0</v>
      </c>
      <c r="QK47" s="7">
        <f t="shared" si="761"/>
        <v>0</v>
      </c>
      <c r="QL47" s="7">
        <f t="shared" si="761"/>
        <v>0</v>
      </c>
      <c r="QM47" s="7">
        <f t="shared" si="761"/>
        <v>0</v>
      </c>
      <c r="QN47" s="7">
        <f t="shared" si="761"/>
        <v>0</v>
      </c>
      <c r="QO47" s="7">
        <f t="shared" si="761"/>
        <v>0</v>
      </c>
      <c r="QP47" s="7">
        <f t="shared" si="761"/>
        <v>0</v>
      </c>
      <c r="QQ47" s="7">
        <f t="shared" si="761"/>
        <v>0</v>
      </c>
      <c r="QR47" s="7">
        <f t="shared" si="761"/>
        <v>0</v>
      </c>
      <c r="QS47" s="7">
        <f t="shared" si="761"/>
        <v>0</v>
      </c>
      <c r="QT47" s="7">
        <f t="shared" si="761"/>
        <v>0</v>
      </c>
      <c r="QU47" s="7">
        <f t="shared" si="761"/>
        <v>0</v>
      </c>
      <c r="QV47" s="7">
        <f t="shared" ref="QV47:SG47" si="762">IFERROR(INDEX($H$20:$H$25,QV45),0)</f>
        <v>0</v>
      </c>
      <c r="QW47" s="7">
        <f t="shared" si="762"/>
        <v>0</v>
      </c>
      <c r="QX47" s="7">
        <f t="shared" si="762"/>
        <v>0</v>
      </c>
      <c r="QY47" s="7">
        <f t="shared" si="762"/>
        <v>0</v>
      </c>
      <c r="QZ47" s="7">
        <f t="shared" si="762"/>
        <v>0</v>
      </c>
      <c r="RA47" s="7">
        <f t="shared" si="762"/>
        <v>0</v>
      </c>
      <c r="RB47" s="7">
        <f t="shared" si="762"/>
        <v>0</v>
      </c>
      <c r="RC47" s="7">
        <f t="shared" si="762"/>
        <v>0</v>
      </c>
      <c r="RD47" s="7">
        <f t="shared" si="762"/>
        <v>0</v>
      </c>
      <c r="RE47" s="7">
        <f t="shared" si="762"/>
        <v>0</v>
      </c>
      <c r="RF47" s="7">
        <f t="shared" si="762"/>
        <v>0</v>
      </c>
      <c r="RG47" s="7">
        <f t="shared" si="762"/>
        <v>0</v>
      </c>
      <c r="RH47" s="7">
        <f t="shared" si="762"/>
        <v>0</v>
      </c>
      <c r="RI47" s="7">
        <f t="shared" si="762"/>
        <v>0</v>
      </c>
      <c r="RJ47" s="7">
        <f t="shared" si="762"/>
        <v>0</v>
      </c>
      <c r="RK47" s="7">
        <f t="shared" si="762"/>
        <v>0</v>
      </c>
      <c r="RL47" s="7">
        <f t="shared" si="762"/>
        <v>0</v>
      </c>
      <c r="RM47" s="7">
        <f t="shared" si="762"/>
        <v>0</v>
      </c>
      <c r="RN47" s="7">
        <f t="shared" si="762"/>
        <v>0</v>
      </c>
      <c r="RO47" s="7">
        <f t="shared" si="762"/>
        <v>0</v>
      </c>
      <c r="RP47" s="7">
        <f t="shared" si="762"/>
        <v>0</v>
      </c>
      <c r="RQ47" s="7">
        <f t="shared" si="762"/>
        <v>0</v>
      </c>
      <c r="RR47" s="7">
        <f t="shared" si="762"/>
        <v>0</v>
      </c>
      <c r="RS47" s="7">
        <f t="shared" si="762"/>
        <v>0</v>
      </c>
      <c r="RT47" s="7">
        <f t="shared" si="762"/>
        <v>0</v>
      </c>
      <c r="RU47" s="7">
        <f t="shared" si="762"/>
        <v>0</v>
      </c>
      <c r="RV47" s="7">
        <f t="shared" si="762"/>
        <v>0</v>
      </c>
      <c r="RW47" s="7">
        <f t="shared" si="762"/>
        <v>0</v>
      </c>
      <c r="RX47" s="7">
        <f t="shared" si="762"/>
        <v>0</v>
      </c>
      <c r="RY47" s="7">
        <f t="shared" si="762"/>
        <v>0</v>
      </c>
      <c r="RZ47" s="7">
        <f t="shared" si="762"/>
        <v>0</v>
      </c>
      <c r="SA47" s="7">
        <f t="shared" si="762"/>
        <v>0</v>
      </c>
      <c r="SB47" s="7">
        <f t="shared" si="762"/>
        <v>0</v>
      </c>
      <c r="SC47" s="7">
        <f t="shared" si="762"/>
        <v>0</v>
      </c>
      <c r="SD47" s="7">
        <f t="shared" si="762"/>
        <v>0</v>
      </c>
      <c r="SE47" s="7">
        <f t="shared" si="762"/>
        <v>0</v>
      </c>
      <c r="SF47" s="7">
        <f t="shared" si="762"/>
        <v>0</v>
      </c>
      <c r="SG47" s="7">
        <f t="shared" si="762"/>
        <v>0</v>
      </c>
    </row>
    <row r="48" spans="1:501" s="7" customFormat="1" x14ac:dyDescent="0.35">
      <c r="A48" s="2"/>
      <c r="B48" s="2" t="s">
        <v>70</v>
      </c>
      <c r="C48" s="2"/>
      <c r="D48" s="2"/>
      <c r="E48" s="5"/>
      <c r="F48" s="7">
        <f>IF(F46,F47/F46)</f>
        <v>0</v>
      </c>
      <c r="G48" s="7">
        <f t="shared" ref="G48:BR48" si="763">IF(G46,G47/G46)</f>
        <v>0</v>
      </c>
      <c r="H48" s="7">
        <f t="shared" si="763"/>
        <v>0</v>
      </c>
      <c r="I48" s="7">
        <f t="shared" si="763"/>
        <v>0</v>
      </c>
      <c r="J48" s="7">
        <f t="shared" si="763"/>
        <v>0</v>
      </c>
      <c r="K48" s="7">
        <f t="shared" si="763"/>
        <v>0</v>
      </c>
      <c r="L48" s="7">
        <f t="shared" si="763"/>
        <v>0</v>
      </c>
      <c r="M48" s="7">
        <f t="shared" si="763"/>
        <v>0</v>
      </c>
      <c r="N48" s="7">
        <f t="shared" si="763"/>
        <v>0</v>
      </c>
      <c r="O48" s="7">
        <f t="shared" si="763"/>
        <v>0</v>
      </c>
      <c r="P48" s="7">
        <f t="shared" si="763"/>
        <v>833.33333333333337</v>
      </c>
      <c r="Q48" s="7">
        <f t="shared" si="763"/>
        <v>833.33333333333337</v>
      </c>
      <c r="R48" s="7">
        <f t="shared" si="763"/>
        <v>833.33333333333337</v>
      </c>
      <c r="S48" s="7">
        <f t="shared" si="763"/>
        <v>833.33333333333337</v>
      </c>
      <c r="T48" s="7">
        <f t="shared" si="763"/>
        <v>833.33333333333337</v>
      </c>
      <c r="U48" s="7">
        <f t="shared" si="763"/>
        <v>833.33333333333337</v>
      </c>
      <c r="V48" s="7">
        <f t="shared" si="763"/>
        <v>833.33333333333337</v>
      </c>
      <c r="W48" s="7">
        <f t="shared" si="763"/>
        <v>833.33333333333337</v>
      </c>
      <c r="X48" s="7">
        <f t="shared" si="763"/>
        <v>833.33333333333337</v>
      </c>
      <c r="Y48" s="7">
        <f t="shared" si="763"/>
        <v>833.33333333333337</v>
      </c>
      <c r="Z48" s="7">
        <f t="shared" si="763"/>
        <v>833.33333333333337</v>
      </c>
      <c r="AA48" s="7">
        <f t="shared" si="763"/>
        <v>833.33333333333337</v>
      </c>
      <c r="AB48" s="7">
        <f t="shared" si="763"/>
        <v>412.5</v>
      </c>
      <c r="AC48" s="7">
        <f t="shared" si="763"/>
        <v>412.5</v>
      </c>
      <c r="AD48" s="7">
        <f t="shared" si="763"/>
        <v>412.5</v>
      </c>
      <c r="AE48" s="7">
        <f t="shared" si="763"/>
        <v>412.5</v>
      </c>
      <c r="AF48" s="7">
        <f t="shared" si="763"/>
        <v>412.5</v>
      </c>
      <c r="AG48" s="7">
        <f t="shared" si="763"/>
        <v>412.5</v>
      </c>
      <c r="AH48" s="7">
        <f t="shared" si="763"/>
        <v>412.5</v>
      </c>
      <c r="AI48" s="7">
        <f t="shared" si="763"/>
        <v>412.5</v>
      </c>
      <c r="AJ48" s="7">
        <f t="shared" si="763"/>
        <v>333.33333333333331</v>
      </c>
      <c r="AK48" s="7">
        <f t="shared" si="763"/>
        <v>333.33333333333331</v>
      </c>
      <c r="AL48" s="7">
        <f t="shared" si="763"/>
        <v>333.33333333333331</v>
      </c>
      <c r="AM48" s="7">
        <f t="shared" si="763"/>
        <v>333.33333333333331</v>
      </c>
      <c r="AN48" s="7">
        <f t="shared" si="763"/>
        <v>333.33333333333331</v>
      </c>
      <c r="AO48" s="7">
        <f t="shared" si="763"/>
        <v>333.33333333333331</v>
      </c>
      <c r="AP48" s="7">
        <f t="shared" si="763"/>
        <v>333.33333333333331</v>
      </c>
      <c r="AQ48" s="7">
        <f t="shared" si="763"/>
        <v>333.33333333333331</v>
      </c>
      <c r="AR48" s="7">
        <f t="shared" si="763"/>
        <v>333.33333333333331</v>
      </c>
      <c r="AS48" s="7">
        <f t="shared" si="763"/>
        <v>333.33333333333331</v>
      </c>
      <c r="AT48" s="7">
        <f t="shared" si="763"/>
        <v>333.33333333333331</v>
      </c>
      <c r="AU48" s="7">
        <f t="shared" si="763"/>
        <v>333.33333333333331</v>
      </c>
      <c r="AV48" s="7">
        <f t="shared" si="763"/>
        <v>333.33333333333331</v>
      </c>
      <c r="AW48" s="7">
        <f t="shared" si="763"/>
        <v>333.33333333333331</v>
      </c>
      <c r="AX48" s="7">
        <f t="shared" si="763"/>
        <v>333.33333333333331</v>
      </c>
      <c r="AY48" s="7">
        <f t="shared" si="763"/>
        <v>700</v>
      </c>
      <c r="AZ48" s="7">
        <f t="shared" si="763"/>
        <v>700</v>
      </c>
      <c r="BA48" s="7">
        <f t="shared" si="763"/>
        <v>700</v>
      </c>
      <c r="BB48" s="7">
        <f t="shared" si="763"/>
        <v>700</v>
      </c>
      <c r="BC48" s="7">
        <f t="shared" si="763"/>
        <v>700</v>
      </c>
      <c r="BD48" s="7">
        <f t="shared" si="763"/>
        <v>700</v>
      </c>
      <c r="BE48" s="7">
        <f t="shared" si="763"/>
        <v>700</v>
      </c>
      <c r="BF48" s="7">
        <f t="shared" si="763"/>
        <v>700</v>
      </c>
      <c r="BG48" s="7">
        <f t="shared" si="763"/>
        <v>700</v>
      </c>
      <c r="BH48" s="7">
        <f t="shared" si="763"/>
        <v>700</v>
      </c>
      <c r="BI48" s="7">
        <f t="shared" si="763"/>
        <v>600</v>
      </c>
      <c r="BJ48" s="7">
        <f t="shared" si="763"/>
        <v>600</v>
      </c>
      <c r="BK48" s="7">
        <f t="shared" si="763"/>
        <v>600</v>
      </c>
      <c r="BL48" s="7">
        <f t="shared" si="763"/>
        <v>600</v>
      </c>
      <c r="BM48" s="7">
        <f t="shared" si="763"/>
        <v>600</v>
      </c>
      <c r="BN48" s="7">
        <f t="shared" si="763"/>
        <v>600</v>
      </c>
      <c r="BO48" s="7">
        <f t="shared" si="763"/>
        <v>600</v>
      </c>
      <c r="BP48" s="7">
        <f t="shared" si="763"/>
        <v>600</v>
      </c>
      <c r="BQ48" s="7">
        <f t="shared" si="763"/>
        <v>600</v>
      </c>
      <c r="BR48" s="7">
        <f t="shared" si="763"/>
        <v>600</v>
      </c>
      <c r="BS48" s="7">
        <f t="shared" ref="BS48:ED48" si="764">IF(BS46,BS47/BS46)</f>
        <v>600</v>
      </c>
      <c r="BT48" s="7">
        <f t="shared" si="764"/>
        <v>600</v>
      </c>
      <c r="BU48" s="7">
        <f t="shared" si="764"/>
        <v>600</v>
      </c>
      <c r="BV48" s="7">
        <f t="shared" si="764"/>
        <v>600</v>
      </c>
      <c r="BW48" s="7">
        <f t="shared" si="764"/>
        <v>600</v>
      </c>
      <c r="BX48" s="7" t="b">
        <f t="shared" si="764"/>
        <v>0</v>
      </c>
      <c r="BY48" s="7" t="b">
        <f t="shared" si="764"/>
        <v>0</v>
      </c>
      <c r="BZ48" s="7" t="b">
        <f t="shared" si="764"/>
        <v>0</v>
      </c>
      <c r="CA48" s="7" t="b">
        <f t="shared" si="764"/>
        <v>0</v>
      </c>
      <c r="CB48" s="7" t="b">
        <f t="shared" si="764"/>
        <v>0</v>
      </c>
      <c r="CC48" s="7" t="b">
        <f t="shared" si="764"/>
        <v>0</v>
      </c>
      <c r="CD48" s="7" t="b">
        <f t="shared" si="764"/>
        <v>0</v>
      </c>
      <c r="CE48" s="7" t="b">
        <f t="shared" si="764"/>
        <v>0</v>
      </c>
      <c r="CF48" s="7" t="b">
        <f t="shared" si="764"/>
        <v>0</v>
      </c>
      <c r="CG48" s="7" t="b">
        <f t="shared" si="764"/>
        <v>0</v>
      </c>
      <c r="CH48" s="7" t="b">
        <f t="shared" si="764"/>
        <v>0</v>
      </c>
      <c r="CI48" s="7" t="b">
        <f t="shared" si="764"/>
        <v>0</v>
      </c>
      <c r="CJ48" s="7" t="b">
        <f t="shared" si="764"/>
        <v>0</v>
      </c>
      <c r="CK48" s="7" t="b">
        <f t="shared" si="764"/>
        <v>0</v>
      </c>
      <c r="CL48" s="7" t="b">
        <f t="shared" si="764"/>
        <v>0</v>
      </c>
      <c r="CM48" s="7" t="b">
        <f t="shared" si="764"/>
        <v>0</v>
      </c>
      <c r="CN48" s="7" t="b">
        <f t="shared" si="764"/>
        <v>0</v>
      </c>
      <c r="CO48" s="7" t="b">
        <f t="shared" si="764"/>
        <v>0</v>
      </c>
      <c r="CP48" s="7" t="b">
        <f t="shared" si="764"/>
        <v>0</v>
      </c>
      <c r="CQ48" s="7" t="b">
        <f t="shared" si="764"/>
        <v>0</v>
      </c>
      <c r="CR48" s="7" t="b">
        <f t="shared" si="764"/>
        <v>0</v>
      </c>
      <c r="CS48" s="7" t="b">
        <f t="shared" si="764"/>
        <v>0</v>
      </c>
      <c r="CT48" s="7" t="b">
        <f t="shared" si="764"/>
        <v>0</v>
      </c>
      <c r="CU48" s="7" t="b">
        <f t="shared" si="764"/>
        <v>0</v>
      </c>
      <c r="CV48" s="7" t="b">
        <f t="shared" si="764"/>
        <v>0</v>
      </c>
      <c r="CW48" s="7" t="b">
        <f t="shared" si="764"/>
        <v>0</v>
      </c>
      <c r="CX48" s="7" t="b">
        <f t="shared" si="764"/>
        <v>0</v>
      </c>
      <c r="CY48" s="7" t="b">
        <f t="shared" si="764"/>
        <v>0</v>
      </c>
      <c r="CZ48" s="7" t="b">
        <f t="shared" si="764"/>
        <v>0</v>
      </c>
      <c r="DA48" s="7" t="b">
        <f t="shared" si="764"/>
        <v>0</v>
      </c>
      <c r="DB48" s="7" t="b">
        <f t="shared" si="764"/>
        <v>0</v>
      </c>
      <c r="DC48" s="7" t="b">
        <f t="shared" si="764"/>
        <v>0</v>
      </c>
      <c r="DD48" s="7" t="b">
        <f t="shared" si="764"/>
        <v>0</v>
      </c>
      <c r="DE48" s="7" t="b">
        <f t="shared" si="764"/>
        <v>0</v>
      </c>
      <c r="DF48" s="7" t="b">
        <f t="shared" si="764"/>
        <v>0</v>
      </c>
      <c r="DG48" s="7" t="b">
        <f t="shared" si="764"/>
        <v>0</v>
      </c>
      <c r="DH48" s="7" t="b">
        <f t="shared" si="764"/>
        <v>0</v>
      </c>
      <c r="DI48" s="7" t="b">
        <f t="shared" si="764"/>
        <v>0</v>
      </c>
      <c r="DJ48" s="7" t="b">
        <f t="shared" si="764"/>
        <v>0</v>
      </c>
      <c r="DK48" s="7" t="b">
        <f t="shared" si="764"/>
        <v>0</v>
      </c>
      <c r="DL48" s="7" t="b">
        <f t="shared" si="764"/>
        <v>0</v>
      </c>
      <c r="DM48" s="7" t="b">
        <f t="shared" si="764"/>
        <v>0</v>
      </c>
      <c r="DN48" s="7" t="b">
        <f t="shared" si="764"/>
        <v>0</v>
      </c>
      <c r="DO48" s="7" t="b">
        <f t="shared" si="764"/>
        <v>0</v>
      </c>
      <c r="DP48" s="7" t="b">
        <f t="shared" si="764"/>
        <v>0</v>
      </c>
      <c r="DQ48" s="7" t="b">
        <f t="shared" si="764"/>
        <v>0</v>
      </c>
      <c r="DR48" s="7" t="b">
        <f t="shared" si="764"/>
        <v>0</v>
      </c>
      <c r="DS48" s="7" t="b">
        <f t="shared" si="764"/>
        <v>0</v>
      </c>
      <c r="DT48" s="7" t="b">
        <f t="shared" si="764"/>
        <v>0</v>
      </c>
      <c r="DU48" s="7" t="b">
        <f t="shared" si="764"/>
        <v>0</v>
      </c>
      <c r="DV48" s="7" t="b">
        <f t="shared" si="764"/>
        <v>0</v>
      </c>
      <c r="DW48" s="7" t="b">
        <f t="shared" si="764"/>
        <v>0</v>
      </c>
      <c r="DX48" s="7" t="b">
        <f t="shared" si="764"/>
        <v>0</v>
      </c>
      <c r="DY48" s="7" t="b">
        <f t="shared" si="764"/>
        <v>0</v>
      </c>
      <c r="DZ48" s="7" t="b">
        <f t="shared" si="764"/>
        <v>0</v>
      </c>
      <c r="EA48" s="7" t="b">
        <f t="shared" si="764"/>
        <v>0</v>
      </c>
      <c r="EB48" s="7" t="b">
        <f t="shared" si="764"/>
        <v>0</v>
      </c>
      <c r="EC48" s="7" t="b">
        <f t="shared" si="764"/>
        <v>0</v>
      </c>
      <c r="ED48" s="7" t="b">
        <f t="shared" si="764"/>
        <v>0</v>
      </c>
      <c r="EE48" s="7" t="b">
        <f t="shared" ref="EE48:GP48" si="765">IF(EE46,EE47/EE46)</f>
        <v>0</v>
      </c>
      <c r="EF48" s="7" t="b">
        <f t="shared" si="765"/>
        <v>0</v>
      </c>
      <c r="EG48" s="7" t="b">
        <f t="shared" si="765"/>
        <v>0</v>
      </c>
      <c r="EH48" s="7" t="b">
        <f t="shared" si="765"/>
        <v>0</v>
      </c>
      <c r="EI48" s="7" t="b">
        <f t="shared" si="765"/>
        <v>0</v>
      </c>
      <c r="EJ48" s="7" t="b">
        <f t="shared" si="765"/>
        <v>0</v>
      </c>
      <c r="EK48" s="7" t="b">
        <f t="shared" si="765"/>
        <v>0</v>
      </c>
      <c r="EL48" s="7" t="b">
        <f t="shared" si="765"/>
        <v>0</v>
      </c>
      <c r="EM48" s="7" t="b">
        <f t="shared" si="765"/>
        <v>0</v>
      </c>
      <c r="EN48" s="7" t="b">
        <f t="shared" si="765"/>
        <v>0</v>
      </c>
      <c r="EO48" s="7" t="b">
        <f t="shared" si="765"/>
        <v>0</v>
      </c>
      <c r="EP48" s="7" t="b">
        <f t="shared" si="765"/>
        <v>0</v>
      </c>
      <c r="EQ48" s="7" t="b">
        <f t="shared" si="765"/>
        <v>0</v>
      </c>
      <c r="ER48" s="7" t="b">
        <f t="shared" si="765"/>
        <v>0</v>
      </c>
      <c r="ES48" s="7" t="b">
        <f t="shared" si="765"/>
        <v>0</v>
      </c>
      <c r="ET48" s="7" t="b">
        <f t="shared" si="765"/>
        <v>0</v>
      </c>
      <c r="EU48" s="7" t="b">
        <f t="shared" si="765"/>
        <v>0</v>
      </c>
      <c r="EV48" s="7" t="b">
        <f t="shared" si="765"/>
        <v>0</v>
      </c>
      <c r="EW48" s="7" t="b">
        <f t="shared" si="765"/>
        <v>0</v>
      </c>
      <c r="EX48" s="7" t="b">
        <f t="shared" si="765"/>
        <v>0</v>
      </c>
      <c r="EY48" s="7" t="b">
        <f t="shared" si="765"/>
        <v>0</v>
      </c>
      <c r="EZ48" s="7" t="b">
        <f t="shared" si="765"/>
        <v>0</v>
      </c>
      <c r="FA48" s="7" t="b">
        <f t="shared" si="765"/>
        <v>0</v>
      </c>
      <c r="FB48" s="7" t="b">
        <f t="shared" si="765"/>
        <v>0</v>
      </c>
      <c r="FC48" s="7" t="b">
        <f t="shared" si="765"/>
        <v>0</v>
      </c>
      <c r="FD48" s="7" t="b">
        <f t="shared" si="765"/>
        <v>0</v>
      </c>
      <c r="FE48" s="7" t="b">
        <f t="shared" si="765"/>
        <v>0</v>
      </c>
      <c r="FF48" s="7" t="b">
        <f t="shared" si="765"/>
        <v>0</v>
      </c>
      <c r="FG48" s="7" t="b">
        <f t="shared" si="765"/>
        <v>0</v>
      </c>
      <c r="FH48" s="7" t="b">
        <f t="shared" si="765"/>
        <v>0</v>
      </c>
      <c r="FI48" s="7" t="b">
        <f t="shared" si="765"/>
        <v>0</v>
      </c>
      <c r="FJ48" s="7" t="b">
        <f t="shared" si="765"/>
        <v>0</v>
      </c>
      <c r="FK48" s="7" t="b">
        <f t="shared" si="765"/>
        <v>0</v>
      </c>
      <c r="FL48" s="7" t="b">
        <f t="shared" si="765"/>
        <v>0</v>
      </c>
      <c r="FM48" s="7" t="b">
        <f t="shared" si="765"/>
        <v>0</v>
      </c>
      <c r="FN48" s="7" t="b">
        <f t="shared" si="765"/>
        <v>0</v>
      </c>
      <c r="FO48" s="7" t="b">
        <f t="shared" si="765"/>
        <v>0</v>
      </c>
      <c r="FP48" s="7" t="b">
        <f t="shared" si="765"/>
        <v>0</v>
      </c>
      <c r="FQ48" s="7" t="b">
        <f t="shared" si="765"/>
        <v>0</v>
      </c>
      <c r="FR48" s="7" t="b">
        <f t="shared" si="765"/>
        <v>0</v>
      </c>
      <c r="FS48" s="7" t="b">
        <f t="shared" si="765"/>
        <v>0</v>
      </c>
      <c r="FT48" s="7" t="b">
        <f t="shared" si="765"/>
        <v>0</v>
      </c>
      <c r="FU48" s="7" t="b">
        <f t="shared" si="765"/>
        <v>0</v>
      </c>
      <c r="FV48" s="7" t="b">
        <f t="shared" si="765"/>
        <v>0</v>
      </c>
      <c r="FW48" s="7" t="b">
        <f t="shared" si="765"/>
        <v>0</v>
      </c>
      <c r="FX48" s="7" t="b">
        <f t="shared" si="765"/>
        <v>0</v>
      </c>
      <c r="FY48" s="7" t="b">
        <f t="shared" si="765"/>
        <v>0</v>
      </c>
      <c r="FZ48" s="7" t="b">
        <f t="shared" si="765"/>
        <v>0</v>
      </c>
      <c r="GA48" s="7" t="b">
        <f t="shared" si="765"/>
        <v>0</v>
      </c>
      <c r="GB48" s="7" t="b">
        <f t="shared" si="765"/>
        <v>0</v>
      </c>
      <c r="GC48" s="7" t="b">
        <f t="shared" si="765"/>
        <v>0</v>
      </c>
      <c r="GD48" s="7" t="b">
        <f t="shared" si="765"/>
        <v>0</v>
      </c>
      <c r="GE48" s="7" t="b">
        <f t="shared" si="765"/>
        <v>0</v>
      </c>
      <c r="GF48" s="7" t="b">
        <f t="shared" si="765"/>
        <v>0</v>
      </c>
      <c r="GG48" s="7" t="b">
        <f t="shared" si="765"/>
        <v>0</v>
      </c>
      <c r="GH48" s="7" t="b">
        <f t="shared" si="765"/>
        <v>0</v>
      </c>
      <c r="GI48" s="7" t="b">
        <f t="shared" si="765"/>
        <v>0</v>
      </c>
      <c r="GJ48" s="7" t="b">
        <f t="shared" si="765"/>
        <v>0</v>
      </c>
      <c r="GK48" s="7" t="b">
        <f t="shared" si="765"/>
        <v>0</v>
      </c>
      <c r="GL48" s="7" t="b">
        <f t="shared" si="765"/>
        <v>0</v>
      </c>
      <c r="GM48" s="7" t="b">
        <f t="shared" si="765"/>
        <v>0</v>
      </c>
      <c r="GN48" s="7" t="b">
        <f t="shared" si="765"/>
        <v>0</v>
      </c>
      <c r="GO48" s="7" t="b">
        <f t="shared" si="765"/>
        <v>0</v>
      </c>
      <c r="GP48" s="7" t="b">
        <f t="shared" si="765"/>
        <v>0</v>
      </c>
      <c r="GQ48" s="7" t="b">
        <f t="shared" ref="GQ48:JB48" si="766">IF(GQ46,GQ47/GQ46)</f>
        <v>0</v>
      </c>
      <c r="GR48" s="7" t="b">
        <f t="shared" si="766"/>
        <v>0</v>
      </c>
      <c r="GS48" s="7" t="b">
        <f t="shared" si="766"/>
        <v>0</v>
      </c>
      <c r="GT48" s="7" t="b">
        <f t="shared" si="766"/>
        <v>0</v>
      </c>
      <c r="GU48" s="7" t="b">
        <f t="shared" si="766"/>
        <v>0</v>
      </c>
      <c r="GV48" s="7" t="b">
        <f t="shared" si="766"/>
        <v>0</v>
      </c>
      <c r="GW48" s="7" t="b">
        <f t="shared" si="766"/>
        <v>0</v>
      </c>
      <c r="GX48" s="7" t="b">
        <f t="shared" si="766"/>
        <v>0</v>
      </c>
      <c r="GY48" s="7" t="b">
        <f t="shared" si="766"/>
        <v>0</v>
      </c>
      <c r="GZ48" s="7" t="b">
        <f t="shared" si="766"/>
        <v>0</v>
      </c>
      <c r="HA48" s="7" t="b">
        <f t="shared" si="766"/>
        <v>0</v>
      </c>
      <c r="HB48" s="7" t="b">
        <f t="shared" si="766"/>
        <v>0</v>
      </c>
      <c r="HC48" s="7" t="b">
        <f t="shared" si="766"/>
        <v>0</v>
      </c>
      <c r="HD48" s="7" t="b">
        <f t="shared" si="766"/>
        <v>0</v>
      </c>
      <c r="HE48" s="7" t="b">
        <f t="shared" si="766"/>
        <v>0</v>
      </c>
      <c r="HF48" s="7" t="b">
        <f t="shared" si="766"/>
        <v>0</v>
      </c>
      <c r="HG48" s="7" t="b">
        <f t="shared" si="766"/>
        <v>0</v>
      </c>
      <c r="HH48" s="7" t="b">
        <f t="shared" si="766"/>
        <v>0</v>
      </c>
      <c r="HI48" s="7" t="b">
        <f t="shared" si="766"/>
        <v>0</v>
      </c>
      <c r="HJ48" s="7" t="b">
        <f t="shared" si="766"/>
        <v>0</v>
      </c>
      <c r="HK48" s="7" t="b">
        <f t="shared" si="766"/>
        <v>0</v>
      </c>
      <c r="HL48" s="7" t="b">
        <f t="shared" si="766"/>
        <v>0</v>
      </c>
      <c r="HM48" s="7" t="b">
        <f t="shared" si="766"/>
        <v>0</v>
      </c>
      <c r="HN48" s="7" t="b">
        <f t="shared" si="766"/>
        <v>0</v>
      </c>
      <c r="HO48" s="7" t="b">
        <f t="shared" si="766"/>
        <v>0</v>
      </c>
      <c r="HP48" s="7" t="b">
        <f t="shared" si="766"/>
        <v>0</v>
      </c>
      <c r="HQ48" s="7" t="b">
        <f t="shared" si="766"/>
        <v>0</v>
      </c>
      <c r="HR48" s="7" t="b">
        <f t="shared" si="766"/>
        <v>0</v>
      </c>
      <c r="HS48" s="7" t="b">
        <f t="shared" si="766"/>
        <v>0</v>
      </c>
      <c r="HT48" s="7" t="b">
        <f t="shared" si="766"/>
        <v>0</v>
      </c>
      <c r="HU48" s="7" t="b">
        <f t="shared" si="766"/>
        <v>0</v>
      </c>
      <c r="HV48" s="7" t="b">
        <f t="shared" si="766"/>
        <v>0</v>
      </c>
      <c r="HW48" s="7" t="b">
        <f t="shared" si="766"/>
        <v>0</v>
      </c>
      <c r="HX48" s="7" t="b">
        <f t="shared" si="766"/>
        <v>0</v>
      </c>
      <c r="HY48" s="7" t="b">
        <f t="shared" si="766"/>
        <v>0</v>
      </c>
      <c r="HZ48" s="7" t="b">
        <f t="shared" si="766"/>
        <v>0</v>
      </c>
      <c r="IA48" s="7" t="b">
        <f t="shared" si="766"/>
        <v>0</v>
      </c>
      <c r="IB48" s="7" t="b">
        <f t="shared" si="766"/>
        <v>0</v>
      </c>
      <c r="IC48" s="7" t="b">
        <f t="shared" si="766"/>
        <v>0</v>
      </c>
      <c r="ID48" s="7" t="b">
        <f t="shared" si="766"/>
        <v>0</v>
      </c>
      <c r="IE48" s="7" t="b">
        <f t="shared" si="766"/>
        <v>0</v>
      </c>
      <c r="IF48" s="7" t="b">
        <f t="shared" si="766"/>
        <v>0</v>
      </c>
      <c r="IG48" s="7" t="b">
        <f t="shared" si="766"/>
        <v>0</v>
      </c>
      <c r="IH48" s="7" t="b">
        <f t="shared" si="766"/>
        <v>0</v>
      </c>
      <c r="II48" s="7" t="b">
        <f t="shared" si="766"/>
        <v>0</v>
      </c>
      <c r="IJ48" s="7" t="b">
        <f t="shared" si="766"/>
        <v>0</v>
      </c>
      <c r="IK48" s="7" t="b">
        <f t="shared" si="766"/>
        <v>0</v>
      </c>
      <c r="IL48" s="7" t="b">
        <f t="shared" si="766"/>
        <v>0</v>
      </c>
      <c r="IM48" s="7" t="b">
        <f t="shared" si="766"/>
        <v>0</v>
      </c>
      <c r="IN48" s="7" t="b">
        <f t="shared" si="766"/>
        <v>0</v>
      </c>
      <c r="IO48" s="7" t="b">
        <f t="shared" si="766"/>
        <v>0</v>
      </c>
      <c r="IP48" s="7" t="b">
        <f t="shared" si="766"/>
        <v>0</v>
      </c>
      <c r="IQ48" s="7" t="b">
        <f t="shared" si="766"/>
        <v>0</v>
      </c>
      <c r="IR48" s="7" t="b">
        <f t="shared" si="766"/>
        <v>0</v>
      </c>
      <c r="IS48" s="7" t="b">
        <f t="shared" si="766"/>
        <v>0</v>
      </c>
      <c r="IT48" s="7" t="b">
        <f t="shared" si="766"/>
        <v>0</v>
      </c>
      <c r="IU48" s="7" t="b">
        <f t="shared" si="766"/>
        <v>0</v>
      </c>
      <c r="IV48" s="7" t="b">
        <f t="shared" si="766"/>
        <v>0</v>
      </c>
      <c r="IW48" s="7" t="b">
        <f t="shared" si="766"/>
        <v>0</v>
      </c>
      <c r="IX48" s="7" t="b">
        <f t="shared" si="766"/>
        <v>0</v>
      </c>
      <c r="IY48" s="7" t="b">
        <f t="shared" si="766"/>
        <v>0</v>
      </c>
      <c r="IZ48" s="7" t="b">
        <f t="shared" si="766"/>
        <v>0</v>
      </c>
      <c r="JA48" s="7" t="b">
        <f t="shared" si="766"/>
        <v>0</v>
      </c>
      <c r="JB48" s="7" t="b">
        <f t="shared" si="766"/>
        <v>0</v>
      </c>
      <c r="JC48" s="7" t="b">
        <f t="shared" ref="JC48:LN48" si="767">IF(JC46,JC47/JC46)</f>
        <v>0</v>
      </c>
      <c r="JD48" s="7" t="b">
        <f t="shared" si="767"/>
        <v>0</v>
      </c>
      <c r="JE48" s="7" t="b">
        <f t="shared" si="767"/>
        <v>0</v>
      </c>
      <c r="JF48" s="7" t="b">
        <f t="shared" si="767"/>
        <v>0</v>
      </c>
      <c r="JG48" s="7" t="b">
        <f t="shared" si="767"/>
        <v>0</v>
      </c>
      <c r="JH48" s="7" t="b">
        <f t="shared" si="767"/>
        <v>0</v>
      </c>
      <c r="JI48" s="7" t="b">
        <f t="shared" si="767"/>
        <v>0</v>
      </c>
      <c r="JJ48" s="7" t="b">
        <f t="shared" si="767"/>
        <v>0</v>
      </c>
      <c r="JK48" s="7" t="b">
        <f t="shared" si="767"/>
        <v>0</v>
      </c>
      <c r="JL48" s="7" t="b">
        <f t="shared" si="767"/>
        <v>0</v>
      </c>
      <c r="JM48" s="7" t="b">
        <f t="shared" si="767"/>
        <v>0</v>
      </c>
      <c r="JN48" s="7" t="b">
        <f t="shared" si="767"/>
        <v>0</v>
      </c>
      <c r="JO48" s="7" t="b">
        <f t="shared" si="767"/>
        <v>0</v>
      </c>
      <c r="JP48" s="7" t="b">
        <f t="shared" si="767"/>
        <v>0</v>
      </c>
      <c r="JQ48" s="7" t="b">
        <f t="shared" si="767"/>
        <v>0</v>
      </c>
      <c r="JR48" s="7" t="b">
        <f t="shared" si="767"/>
        <v>0</v>
      </c>
      <c r="JS48" s="7" t="b">
        <f t="shared" si="767"/>
        <v>0</v>
      </c>
      <c r="JT48" s="7" t="b">
        <f t="shared" si="767"/>
        <v>0</v>
      </c>
      <c r="JU48" s="7" t="b">
        <f t="shared" si="767"/>
        <v>0</v>
      </c>
      <c r="JV48" s="7" t="b">
        <f t="shared" si="767"/>
        <v>0</v>
      </c>
      <c r="JW48" s="7" t="b">
        <f t="shared" si="767"/>
        <v>0</v>
      </c>
      <c r="JX48" s="7" t="b">
        <f t="shared" si="767"/>
        <v>0</v>
      </c>
      <c r="JY48" s="7" t="b">
        <f t="shared" si="767"/>
        <v>0</v>
      </c>
      <c r="JZ48" s="7" t="b">
        <f t="shared" si="767"/>
        <v>0</v>
      </c>
      <c r="KA48" s="7" t="b">
        <f t="shared" si="767"/>
        <v>0</v>
      </c>
      <c r="KB48" s="7" t="b">
        <f t="shared" si="767"/>
        <v>0</v>
      </c>
      <c r="KC48" s="7" t="b">
        <f t="shared" si="767"/>
        <v>0</v>
      </c>
      <c r="KD48" s="7" t="b">
        <f t="shared" si="767"/>
        <v>0</v>
      </c>
      <c r="KE48" s="7" t="b">
        <f t="shared" si="767"/>
        <v>0</v>
      </c>
      <c r="KF48" s="7" t="b">
        <f t="shared" si="767"/>
        <v>0</v>
      </c>
      <c r="KG48" s="7" t="b">
        <f t="shared" si="767"/>
        <v>0</v>
      </c>
      <c r="KH48" s="7" t="b">
        <f t="shared" si="767"/>
        <v>0</v>
      </c>
      <c r="KI48" s="7" t="b">
        <f t="shared" si="767"/>
        <v>0</v>
      </c>
      <c r="KJ48" s="7" t="b">
        <f t="shared" si="767"/>
        <v>0</v>
      </c>
      <c r="KK48" s="7" t="b">
        <f t="shared" si="767"/>
        <v>0</v>
      </c>
      <c r="KL48" s="7" t="b">
        <f t="shared" si="767"/>
        <v>0</v>
      </c>
      <c r="KM48" s="7" t="b">
        <f t="shared" si="767"/>
        <v>0</v>
      </c>
      <c r="KN48" s="7" t="b">
        <f t="shared" si="767"/>
        <v>0</v>
      </c>
      <c r="KO48" s="7" t="b">
        <f t="shared" si="767"/>
        <v>0</v>
      </c>
      <c r="KP48" s="7" t="b">
        <f t="shared" si="767"/>
        <v>0</v>
      </c>
      <c r="KQ48" s="7" t="b">
        <f t="shared" si="767"/>
        <v>0</v>
      </c>
      <c r="KR48" s="7" t="b">
        <f t="shared" si="767"/>
        <v>0</v>
      </c>
      <c r="KS48" s="7" t="b">
        <f t="shared" si="767"/>
        <v>0</v>
      </c>
      <c r="KT48" s="7" t="b">
        <f t="shared" si="767"/>
        <v>0</v>
      </c>
      <c r="KU48" s="7" t="b">
        <f t="shared" si="767"/>
        <v>0</v>
      </c>
      <c r="KV48" s="7" t="b">
        <f t="shared" si="767"/>
        <v>0</v>
      </c>
      <c r="KW48" s="7" t="b">
        <f t="shared" si="767"/>
        <v>0</v>
      </c>
      <c r="KX48" s="7" t="b">
        <f t="shared" si="767"/>
        <v>0</v>
      </c>
      <c r="KY48" s="7" t="b">
        <f t="shared" si="767"/>
        <v>0</v>
      </c>
      <c r="KZ48" s="7" t="b">
        <f t="shared" si="767"/>
        <v>0</v>
      </c>
      <c r="LA48" s="7" t="b">
        <f t="shared" si="767"/>
        <v>0</v>
      </c>
      <c r="LB48" s="7" t="b">
        <f t="shared" si="767"/>
        <v>0</v>
      </c>
      <c r="LC48" s="7" t="b">
        <f t="shared" si="767"/>
        <v>0</v>
      </c>
      <c r="LD48" s="7" t="b">
        <f t="shared" si="767"/>
        <v>0</v>
      </c>
      <c r="LE48" s="7" t="b">
        <f t="shared" si="767"/>
        <v>0</v>
      </c>
      <c r="LF48" s="7" t="b">
        <f t="shared" si="767"/>
        <v>0</v>
      </c>
      <c r="LG48" s="7" t="b">
        <f t="shared" si="767"/>
        <v>0</v>
      </c>
      <c r="LH48" s="7" t="b">
        <f t="shared" si="767"/>
        <v>0</v>
      </c>
      <c r="LI48" s="7" t="b">
        <f t="shared" si="767"/>
        <v>0</v>
      </c>
      <c r="LJ48" s="7" t="b">
        <f t="shared" si="767"/>
        <v>0</v>
      </c>
      <c r="LK48" s="7" t="b">
        <f t="shared" si="767"/>
        <v>0</v>
      </c>
      <c r="LL48" s="7" t="b">
        <f t="shared" si="767"/>
        <v>0</v>
      </c>
      <c r="LM48" s="7" t="b">
        <f t="shared" si="767"/>
        <v>0</v>
      </c>
      <c r="LN48" s="7" t="b">
        <f t="shared" si="767"/>
        <v>0</v>
      </c>
      <c r="LO48" s="7" t="b">
        <f t="shared" ref="LO48:NZ48" si="768">IF(LO46,LO47/LO46)</f>
        <v>0</v>
      </c>
      <c r="LP48" s="7" t="b">
        <f t="shared" si="768"/>
        <v>0</v>
      </c>
      <c r="LQ48" s="7" t="b">
        <f t="shared" si="768"/>
        <v>0</v>
      </c>
      <c r="LR48" s="7" t="b">
        <f t="shared" si="768"/>
        <v>0</v>
      </c>
      <c r="LS48" s="7" t="b">
        <f t="shared" si="768"/>
        <v>0</v>
      </c>
      <c r="LT48" s="7" t="b">
        <f t="shared" si="768"/>
        <v>0</v>
      </c>
      <c r="LU48" s="7" t="b">
        <f t="shared" si="768"/>
        <v>0</v>
      </c>
      <c r="LV48" s="7" t="b">
        <f t="shared" si="768"/>
        <v>0</v>
      </c>
      <c r="LW48" s="7" t="b">
        <f t="shared" si="768"/>
        <v>0</v>
      </c>
      <c r="LX48" s="7" t="b">
        <f t="shared" si="768"/>
        <v>0</v>
      </c>
      <c r="LY48" s="7" t="b">
        <f t="shared" si="768"/>
        <v>0</v>
      </c>
      <c r="LZ48" s="7" t="b">
        <f t="shared" si="768"/>
        <v>0</v>
      </c>
      <c r="MA48" s="7" t="b">
        <f t="shared" si="768"/>
        <v>0</v>
      </c>
      <c r="MB48" s="7" t="b">
        <f t="shared" si="768"/>
        <v>0</v>
      </c>
      <c r="MC48" s="7" t="b">
        <f t="shared" si="768"/>
        <v>0</v>
      </c>
      <c r="MD48" s="7" t="b">
        <f t="shared" si="768"/>
        <v>0</v>
      </c>
      <c r="ME48" s="7" t="b">
        <f t="shared" si="768"/>
        <v>0</v>
      </c>
      <c r="MF48" s="7" t="b">
        <f t="shared" si="768"/>
        <v>0</v>
      </c>
      <c r="MG48" s="7" t="b">
        <f t="shared" si="768"/>
        <v>0</v>
      </c>
      <c r="MH48" s="7" t="b">
        <f t="shared" si="768"/>
        <v>0</v>
      </c>
      <c r="MI48" s="7" t="b">
        <f t="shared" si="768"/>
        <v>0</v>
      </c>
      <c r="MJ48" s="7" t="b">
        <f t="shared" si="768"/>
        <v>0</v>
      </c>
      <c r="MK48" s="7" t="b">
        <f t="shared" si="768"/>
        <v>0</v>
      </c>
      <c r="ML48" s="7" t="b">
        <f t="shared" si="768"/>
        <v>0</v>
      </c>
      <c r="MM48" s="7" t="b">
        <f t="shared" si="768"/>
        <v>0</v>
      </c>
      <c r="MN48" s="7" t="b">
        <f t="shared" si="768"/>
        <v>0</v>
      </c>
      <c r="MO48" s="7" t="b">
        <f t="shared" si="768"/>
        <v>0</v>
      </c>
      <c r="MP48" s="7" t="b">
        <f t="shared" si="768"/>
        <v>0</v>
      </c>
      <c r="MQ48" s="7" t="b">
        <f t="shared" si="768"/>
        <v>0</v>
      </c>
      <c r="MR48" s="7" t="b">
        <f t="shared" si="768"/>
        <v>0</v>
      </c>
      <c r="MS48" s="7" t="b">
        <f t="shared" si="768"/>
        <v>0</v>
      </c>
      <c r="MT48" s="7" t="b">
        <f t="shared" si="768"/>
        <v>0</v>
      </c>
      <c r="MU48" s="7" t="b">
        <f t="shared" si="768"/>
        <v>0</v>
      </c>
      <c r="MV48" s="7" t="b">
        <f t="shared" si="768"/>
        <v>0</v>
      </c>
      <c r="MW48" s="7" t="b">
        <f t="shared" si="768"/>
        <v>0</v>
      </c>
      <c r="MX48" s="7" t="b">
        <f t="shared" si="768"/>
        <v>0</v>
      </c>
      <c r="MY48" s="7" t="b">
        <f t="shared" si="768"/>
        <v>0</v>
      </c>
      <c r="MZ48" s="7" t="b">
        <f t="shared" si="768"/>
        <v>0</v>
      </c>
      <c r="NA48" s="7" t="b">
        <f t="shared" si="768"/>
        <v>0</v>
      </c>
      <c r="NB48" s="7" t="b">
        <f t="shared" si="768"/>
        <v>0</v>
      </c>
      <c r="NC48" s="7" t="b">
        <f t="shared" si="768"/>
        <v>0</v>
      </c>
      <c r="ND48" s="7" t="b">
        <f t="shared" si="768"/>
        <v>0</v>
      </c>
      <c r="NE48" s="7" t="b">
        <f t="shared" si="768"/>
        <v>0</v>
      </c>
      <c r="NF48" s="7" t="b">
        <f t="shared" si="768"/>
        <v>0</v>
      </c>
      <c r="NG48" s="7" t="b">
        <f t="shared" si="768"/>
        <v>0</v>
      </c>
      <c r="NH48" s="7" t="b">
        <f t="shared" si="768"/>
        <v>0</v>
      </c>
      <c r="NI48" s="7" t="b">
        <f t="shared" si="768"/>
        <v>0</v>
      </c>
      <c r="NJ48" s="7" t="b">
        <f t="shared" si="768"/>
        <v>0</v>
      </c>
      <c r="NK48" s="7" t="b">
        <f t="shared" si="768"/>
        <v>0</v>
      </c>
      <c r="NL48" s="7" t="b">
        <f t="shared" si="768"/>
        <v>0</v>
      </c>
      <c r="NM48" s="7" t="b">
        <f t="shared" si="768"/>
        <v>0</v>
      </c>
      <c r="NN48" s="7" t="b">
        <f t="shared" si="768"/>
        <v>0</v>
      </c>
      <c r="NO48" s="7" t="b">
        <f t="shared" si="768"/>
        <v>0</v>
      </c>
      <c r="NP48" s="7" t="b">
        <f t="shared" si="768"/>
        <v>0</v>
      </c>
      <c r="NQ48" s="7" t="b">
        <f t="shared" si="768"/>
        <v>0</v>
      </c>
      <c r="NR48" s="7" t="b">
        <f t="shared" si="768"/>
        <v>0</v>
      </c>
      <c r="NS48" s="7" t="b">
        <f t="shared" si="768"/>
        <v>0</v>
      </c>
      <c r="NT48" s="7" t="b">
        <f t="shared" si="768"/>
        <v>0</v>
      </c>
      <c r="NU48" s="7" t="b">
        <f t="shared" si="768"/>
        <v>0</v>
      </c>
      <c r="NV48" s="7" t="b">
        <f t="shared" si="768"/>
        <v>0</v>
      </c>
      <c r="NW48" s="7" t="b">
        <f t="shared" si="768"/>
        <v>0</v>
      </c>
      <c r="NX48" s="7" t="b">
        <f t="shared" si="768"/>
        <v>0</v>
      </c>
      <c r="NY48" s="7" t="b">
        <f t="shared" si="768"/>
        <v>0</v>
      </c>
      <c r="NZ48" s="7" t="b">
        <f t="shared" si="768"/>
        <v>0</v>
      </c>
      <c r="OA48" s="7" t="b">
        <f t="shared" ref="OA48:OI48" si="769">IF(OA46,OA47/OA46)</f>
        <v>0</v>
      </c>
      <c r="OB48" s="7" t="b">
        <f t="shared" si="769"/>
        <v>0</v>
      </c>
      <c r="OC48" s="7" t="b">
        <f t="shared" si="769"/>
        <v>0</v>
      </c>
      <c r="OD48" s="7" t="b">
        <f t="shared" si="769"/>
        <v>0</v>
      </c>
      <c r="OE48" s="7" t="b">
        <f t="shared" si="769"/>
        <v>0</v>
      </c>
      <c r="OF48" s="7" t="b">
        <f t="shared" si="769"/>
        <v>0</v>
      </c>
      <c r="OG48" s="7" t="b">
        <f t="shared" si="769"/>
        <v>0</v>
      </c>
      <c r="OH48" s="7" t="b">
        <f t="shared" si="769"/>
        <v>0</v>
      </c>
      <c r="OI48" s="7" t="b">
        <f t="shared" si="769"/>
        <v>0</v>
      </c>
      <c r="OJ48" s="7" t="b">
        <f t="shared" ref="OJ48:QU48" si="770">IF(OJ46,OJ47/OJ46)</f>
        <v>0</v>
      </c>
      <c r="OK48" s="7" t="b">
        <f t="shared" si="770"/>
        <v>0</v>
      </c>
      <c r="OL48" s="7" t="b">
        <f t="shared" si="770"/>
        <v>0</v>
      </c>
      <c r="OM48" s="7" t="b">
        <f t="shared" si="770"/>
        <v>0</v>
      </c>
      <c r="ON48" s="7" t="b">
        <f t="shared" si="770"/>
        <v>0</v>
      </c>
      <c r="OO48" s="7" t="b">
        <f t="shared" si="770"/>
        <v>0</v>
      </c>
      <c r="OP48" s="7" t="b">
        <f t="shared" si="770"/>
        <v>0</v>
      </c>
      <c r="OQ48" s="7" t="b">
        <f t="shared" si="770"/>
        <v>0</v>
      </c>
      <c r="OR48" s="7" t="b">
        <f t="shared" si="770"/>
        <v>0</v>
      </c>
      <c r="OS48" s="7" t="b">
        <f t="shared" si="770"/>
        <v>0</v>
      </c>
      <c r="OT48" s="7" t="b">
        <f t="shared" si="770"/>
        <v>0</v>
      </c>
      <c r="OU48" s="7" t="b">
        <f t="shared" si="770"/>
        <v>0</v>
      </c>
      <c r="OV48" s="7" t="b">
        <f t="shared" si="770"/>
        <v>0</v>
      </c>
      <c r="OW48" s="7" t="b">
        <f t="shared" si="770"/>
        <v>0</v>
      </c>
      <c r="OX48" s="7" t="b">
        <f t="shared" si="770"/>
        <v>0</v>
      </c>
      <c r="OY48" s="7" t="b">
        <f t="shared" si="770"/>
        <v>0</v>
      </c>
      <c r="OZ48" s="7" t="b">
        <f t="shared" si="770"/>
        <v>0</v>
      </c>
      <c r="PA48" s="7" t="b">
        <f t="shared" si="770"/>
        <v>0</v>
      </c>
      <c r="PB48" s="7" t="b">
        <f t="shared" si="770"/>
        <v>0</v>
      </c>
      <c r="PC48" s="7" t="b">
        <f t="shared" si="770"/>
        <v>0</v>
      </c>
      <c r="PD48" s="7" t="b">
        <f t="shared" si="770"/>
        <v>0</v>
      </c>
      <c r="PE48" s="7" t="b">
        <f t="shared" si="770"/>
        <v>0</v>
      </c>
      <c r="PF48" s="7" t="b">
        <f t="shared" si="770"/>
        <v>0</v>
      </c>
      <c r="PG48" s="7" t="b">
        <f t="shared" si="770"/>
        <v>0</v>
      </c>
      <c r="PH48" s="7" t="b">
        <f t="shared" si="770"/>
        <v>0</v>
      </c>
      <c r="PI48" s="7" t="b">
        <f t="shared" si="770"/>
        <v>0</v>
      </c>
      <c r="PJ48" s="7" t="b">
        <f t="shared" si="770"/>
        <v>0</v>
      </c>
      <c r="PK48" s="7" t="b">
        <f t="shared" si="770"/>
        <v>0</v>
      </c>
      <c r="PL48" s="7" t="b">
        <f t="shared" si="770"/>
        <v>0</v>
      </c>
      <c r="PM48" s="7" t="b">
        <f t="shared" si="770"/>
        <v>0</v>
      </c>
      <c r="PN48" s="7" t="b">
        <f t="shared" si="770"/>
        <v>0</v>
      </c>
      <c r="PO48" s="7" t="b">
        <f t="shared" si="770"/>
        <v>0</v>
      </c>
      <c r="PP48" s="7" t="b">
        <f t="shared" si="770"/>
        <v>0</v>
      </c>
      <c r="PQ48" s="7" t="b">
        <f t="shared" si="770"/>
        <v>0</v>
      </c>
      <c r="PR48" s="7" t="b">
        <f t="shared" si="770"/>
        <v>0</v>
      </c>
      <c r="PS48" s="7" t="b">
        <f t="shared" si="770"/>
        <v>0</v>
      </c>
      <c r="PT48" s="7" t="b">
        <f t="shared" si="770"/>
        <v>0</v>
      </c>
      <c r="PU48" s="7" t="b">
        <f t="shared" si="770"/>
        <v>0</v>
      </c>
      <c r="PV48" s="7" t="b">
        <f t="shared" si="770"/>
        <v>0</v>
      </c>
      <c r="PW48" s="7" t="b">
        <f t="shared" si="770"/>
        <v>0</v>
      </c>
      <c r="PX48" s="7" t="b">
        <f t="shared" si="770"/>
        <v>0</v>
      </c>
      <c r="PY48" s="7" t="b">
        <f t="shared" si="770"/>
        <v>0</v>
      </c>
      <c r="PZ48" s="7" t="b">
        <f t="shared" si="770"/>
        <v>0</v>
      </c>
      <c r="QA48" s="7" t="b">
        <f t="shared" si="770"/>
        <v>0</v>
      </c>
      <c r="QB48" s="7" t="b">
        <f t="shared" si="770"/>
        <v>0</v>
      </c>
      <c r="QC48" s="7" t="b">
        <f t="shared" si="770"/>
        <v>0</v>
      </c>
      <c r="QD48" s="7" t="b">
        <f t="shared" si="770"/>
        <v>0</v>
      </c>
      <c r="QE48" s="7" t="b">
        <f t="shared" si="770"/>
        <v>0</v>
      </c>
      <c r="QF48" s="7" t="b">
        <f t="shared" si="770"/>
        <v>0</v>
      </c>
      <c r="QG48" s="7" t="b">
        <f t="shared" si="770"/>
        <v>0</v>
      </c>
      <c r="QH48" s="7" t="b">
        <f t="shared" si="770"/>
        <v>0</v>
      </c>
      <c r="QI48" s="7" t="b">
        <f t="shared" si="770"/>
        <v>0</v>
      </c>
      <c r="QJ48" s="7" t="b">
        <f t="shared" si="770"/>
        <v>0</v>
      </c>
      <c r="QK48" s="7" t="b">
        <f t="shared" si="770"/>
        <v>0</v>
      </c>
      <c r="QL48" s="7" t="b">
        <f t="shared" si="770"/>
        <v>0</v>
      </c>
      <c r="QM48" s="7" t="b">
        <f t="shared" si="770"/>
        <v>0</v>
      </c>
      <c r="QN48" s="7" t="b">
        <f t="shared" si="770"/>
        <v>0</v>
      </c>
      <c r="QO48" s="7" t="b">
        <f t="shared" si="770"/>
        <v>0</v>
      </c>
      <c r="QP48" s="7" t="b">
        <f t="shared" si="770"/>
        <v>0</v>
      </c>
      <c r="QQ48" s="7" t="b">
        <f t="shared" si="770"/>
        <v>0</v>
      </c>
      <c r="QR48" s="7" t="b">
        <f t="shared" si="770"/>
        <v>0</v>
      </c>
      <c r="QS48" s="7" t="b">
        <f t="shared" si="770"/>
        <v>0</v>
      </c>
      <c r="QT48" s="7" t="b">
        <f t="shared" si="770"/>
        <v>0</v>
      </c>
      <c r="QU48" s="7" t="b">
        <f t="shared" si="770"/>
        <v>0</v>
      </c>
      <c r="QV48" s="7" t="b">
        <f t="shared" ref="QV48:SG48" si="771">IF(QV46,QV47/QV46)</f>
        <v>0</v>
      </c>
      <c r="QW48" s="7" t="b">
        <f t="shared" si="771"/>
        <v>0</v>
      </c>
      <c r="QX48" s="7" t="b">
        <f t="shared" si="771"/>
        <v>0</v>
      </c>
      <c r="QY48" s="7" t="b">
        <f t="shared" si="771"/>
        <v>0</v>
      </c>
      <c r="QZ48" s="7" t="b">
        <f t="shared" si="771"/>
        <v>0</v>
      </c>
      <c r="RA48" s="7" t="b">
        <f t="shared" si="771"/>
        <v>0</v>
      </c>
      <c r="RB48" s="7" t="b">
        <f t="shared" si="771"/>
        <v>0</v>
      </c>
      <c r="RC48" s="7" t="b">
        <f t="shared" si="771"/>
        <v>0</v>
      </c>
      <c r="RD48" s="7" t="b">
        <f t="shared" si="771"/>
        <v>0</v>
      </c>
      <c r="RE48" s="7" t="b">
        <f t="shared" si="771"/>
        <v>0</v>
      </c>
      <c r="RF48" s="7" t="b">
        <f t="shared" si="771"/>
        <v>0</v>
      </c>
      <c r="RG48" s="7" t="b">
        <f t="shared" si="771"/>
        <v>0</v>
      </c>
      <c r="RH48" s="7" t="b">
        <f t="shared" si="771"/>
        <v>0</v>
      </c>
      <c r="RI48" s="7" t="b">
        <f t="shared" si="771"/>
        <v>0</v>
      </c>
      <c r="RJ48" s="7" t="b">
        <f t="shared" si="771"/>
        <v>0</v>
      </c>
      <c r="RK48" s="7" t="b">
        <f t="shared" si="771"/>
        <v>0</v>
      </c>
      <c r="RL48" s="7" t="b">
        <f t="shared" si="771"/>
        <v>0</v>
      </c>
      <c r="RM48" s="7" t="b">
        <f t="shared" si="771"/>
        <v>0</v>
      </c>
      <c r="RN48" s="7" t="b">
        <f t="shared" si="771"/>
        <v>0</v>
      </c>
      <c r="RO48" s="7" t="b">
        <f t="shared" si="771"/>
        <v>0</v>
      </c>
      <c r="RP48" s="7" t="b">
        <f t="shared" si="771"/>
        <v>0</v>
      </c>
      <c r="RQ48" s="7" t="b">
        <f t="shared" si="771"/>
        <v>0</v>
      </c>
      <c r="RR48" s="7" t="b">
        <f t="shared" si="771"/>
        <v>0</v>
      </c>
      <c r="RS48" s="7" t="b">
        <f t="shared" si="771"/>
        <v>0</v>
      </c>
      <c r="RT48" s="7" t="b">
        <f t="shared" si="771"/>
        <v>0</v>
      </c>
      <c r="RU48" s="7" t="b">
        <f t="shared" si="771"/>
        <v>0</v>
      </c>
      <c r="RV48" s="7" t="b">
        <f t="shared" si="771"/>
        <v>0</v>
      </c>
      <c r="RW48" s="7" t="b">
        <f t="shared" si="771"/>
        <v>0</v>
      </c>
      <c r="RX48" s="7" t="b">
        <f t="shared" si="771"/>
        <v>0</v>
      </c>
      <c r="RY48" s="7" t="b">
        <f t="shared" si="771"/>
        <v>0</v>
      </c>
      <c r="RZ48" s="7" t="b">
        <f t="shared" si="771"/>
        <v>0</v>
      </c>
      <c r="SA48" s="7" t="b">
        <f t="shared" si="771"/>
        <v>0</v>
      </c>
      <c r="SB48" s="7" t="b">
        <f t="shared" si="771"/>
        <v>0</v>
      </c>
      <c r="SC48" s="7" t="b">
        <f t="shared" si="771"/>
        <v>0</v>
      </c>
      <c r="SD48" s="7" t="b">
        <f t="shared" si="771"/>
        <v>0</v>
      </c>
      <c r="SE48" s="7" t="b">
        <f t="shared" si="771"/>
        <v>0</v>
      </c>
      <c r="SF48" s="7" t="b">
        <f t="shared" si="771"/>
        <v>0</v>
      </c>
      <c r="SG48" s="7" t="b">
        <f t="shared" si="771"/>
        <v>0</v>
      </c>
    </row>
    <row r="49" spans="1:501" x14ac:dyDescent="0.35">
      <c r="E49" s="5"/>
      <c r="F49" s="7"/>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row>
    <row r="50" spans="1:501" x14ac:dyDescent="0.35">
      <c r="B50" s="2" t="s">
        <v>1</v>
      </c>
      <c r="E50" s="5"/>
      <c r="F50" s="7">
        <f>E53</f>
        <v>0</v>
      </c>
      <c r="G50" s="7">
        <f t="shared" ref="G50:BR50" si="772">F53</f>
        <v>0</v>
      </c>
      <c r="H50" s="7">
        <f t="shared" si="772"/>
        <v>0</v>
      </c>
      <c r="I50" s="7">
        <f t="shared" si="772"/>
        <v>0</v>
      </c>
      <c r="J50" s="7">
        <f t="shared" si="772"/>
        <v>0</v>
      </c>
      <c r="K50" s="7">
        <f t="shared" si="772"/>
        <v>0</v>
      </c>
      <c r="L50" s="7">
        <f t="shared" si="772"/>
        <v>0</v>
      </c>
      <c r="M50" s="7">
        <f t="shared" si="772"/>
        <v>0</v>
      </c>
      <c r="N50" s="7">
        <f t="shared" si="772"/>
        <v>0</v>
      </c>
      <c r="O50" s="7">
        <f t="shared" si="772"/>
        <v>0</v>
      </c>
      <c r="P50" s="7">
        <f t="shared" si="772"/>
        <v>0</v>
      </c>
      <c r="Q50" s="7">
        <f t="shared" si="772"/>
        <v>833.33333333333337</v>
      </c>
      <c r="R50" s="7">
        <f t="shared" si="772"/>
        <v>1666.6666666666667</v>
      </c>
      <c r="S50" s="7">
        <f t="shared" si="772"/>
        <v>2500</v>
      </c>
      <c r="T50" s="7">
        <f t="shared" si="772"/>
        <v>3333.3333333333335</v>
      </c>
      <c r="U50" s="7">
        <f t="shared" si="772"/>
        <v>4166.666666666667</v>
      </c>
      <c r="V50" s="7">
        <f t="shared" si="772"/>
        <v>5000</v>
      </c>
      <c r="W50" s="7">
        <f t="shared" si="772"/>
        <v>5833.333333333333</v>
      </c>
      <c r="X50" s="7">
        <f t="shared" si="772"/>
        <v>6666.6666666666661</v>
      </c>
      <c r="Y50" s="7">
        <f t="shared" si="772"/>
        <v>7499.9999999999991</v>
      </c>
      <c r="Z50" s="7">
        <f t="shared" si="772"/>
        <v>8333.3333333333321</v>
      </c>
      <c r="AA50" s="7">
        <f t="shared" si="772"/>
        <v>9166.6666666666661</v>
      </c>
      <c r="AB50" s="7">
        <f t="shared" si="772"/>
        <v>10000</v>
      </c>
      <c r="AC50" s="7">
        <f t="shared" si="772"/>
        <v>412.5</v>
      </c>
      <c r="AD50" s="7">
        <f t="shared" si="772"/>
        <v>825</v>
      </c>
      <c r="AE50" s="7">
        <f t="shared" si="772"/>
        <v>1237.5</v>
      </c>
      <c r="AF50" s="7">
        <f t="shared" si="772"/>
        <v>1650</v>
      </c>
      <c r="AG50" s="7">
        <f t="shared" si="772"/>
        <v>2062.5</v>
      </c>
      <c r="AH50" s="7">
        <f t="shared" si="772"/>
        <v>2475</v>
      </c>
      <c r="AI50" s="7">
        <f t="shared" si="772"/>
        <v>2887.5</v>
      </c>
      <c r="AJ50" s="7">
        <f t="shared" si="772"/>
        <v>3300</v>
      </c>
      <c r="AK50" s="7">
        <f t="shared" si="772"/>
        <v>333.33333333333348</v>
      </c>
      <c r="AL50" s="7">
        <f t="shared" si="772"/>
        <v>666.66666666666674</v>
      </c>
      <c r="AM50" s="7">
        <f t="shared" si="772"/>
        <v>1000</v>
      </c>
      <c r="AN50" s="7">
        <f t="shared" si="772"/>
        <v>1333.3333333333333</v>
      </c>
      <c r="AO50" s="7">
        <f t="shared" si="772"/>
        <v>1666.6666666666665</v>
      </c>
      <c r="AP50" s="7">
        <f t="shared" si="772"/>
        <v>1999.9999999999998</v>
      </c>
      <c r="AQ50" s="7">
        <f t="shared" si="772"/>
        <v>2333.333333333333</v>
      </c>
      <c r="AR50" s="7">
        <f t="shared" si="772"/>
        <v>2666.6666666666665</v>
      </c>
      <c r="AS50" s="7">
        <f t="shared" si="772"/>
        <v>3000</v>
      </c>
      <c r="AT50" s="7">
        <f t="shared" si="772"/>
        <v>3333.3333333333335</v>
      </c>
      <c r="AU50" s="7">
        <f t="shared" si="772"/>
        <v>3666.666666666667</v>
      </c>
      <c r="AV50" s="7">
        <f t="shared" si="772"/>
        <v>4000.0000000000005</v>
      </c>
      <c r="AW50" s="7">
        <f t="shared" si="772"/>
        <v>4333.3333333333339</v>
      </c>
      <c r="AX50" s="7">
        <f t="shared" si="772"/>
        <v>4666.666666666667</v>
      </c>
      <c r="AY50" s="7">
        <f t="shared" si="772"/>
        <v>5000</v>
      </c>
      <c r="AZ50" s="7">
        <f t="shared" si="772"/>
        <v>700</v>
      </c>
      <c r="BA50" s="7">
        <f t="shared" si="772"/>
        <v>1400</v>
      </c>
      <c r="BB50" s="7">
        <f t="shared" si="772"/>
        <v>2100</v>
      </c>
      <c r="BC50" s="7">
        <f t="shared" si="772"/>
        <v>2800</v>
      </c>
      <c r="BD50" s="7">
        <f t="shared" si="772"/>
        <v>3500</v>
      </c>
      <c r="BE50" s="7">
        <f t="shared" si="772"/>
        <v>4200</v>
      </c>
      <c r="BF50" s="7">
        <f t="shared" si="772"/>
        <v>4900</v>
      </c>
      <c r="BG50" s="7">
        <f t="shared" si="772"/>
        <v>5600</v>
      </c>
      <c r="BH50" s="7">
        <f t="shared" si="772"/>
        <v>6300</v>
      </c>
      <c r="BI50" s="7">
        <f t="shared" si="772"/>
        <v>7000</v>
      </c>
      <c r="BJ50" s="7">
        <f t="shared" si="772"/>
        <v>600</v>
      </c>
      <c r="BK50" s="7">
        <f t="shared" si="772"/>
        <v>1200</v>
      </c>
      <c r="BL50" s="7">
        <f t="shared" si="772"/>
        <v>1800</v>
      </c>
      <c r="BM50" s="7">
        <f t="shared" si="772"/>
        <v>2400</v>
      </c>
      <c r="BN50" s="7">
        <f t="shared" si="772"/>
        <v>3000</v>
      </c>
      <c r="BO50" s="7">
        <f t="shared" si="772"/>
        <v>3600</v>
      </c>
      <c r="BP50" s="7">
        <f t="shared" si="772"/>
        <v>4200</v>
      </c>
      <c r="BQ50" s="7">
        <f t="shared" si="772"/>
        <v>4800</v>
      </c>
      <c r="BR50" s="7">
        <f t="shared" si="772"/>
        <v>5400</v>
      </c>
      <c r="BS50" s="7">
        <f t="shared" ref="BS50:ED50" si="773">BR53</f>
        <v>6000</v>
      </c>
      <c r="BT50" s="7">
        <f t="shared" si="773"/>
        <v>6600</v>
      </c>
      <c r="BU50" s="7">
        <f t="shared" si="773"/>
        <v>7200</v>
      </c>
      <c r="BV50" s="7">
        <f t="shared" si="773"/>
        <v>7800</v>
      </c>
      <c r="BW50" s="7">
        <f t="shared" si="773"/>
        <v>8400</v>
      </c>
      <c r="BX50" s="7">
        <f t="shared" si="773"/>
        <v>9000</v>
      </c>
      <c r="BY50" s="7">
        <f t="shared" si="773"/>
        <v>0</v>
      </c>
      <c r="BZ50" s="7">
        <f t="shared" si="773"/>
        <v>0</v>
      </c>
      <c r="CA50" s="7">
        <f t="shared" si="773"/>
        <v>0</v>
      </c>
      <c r="CB50" s="7">
        <f t="shared" si="773"/>
        <v>0</v>
      </c>
      <c r="CC50" s="7">
        <f t="shared" si="773"/>
        <v>0</v>
      </c>
      <c r="CD50" s="7">
        <f t="shared" si="773"/>
        <v>0</v>
      </c>
      <c r="CE50" s="7">
        <f t="shared" si="773"/>
        <v>0</v>
      </c>
      <c r="CF50" s="7">
        <f t="shared" si="773"/>
        <v>0</v>
      </c>
      <c r="CG50" s="7">
        <f t="shared" si="773"/>
        <v>0</v>
      </c>
      <c r="CH50" s="7">
        <f t="shared" si="773"/>
        <v>0</v>
      </c>
      <c r="CI50" s="7">
        <f t="shared" si="773"/>
        <v>0</v>
      </c>
      <c r="CJ50" s="7">
        <f t="shared" si="773"/>
        <v>0</v>
      </c>
      <c r="CK50" s="7">
        <f t="shared" si="773"/>
        <v>0</v>
      </c>
      <c r="CL50" s="7">
        <f t="shared" si="773"/>
        <v>0</v>
      </c>
      <c r="CM50" s="7">
        <f t="shared" si="773"/>
        <v>0</v>
      </c>
      <c r="CN50" s="7">
        <f t="shared" si="773"/>
        <v>0</v>
      </c>
      <c r="CO50" s="7">
        <f t="shared" si="773"/>
        <v>0</v>
      </c>
      <c r="CP50" s="7">
        <f t="shared" si="773"/>
        <v>0</v>
      </c>
      <c r="CQ50" s="7">
        <f t="shared" si="773"/>
        <v>0</v>
      </c>
      <c r="CR50" s="7">
        <f t="shared" si="773"/>
        <v>0</v>
      </c>
      <c r="CS50" s="7">
        <f t="shared" si="773"/>
        <v>0</v>
      </c>
      <c r="CT50" s="7">
        <f t="shared" si="773"/>
        <v>0</v>
      </c>
      <c r="CU50" s="7">
        <f t="shared" si="773"/>
        <v>0</v>
      </c>
      <c r="CV50" s="7">
        <f t="shared" si="773"/>
        <v>0</v>
      </c>
      <c r="CW50" s="7">
        <f t="shared" si="773"/>
        <v>0</v>
      </c>
      <c r="CX50" s="7">
        <f t="shared" si="773"/>
        <v>0</v>
      </c>
      <c r="CY50" s="7">
        <f t="shared" si="773"/>
        <v>0</v>
      </c>
      <c r="CZ50" s="7">
        <f t="shared" si="773"/>
        <v>0</v>
      </c>
      <c r="DA50" s="7">
        <f t="shared" si="773"/>
        <v>0</v>
      </c>
      <c r="DB50" s="7">
        <f t="shared" si="773"/>
        <v>0</v>
      </c>
      <c r="DC50" s="7">
        <f t="shared" si="773"/>
        <v>0</v>
      </c>
      <c r="DD50" s="7">
        <f t="shared" si="773"/>
        <v>0</v>
      </c>
      <c r="DE50" s="7">
        <f t="shared" si="773"/>
        <v>0</v>
      </c>
      <c r="DF50" s="7">
        <f t="shared" si="773"/>
        <v>0</v>
      </c>
      <c r="DG50" s="7">
        <f t="shared" si="773"/>
        <v>0</v>
      </c>
      <c r="DH50" s="7">
        <f t="shared" si="773"/>
        <v>0</v>
      </c>
      <c r="DI50" s="7">
        <f t="shared" si="773"/>
        <v>0</v>
      </c>
      <c r="DJ50" s="7">
        <f t="shared" si="773"/>
        <v>0</v>
      </c>
      <c r="DK50" s="7">
        <f t="shared" si="773"/>
        <v>0</v>
      </c>
      <c r="DL50" s="7">
        <f t="shared" si="773"/>
        <v>0</v>
      </c>
      <c r="DM50" s="7">
        <f t="shared" si="773"/>
        <v>0</v>
      </c>
      <c r="DN50" s="7">
        <f t="shared" si="773"/>
        <v>0</v>
      </c>
      <c r="DO50" s="7">
        <f t="shared" si="773"/>
        <v>0</v>
      </c>
      <c r="DP50" s="7">
        <f t="shared" si="773"/>
        <v>0</v>
      </c>
      <c r="DQ50" s="7">
        <f t="shared" si="773"/>
        <v>0</v>
      </c>
      <c r="DR50" s="7">
        <f t="shared" si="773"/>
        <v>0</v>
      </c>
      <c r="DS50" s="7">
        <f t="shared" si="773"/>
        <v>0</v>
      </c>
      <c r="DT50" s="7">
        <f t="shared" si="773"/>
        <v>0</v>
      </c>
      <c r="DU50" s="7">
        <f t="shared" si="773"/>
        <v>0</v>
      </c>
      <c r="DV50" s="7">
        <f t="shared" si="773"/>
        <v>0</v>
      </c>
      <c r="DW50" s="7">
        <f t="shared" si="773"/>
        <v>0</v>
      </c>
      <c r="DX50" s="7">
        <f t="shared" si="773"/>
        <v>0</v>
      </c>
      <c r="DY50" s="7">
        <f t="shared" si="773"/>
        <v>0</v>
      </c>
      <c r="DZ50" s="7">
        <f t="shared" si="773"/>
        <v>0</v>
      </c>
      <c r="EA50" s="7">
        <f t="shared" si="773"/>
        <v>0</v>
      </c>
      <c r="EB50" s="7">
        <f t="shared" si="773"/>
        <v>0</v>
      </c>
      <c r="EC50" s="7">
        <f t="shared" si="773"/>
        <v>0</v>
      </c>
      <c r="ED50" s="7">
        <f t="shared" si="773"/>
        <v>0</v>
      </c>
      <c r="EE50" s="7">
        <f t="shared" ref="EE50:GP50" si="774">ED53</f>
        <v>0</v>
      </c>
      <c r="EF50" s="7">
        <f t="shared" si="774"/>
        <v>0</v>
      </c>
      <c r="EG50" s="7">
        <f t="shared" si="774"/>
        <v>0</v>
      </c>
      <c r="EH50" s="7">
        <f t="shared" si="774"/>
        <v>0</v>
      </c>
      <c r="EI50" s="7">
        <f t="shared" si="774"/>
        <v>0</v>
      </c>
      <c r="EJ50" s="7">
        <f t="shared" si="774"/>
        <v>0</v>
      </c>
      <c r="EK50" s="7">
        <f t="shared" si="774"/>
        <v>0</v>
      </c>
      <c r="EL50" s="7">
        <f t="shared" si="774"/>
        <v>0</v>
      </c>
      <c r="EM50" s="7">
        <f t="shared" si="774"/>
        <v>0</v>
      </c>
      <c r="EN50" s="7">
        <f t="shared" si="774"/>
        <v>0</v>
      </c>
      <c r="EO50" s="7">
        <f t="shared" si="774"/>
        <v>0</v>
      </c>
      <c r="EP50" s="7">
        <f t="shared" si="774"/>
        <v>0</v>
      </c>
      <c r="EQ50" s="7">
        <f t="shared" si="774"/>
        <v>0</v>
      </c>
      <c r="ER50" s="7">
        <f t="shared" si="774"/>
        <v>0</v>
      </c>
      <c r="ES50" s="7">
        <f t="shared" si="774"/>
        <v>0</v>
      </c>
      <c r="ET50" s="7">
        <f t="shared" si="774"/>
        <v>0</v>
      </c>
      <c r="EU50" s="7">
        <f t="shared" si="774"/>
        <v>0</v>
      </c>
      <c r="EV50" s="7">
        <f t="shared" si="774"/>
        <v>0</v>
      </c>
      <c r="EW50" s="7">
        <f t="shared" si="774"/>
        <v>0</v>
      </c>
      <c r="EX50" s="7">
        <f t="shared" si="774"/>
        <v>0</v>
      </c>
      <c r="EY50" s="7">
        <f t="shared" si="774"/>
        <v>0</v>
      </c>
      <c r="EZ50" s="7">
        <f t="shared" si="774"/>
        <v>0</v>
      </c>
      <c r="FA50" s="7">
        <f t="shared" si="774"/>
        <v>0</v>
      </c>
      <c r="FB50" s="7">
        <f t="shared" si="774"/>
        <v>0</v>
      </c>
      <c r="FC50" s="7">
        <f t="shared" si="774"/>
        <v>0</v>
      </c>
      <c r="FD50" s="7">
        <f t="shared" si="774"/>
        <v>0</v>
      </c>
      <c r="FE50" s="7">
        <f t="shared" si="774"/>
        <v>0</v>
      </c>
      <c r="FF50" s="7">
        <f t="shared" si="774"/>
        <v>0</v>
      </c>
      <c r="FG50" s="7">
        <f t="shared" si="774"/>
        <v>0</v>
      </c>
      <c r="FH50" s="7">
        <f t="shared" si="774"/>
        <v>0</v>
      </c>
      <c r="FI50" s="7">
        <f t="shared" si="774"/>
        <v>0</v>
      </c>
      <c r="FJ50" s="7">
        <f t="shared" si="774"/>
        <v>0</v>
      </c>
      <c r="FK50" s="7">
        <f t="shared" si="774"/>
        <v>0</v>
      </c>
      <c r="FL50" s="7">
        <f t="shared" si="774"/>
        <v>0</v>
      </c>
      <c r="FM50" s="7">
        <f t="shared" si="774"/>
        <v>0</v>
      </c>
      <c r="FN50" s="7">
        <f t="shared" si="774"/>
        <v>0</v>
      </c>
      <c r="FO50" s="7">
        <f t="shared" si="774"/>
        <v>0</v>
      </c>
      <c r="FP50" s="7">
        <f t="shared" si="774"/>
        <v>0</v>
      </c>
      <c r="FQ50" s="7">
        <f t="shared" si="774"/>
        <v>0</v>
      </c>
      <c r="FR50" s="7">
        <f t="shared" si="774"/>
        <v>0</v>
      </c>
      <c r="FS50" s="7">
        <f t="shared" si="774"/>
        <v>0</v>
      </c>
      <c r="FT50" s="7">
        <f t="shared" si="774"/>
        <v>0</v>
      </c>
      <c r="FU50" s="7">
        <f t="shared" si="774"/>
        <v>0</v>
      </c>
      <c r="FV50" s="7">
        <f t="shared" si="774"/>
        <v>0</v>
      </c>
      <c r="FW50" s="7">
        <f t="shared" si="774"/>
        <v>0</v>
      </c>
      <c r="FX50" s="7">
        <f t="shared" si="774"/>
        <v>0</v>
      </c>
      <c r="FY50" s="7">
        <f t="shared" si="774"/>
        <v>0</v>
      </c>
      <c r="FZ50" s="7">
        <f t="shared" si="774"/>
        <v>0</v>
      </c>
      <c r="GA50" s="7">
        <f t="shared" si="774"/>
        <v>0</v>
      </c>
      <c r="GB50" s="7">
        <f t="shared" si="774"/>
        <v>0</v>
      </c>
      <c r="GC50" s="7">
        <f t="shared" si="774"/>
        <v>0</v>
      </c>
      <c r="GD50" s="7">
        <f t="shared" si="774"/>
        <v>0</v>
      </c>
      <c r="GE50" s="7">
        <f t="shared" si="774"/>
        <v>0</v>
      </c>
      <c r="GF50" s="7">
        <f t="shared" si="774"/>
        <v>0</v>
      </c>
      <c r="GG50" s="7">
        <f t="shared" si="774"/>
        <v>0</v>
      </c>
      <c r="GH50" s="7">
        <f t="shared" si="774"/>
        <v>0</v>
      </c>
      <c r="GI50" s="7">
        <f t="shared" si="774"/>
        <v>0</v>
      </c>
      <c r="GJ50" s="7">
        <f t="shared" si="774"/>
        <v>0</v>
      </c>
      <c r="GK50" s="7">
        <f t="shared" si="774"/>
        <v>0</v>
      </c>
      <c r="GL50" s="7">
        <f t="shared" si="774"/>
        <v>0</v>
      </c>
      <c r="GM50" s="7">
        <f t="shared" si="774"/>
        <v>0</v>
      </c>
      <c r="GN50" s="7">
        <f t="shared" si="774"/>
        <v>0</v>
      </c>
      <c r="GO50" s="7">
        <f t="shared" si="774"/>
        <v>0</v>
      </c>
      <c r="GP50" s="7">
        <f t="shared" si="774"/>
        <v>0</v>
      </c>
      <c r="GQ50" s="7">
        <f t="shared" ref="GQ50:JB50" si="775">GP53</f>
        <v>0</v>
      </c>
      <c r="GR50" s="7">
        <f t="shared" si="775"/>
        <v>0</v>
      </c>
      <c r="GS50" s="7">
        <f t="shared" si="775"/>
        <v>0</v>
      </c>
      <c r="GT50" s="7">
        <f t="shared" si="775"/>
        <v>0</v>
      </c>
      <c r="GU50" s="7">
        <f t="shared" si="775"/>
        <v>0</v>
      </c>
      <c r="GV50" s="7">
        <f t="shared" si="775"/>
        <v>0</v>
      </c>
      <c r="GW50" s="7">
        <f t="shared" si="775"/>
        <v>0</v>
      </c>
      <c r="GX50" s="7">
        <f t="shared" si="775"/>
        <v>0</v>
      </c>
      <c r="GY50" s="7">
        <f t="shared" si="775"/>
        <v>0</v>
      </c>
      <c r="GZ50" s="7">
        <f t="shared" si="775"/>
        <v>0</v>
      </c>
      <c r="HA50" s="7">
        <f t="shared" si="775"/>
        <v>0</v>
      </c>
      <c r="HB50" s="7">
        <f t="shared" si="775"/>
        <v>0</v>
      </c>
      <c r="HC50" s="7">
        <f t="shared" si="775"/>
        <v>0</v>
      </c>
      <c r="HD50" s="7">
        <f t="shared" si="775"/>
        <v>0</v>
      </c>
      <c r="HE50" s="7">
        <f t="shared" si="775"/>
        <v>0</v>
      </c>
      <c r="HF50" s="7">
        <f t="shared" si="775"/>
        <v>0</v>
      </c>
      <c r="HG50" s="7">
        <f t="shared" si="775"/>
        <v>0</v>
      </c>
      <c r="HH50" s="7">
        <f t="shared" si="775"/>
        <v>0</v>
      </c>
      <c r="HI50" s="7">
        <f t="shared" si="775"/>
        <v>0</v>
      </c>
      <c r="HJ50" s="7">
        <f t="shared" si="775"/>
        <v>0</v>
      </c>
      <c r="HK50" s="7">
        <f t="shared" si="775"/>
        <v>0</v>
      </c>
      <c r="HL50" s="7">
        <f t="shared" si="775"/>
        <v>0</v>
      </c>
      <c r="HM50" s="7">
        <f t="shared" si="775"/>
        <v>0</v>
      </c>
      <c r="HN50" s="7">
        <f t="shared" si="775"/>
        <v>0</v>
      </c>
      <c r="HO50" s="7">
        <f t="shared" si="775"/>
        <v>0</v>
      </c>
      <c r="HP50" s="7">
        <f t="shared" si="775"/>
        <v>0</v>
      </c>
      <c r="HQ50" s="7">
        <f t="shared" si="775"/>
        <v>0</v>
      </c>
      <c r="HR50" s="7">
        <f t="shared" si="775"/>
        <v>0</v>
      </c>
      <c r="HS50" s="7">
        <f t="shared" si="775"/>
        <v>0</v>
      </c>
      <c r="HT50" s="7">
        <f t="shared" si="775"/>
        <v>0</v>
      </c>
      <c r="HU50" s="7">
        <f t="shared" si="775"/>
        <v>0</v>
      </c>
      <c r="HV50" s="7">
        <f t="shared" si="775"/>
        <v>0</v>
      </c>
      <c r="HW50" s="7">
        <f t="shared" si="775"/>
        <v>0</v>
      </c>
      <c r="HX50" s="7">
        <f t="shared" si="775"/>
        <v>0</v>
      </c>
      <c r="HY50" s="7">
        <f t="shared" si="775"/>
        <v>0</v>
      </c>
      <c r="HZ50" s="7">
        <f t="shared" si="775"/>
        <v>0</v>
      </c>
      <c r="IA50" s="7">
        <f t="shared" si="775"/>
        <v>0</v>
      </c>
      <c r="IB50" s="7">
        <f t="shared" si="775"/>
        <v>0</v>
      </c>
      <c r="IC50" s="7">
        <f t="shared" si="775"/>
        <v>0</v>
      </c>
      <c r="ID50" s="7">
        <f t="shared" si="775"/>
        <v>0</v>
      </c>
      <c r="IE50" s="7">
        <f t="shared" si="775"/>
        <v>0</v>
      </c>
      <c r="IF50" s="7">
        <f t="shared" si="775"/>
        <v>0</v>
      </c>
      <c r="IG50" s="7">
        <f t="shared" si="775"/>
        <v>0</v>
      </c>
      <c r="IH50" s="7">
        <f t="shared" si="775"/>
        <v>0</v>
      </c>
      <c r="II50" s="7">
        <f t="shared" si="775"/>
        <v>0</v>
      </c>
      <c r="IJ50" s="7">
        <f t="shared" si="775"/>
        <v>0</v>
      </c>
      <c r="IK50" s="7">
        <f t="shared" si="775"/>
        <v>0</v>
      </c>
      <c r="IL50" s="7">
        <f t="shared" si="775"/>
        <v>0</v>
      </c>
      <c r="IM50" s="7">
        <f t="shared" si="775"/>
        <v>0</v>
      </c>
      <c r="IN50" s="7">
        <f t="shared" si="775"/>
        <v>0</v>
      </c>
      <c r="IO50" s="7">
        <f t="shared" si="775"/>
        <v>0</v>
      </c>
      <c r="IP50" s="7">
        <f t="shared" si="775"/>
        <v>0</v>
      </c>
      <c r="IQ50" s="7">
        <f t="shared" si="775"/>
        <v>0</v>
      </c>
      <c r="IR50" s="7">
        <f t="shared" si="775"/>
        <v>0</v>
      </c>
      <c r="IS50" s="7">
        <f t="shared" si="775"/>
        <v>0</v>
      </c>
      <c r="IT50" s="7">
        <f t="shared" si="775"/>
        <v>0</v>
      </c>
      <c r="IU50" s="7">
        <f t="shared" si="775"/>
        <v>0</v>
      </c>
      <c r="IV50" s="7">
        <f t="shared" si="775"/>
        <v>0</v>
      </c>
      <c r="IW50" s="7">
        <f t="shared" si="775"/>
        <v>0</v>
      </c>
      <c r="IX50" s="7">
        <f t="shared" si="775"/>
        <v>0</v>
      </c>
      <c r="IY50" s="7">
        <f t="shared" si="775"/>
        <v>0</v>
      </c>
      <c r="IZ50" s="7">
        <f t="shared" si="775"/>
        <v>0</v>
      </c>
      <c r="JA50" s="7">
        <f t="shared" si="775"/>
        <v>0</v>
      </c>
      <c r="JB50" s="7">
        <f t="shared" si="775"/>
        <v>0</v>
      </c>
      <c r="JC50" s="7">
        <f t="shared" ref="JC50:LN50" si="776">JB53</f>
        <v>0</v>
      </c>
      <c r="JD50" s="7">
        <f t="shared" si="776"/>
        <v>0</v>
      </c>
      <c r="JE50" s="7">
        <f t="shared" si="776"/>
        <v>0</v>
      </c>
      <c r="JF50" s="7">
        <f t="shared" si="776"/>
        <v>0</v>
      </c>
      <c r="JG50" s="7">
        <f t="shared" si="776"/>
        <v>0</v>
      </c>
      <c r="JH50" s="7">
        <f t="shared" si="776"/>
        <v>0</v>
      </c>
      <c r="JI50" s="7">
        <f t="shared" si="776"/>
        <v>0</v>
      </c>
      <c r="JJ50" s="7">
        <f t="shared" si="776"/>
        <v>0</v>
      </c>
      <c r="JK50" s="7">
        <f t="shared" si="776"/>
        <v>0</v>
      </c>
      <c r="JL50" s="7">
        <f t="shared" si="776"/>
        <v>0</v>
      </c>
      <c r="JM50" s="7">
        <f t="shared" si="776"/>
        <v>0</v>
      </c>
      <c r="JN50" s="7">
        <f t="shared" si="776"/>
        <v>0</v>
      </c>
      <c r="JO50" s="7">
        <f t="shared" si="776"/>
        <v>0</v>
      </c>
      <c r="JP50" s="7">
        <f t="shared" si="776"/>
        <v>0</v>
      </c>
      <c r="JQ50" s="7">
        <f t="shared" si="776"/>
        <v>0</v>
      </c>
      <c r="JR50" s="7">
        <f t="shared" si="776"/>
        <v>0</v>
      </c>
      <c r="JS50" s="7">
        <f t="shared" si="776"/>
        <v>0</v>
      </c>
      <c r="JT50" s="7">
        <f t="shared" si="776"/>
        <v>0</v>
      </c>
      <c r="JU50" s="7">
        <f t="shared" si="776"/>
        <v>0</v>
      </c>
      <c r="JV50" s="7">
        <f t="shared" si="776"/>
        <v>0</v>
      </c>
      <c r="JW50" s="7">
        <f t="shared" si="776"/>
        <v>0</v>
      </c>
      <c r="JX50" s="7">
        <f t="shared" si="776"/>
        <v>0</v>
      </c>
      <c r="JY50" s="7">
        <f t="shared" si="776"/>
        <v>0</v>
      </c>
      <c r="JZ50" s="7">
        <f t="shared" si="776"/>
        <v>0</v>
      </c>
      <c r="KA50" s="7">
        <f t="shared" si="776"/>
        <v>0</v>
      </c>
      <c r="KB50" s="7">
        <f t="shared" si="776"/>
        <v>0</v>
      </c>
      <c r="KC50" s="7">
        <f t="shared" si="776"/>
        <v>0</v>
      </c>
      <c r="KD50" s="7">
        <f t="shared" si="776"/>
        <v>0</v>
      </c>
      <c r="KE50" s="7">
        <f t="shared" si="776"/>
        <v>0</v>
      </c>
      <c r="KF50" s="7">
        <f t="shared" si="776"/>
        <v>0</v>
      </c>
      <c r="KG50" s="7">
        <f t="shared" si="776"/>
        <v>0</v>
      </c>
      <c r="KH50" s="7">
        <f t="shared" si="776"/>
        <v>0</v>
      </c>
      <c r="KI50" s="7">
        <f t="shared" si="776"/>
        <v>0</v>
      </c>
      <c r="KJ50" s="7">
        <f t="shared" si="776"/>
        <v>0</v>
      </c>
      <c r="KK50" s="7">
        <f t="shared" si="776"/>
        <v>0</v>
      </c>
      <c r="KL50" s="7">
        <f t="shared" si="776"/>
        <v>0</v>
      </c>
      <c r="KM50" s="7">
        <f t="shared" si="776"/>
        <v>0</v>
      </c>
      <c r="KN50" s="7">
        <f t="shared" si="776"/>
        <v>0</v>
      </c>
      <c r="KO50" s="7">
        <f t="shared" si="776"/>
        <v>0</v>
      </c>
      <c r="KP50" s="7">
        <f t="shared" si="776"/>
        <v>0</v>
      </c>
      <c r="KQ50" s="7">
        <f t="shared" si="776"/>
        <v>0</v>
      </c>
      <c r="KR50" s="7">
        <f t="shared" si="776"/>
        <v>0</v>
      </c>
      <c r="KS50" s="7">
        <f t="shared" si="776"/>
        <v>0</v>
      </c>
      <c r="KT50" s="7">
        <f t="shared" si="776"/>
        <v>0</v>
      </c>
      <c r="KU50" s="7">
        <f t="shared" si="776"/>
        <v>0</v>
      </c>
      <c r="KV50" s="7">
        <f t="shared" si="776"/>
        <v>0</v>
      </c>
      <c r="KW50" s="7">
        <f t="shared" si="776"/>
        <v>0</v>
      </c>
      <c r="KX50" s="7">
        <f t="shared" si="776"/>
        <v>0</v>
      </c>
      <c r="KY50" s="7">
        <f t="shared" si="776"/>
        <v>0</v>
      </c>
      <c r="KZ50" s="7">
        <f t="shared" si="776"/>
        <v>0</v>
      </c>
      <c r="LA50" s="7">
        <f t="shared" si="776"/>
        <v>0</v>
      </c>
      <c r="LB50" s="7">
        <f t="shared" si="776"/>
        <v>0</v>
      </c>
      <c r="LC50" s="7">
        <f t="shared" si="776"/>
        <v>0</v>
      </c>
      <c r="LD50" s="7">
        <f t="shared" si="776"/>
        <v>0</v>
      </c>
      <c r="LE50" s="7">
        <f t="shared" si="776"/>
        <v>0</v>
      </c>
      <c r="LF50" s="7">
        <f t="shared" si="776"/>
        <v>0</v>
      </c>
      <c r="LG50" s="7">
        <f t="shared" si="776"/>
        <v>0</v>
      </c>
      <c r="LH50" s="7">
        <f t="shared" si="776"/>
        <v>0</v>
      </c>
      <c r="LI50" s="7">
        <f t="shared" si="776"/>
        <v>0</v>
      </c>
      <c r="LJ50" s="7">
        <f t="shared" si="776"/>
        <v>0</v>
      </c>
      <c r="LK50" s="7">
        <f t="shared" si="776"/>
        <v>0</v>
      </c>
      <c r="LL50" s="7">
        <f t="shared" si="776"/>
        <v>0</v>
      </c>
      <c r="LM50" s="7">
        <f t="shared" si="776"/>
        <v>0</v>
      </c>
      <c r="LN50" s="7">
        <f t="shared" si="776"/>
        <v>0</v>
      </c>
      <c r="LO50" s="7">
        <f t="shared" ref="LO50:NZ50" si="777">LN53</f>
        <v>0</v>
      </c>
      <c r="LP50" s="7">
        <f t="shared" si="777"/>
        <v>0</v>
      </c>
      <c r="LQ50" s="7">
        <f t="shared" si="777"/>
        <v>0</v>
      </c>
      <c r="LR50" s="7">
        <f t="shared" si="777"/>
        <v>0</v>
      </c>
      <c r="LS50" s="7">
        <f t="shared" si="777"/>
        <v>0</v>
      </c>
      <c r="LT50" s="7">
        <f t="shared" si="777"/>
        <v>0</v>
      </c>
      <c r="LU50" s="7">
        <f t="shared" si="777"/>
        <v>0</v>
      </c>
      <c r="LV50" s="7">
        <f t="shared" si="777"/>
        <v>0</v>
      </c>
      <c r="LW50" s="7">
        <f t="shared" si="777"/>
        <v>0</v>
      </c>
      <c r="LX50" s="7">
        <f t="shared" si="777"/>
        <v>0</v>
      </c>
      <c r="LY50" s="7">
        <f t="shared" si="777"/>
        <v>0</v>
      </c>
      <c r="LZ50" s="7">
        <f t="shared" si="777"/>
        <v>0</v>
      </c>
      <c r="MA50" s="7">
        <f t="shared" si="777"/>
        <v>0</v>
      </c>
      <c r="MB50" s="7">
        <f t="shared" si="777"/>
        <v>0</v>
      </c>
      <c r="MC50" s="7">
        <f t="shared" si="777"/>
        <v>0</v>
      </c>
      <c r="MD50" s="7">
        <f t="shared" si="777"/>
        <v>0</v>
      </c>
      <c r="ME50" s="7">
        <f t="shared" si="777"/>
        <v>0</v>
      </c>
      <c r="MF50" s="7">
        <f t="shared" si="777"/>
        <v>0</v>
      </c>
      <c r="MG50" s="7">
        <f t="shared" si="777"/>
        <v>0</v>
      </c>
      <c r="MH50" s="7">
        <f t="shared" si="777"/>
        <v>0</v>
      </c>
      <c r="MI50" s="7">
        <f t="shared" si="777"/>
        <v>0</v>
      </c>
      <c r="MJ50" s="7">
        <f t="shared" si="777"/>
        <v>0</v>
      </c>
      <c r="MK50" s="7">
        <f t="shared" si="777"/>
        <v>0</v>
      </c>
      <c r="ML50" s="7">
        <f t="shared" si="777"/>
        <v>0</v>
      </c>
      <c r="MM50" s="7">
        <f t="shared" si="777"/>
        <v>0</v>
      </c>
      <c r="MN50" s="7">
        <f t="shared" si="777"/>
        <v>0</v>
      </c>
      <c r="MO50" s="7">
        <f t="shared" si="777"/>
        <v>0</v>
      </c>
      <c r="MP50" s="7">
        <f t="shared" si="777"/>
        <v>0</v>
      </c>
      <c r="MQ50" s="7">
        <f t="shared" si="777"/>
        <v>0</v>
      </c>
      <c r="MR50" s="7">
        <f t="shared" si="777"/>
        <v>0</v>
      </c>
      <c r="MS50" s="7">
        <f t="shared" si="777"/>
        <v>0</v>
      </c>
      <c r="MT50" s="7">
        <f t="shared" si="777"/>
        <v>0</v>
      </c>
      <c r="MU50" s="7">
        <f t="shared" si="777"/>
        <v>0</v>
      </c>
      <c r="MV50" s="7">
        <f t="shared" si="777"/>
        <v>0</v>
      </c>
      <c r="MW50" s="7">
        <f t="shared" si="777"/>
        <v>0</v>
      </c>
      <c r="MX50" s="7">
        <f t="shared" si="777"/>
        <v>0</v>
      </c>
      <c r="MY50" s="7">
        <f t="shared" si="777"/>
        <v>0</v>
      </c>
      <c r="MZ50" s="7">
        <f t="shared" si="777"/>
        <v>0</v>
      </c>
      <c r="NA50" s="7">
        <f t="shared" si="777"/>
        <v>0</v>
      </c>
      <c r="NB50" s="7">
        <f t="shared" si="777"/>
        <v>0</v>
      </c>
      <c r="NC50" s="7">
        <f t="shared" si="777"/>
        <v>0</v>
      </c>
      <c r="ND50" s="7">
        <f t="shared" si="777"/>
        <v>0</v>
      </c>
      <c r="NE50" s="7">
        <f t="shared" si="777"/>
        <v>0</v>
      </c>
      <c r="NF50" s="7">
        <f t="shared" si="777"/>
        <v>0</v>
      </c>
      <c r="NG50" s="7">
        <f t="shared" si="777"/>
        <v>0</v>
      </c>
      <c r="NH50" s="7">
        <f t="shared" si="777"/>
        <v>0</v>
      </c>
      <c r="NI50" s="7">
        <f t="shared" si="777"/>
        <v>0</v>
      </c>
      <c r="NJ50" s="7">
        <f t="shared" si="777"/>
        <v>0</v>
      </c>
      <c r="NK50" s="7">
        <f t="shared" si="777"/>
        <v>0</v>
      </c>
      <c r="NL50" s="7">
        <f t="shared" si="777"/>
        <v>0</v>
      </c>
      <c r="NM50" s="7">
        <f t="shared" si="777"/>
        <v>0</v>
      </c>
      <c r="NN50" s="7">
        <f t="shared" si="777"/>
        <v>0</v>
      </c>
      <c r="NO50" s="7">
        <f t="shared" si="777"/>
        <v>0</v>
      </c>
      <c r="NP50" s="7">
        <f t="shared" si="777"/>
        <v>0</v>
      </c>
      <c r="NQ50" s="7">
        <f t="shared" si="777"/>
        <v>0</v>
      </c>
      <c r="NR50" s="7">
        <f t="shared" si="777"/>
        <v>0</v>
      </c>
      <c r="NS50" s="7">
        <f t="shared" si="777"/>
        <v>0</v>
      </c>
      <c r="NT50" s="7">
        <f t="shared" si="777"/>
        <v>0</v>
      </c>
      <c r="NU50" s="7">
        <f t="shared" si="777"/>
        <v>0</v>
      </c>
      <c r="NV50" s="7">
        <f t="shared" si="777"/>
        <v>0</v>
      </c>
      <c r="NW50" s="7">
        <f t="shared" si="777"/>
        <v>0</v>
      </c>
      <c r="NX50" s="7">
        <f t="shared" si="777"/>
        <v>0</v>
      </c>
      <c r="NY50" s="7">
        <f t="shared" si="777"/>
        <v>0</v>
      </c>
      <c r="NZ50" s="7">
        <f t="shared" si="777"/>
        <v>0</v>
      </c>
      <c r="OA50" s="7">
        <f t="shared" ref="OA50:OI50" si="778">NZ53</f>
        <v>0</v>
      </c>
      <c r="OB50" s="7">
        <f t="shared" si="778"/>
        <v>0</v>
      </c>
      <c r="OC50" s="7">
        <f t="shared" si="778"/>
        <v>0</v>
      </c>
      <c r="OD50" s="7">
        <f t="shared" si="778"/>
        <v>0</v>
      </c>
      <c r="OE50" s="7">
        <f t="shared" si="778"/>
        <v>0</v>
      </c>
      <c r="OF50" s="7">
        <f t="shared" si="778"/>
        <v>0</v>
      </c>
      <c r="OG50" s="7">
        <f t="shared" si="778"/>
        <v>0</v>
      </c>
      <c r="OH50" s="7">
        <f t="shared" si="778"/>
        <v>0</v>
      </c>
      <c r="OI50" s="7">
        <f t="shared" si="778"/>
        <v>0</v>
      </c>
      <c r="OJ50" s="7">
        <f t="shared" ref="OJ50" si="779">OI53</f>
        <v>0</v>
      </c>
      <c r="OK50" s="7">
        <f t="shared" ref="OK50" si="780">OJ53</f>
        <v>0</v>
      </c>
      <c r="OL50" s="7">
        <f t="shared" ref="OL50" si="781">OK53</f>
        <v>0</v>
      </c>
      <c r="OM50" s="7">
        <f t="shared" ref="OM50" si="782">OL53</f>
        <v>0</v>
      </c>
      <c r="ON50" s="7">
        <f t="shared" ref="ON50" si="783">OM53</f>
        <v>0</v>
      </c>
      <c r="OO50" s="7">
        <f t="shared" ref="OO50" si="784">ON53</f>
        <v>0</v>
      </c>
      <c r="OP50" s="7">
        <f t="shared" ref="OP50" si="785">OO53</f>
        <v>0</v>
      </c>
      <c r="OQ50" s="7">
        <f t="shared" ref="OQ50" si="786">OP53</f>
        <v>0</v>
      </c>
      <c r="OR50" s="7">
        <f t="shared" ref="OR50" si="787">OQ53</f>
        <v>0</v>
      </c>
      <c r="OS50" s="7">
        <f t="shared" ref="OS50" si="788">OR53</f>
        <v>0</v>
      </c>
      <c r="OT50" s="7">
        <f t="shared" ref="OT50" si="789">OS53</f>
        <v>0</v>
      </c>
      <c r="OU50" s="7">
        <f t="shared" ref="OU50" si="790">OT53</f>
        <v>0</v>
      </c>
      <c r="OV50" s="7">
        <f t="shared" ref="OV50" si="791">OU53</f>
        <v>0</v>
      </c>
      <c r="OW50" s="7">
        <f t="shared" ref="OW50" si="792">OV53</f>
        <v>0</v>
      </c>
      <c r="OX50" s="7">
        <f t="shared" ref="OX50" si="793">OW53</f>
        <v>0</v>
      </c>
      <c r="OY50" s="7">
        <f t="shared" ref="OY50" si="794">OX53</f>
        <v>0</v>
      </c>
      <c r="OZ50" s="7">
        <f t="shared" ref="OZ50" si="795">OY53</f>
        <v>0</v>
      </c>
      <c r="PA50" s="7">
        <f t="shared" ref="PA50" si="796">OZ53</f>
        <v>0</v>
      </c>
      <c r="PB50" s="7">
        <f t="shared" ref="PB50" si="797">PA53</f>
        <v>0</v>
      </c>
      <c r="PC50" s="7">
        <f t="shared" ref="PC50" si="798">PB53</f>
        <v>0</v>
      </c>
      <c r="PD50" s="7">
        <f t="shared" ref="PD50" si="799">PC53</f>
        <v>0</v>
      </c>
      <c r="PE50" s="7">
        <f t="shared" ref="PE50" si="800">PD53</f>
        <v>0</v>
      </c>
      <c r="PF50" s="7">
        <f t="shared" ref="PF50" si="801">PE53</f>
        <v>0</v>
      </c>
      <c r="PG50" s="7">
        <f t="shared" ref="PG50" si="802">PF53</f>
        <v>0</v>
      </c>
      <c r="PH50" s="7">
        <f t="shared" ref="PH50" si="803">PG53</f>
        <v>0</v>
      </c>
      <c r="PI50" s="7">
        <f t="shared" ref="PI50" si="804">PH53</f>
        <v>0</v>
      </c>
      <c r="PJ50" s="7">
        <f t="shared" ref="PJ50" si="805">PI53</f>
        <v>0</v>
      </c>
      <c r="PK50" s="7">
        <f t="shared" ref="PK50" si="806">PJ53</f>
        <v>0</v>
      </c>
      <c r="PL50" s="7">
        <f t="shared" ref="PL50" si="807">PK53</f>
        <v>0</v>
      </c>
      <c r="PM50" s="7">
        <f t="shared" ref="PM50" si="808">PL53</f>
        <v>0</v>
      </c>
      <c r="PN50" s="7">
        <f t="shared" ref="PN50" si="809">PM53</f>
        <v>0</v>
      </c>
      <c r="PO50" s="7">
        <f t="shared" ref="PO50" si="810">PN53</f>
        <v>0</v>
      </c>
      <c r="PP50" s="7">
        <f t="shared" ref="PP50" si="811">PO53</f>
        <v>0</v>
      </c>
      <c r="PQ50" s="7">
        <f t="shared" ref="PQ50" si="812">PP53</f>
        <v>0</v>
      </c>
      <c r="PR50" s="7">
        <f t="shared" ref="PR50" si="813">PQ53</f>
        <v>0</v>
      </c>
      <c r="PS50" s="7">
        <f t="shared" ref="PS50" si="814">PR53</f>
        <v>0</v>
      </c>
      <c r="PT50" s="7">
        <f t="shared" ref="PT50" si="815">PS53</f>
        <v>0</v>
      </c>
      <c r="PU50" s="7">
        <f t="shared" ref="PU50" si="816">PT53</f>
        <v>0</v>
      </c>
      <c r="PV50" s="7">
        <f t="shared" ref="PV50" si="817">PU53</f>
        <v>0</v>
      </c>
      <c r="PW50" s="7">
        <f t="shared" ref="PW50" si="818">PV53</f>
        <v>0</v>
      </c>
      <c r="PX50" s="7">
        <f t="shared" ref="PX50" si="819">PW53</f>
        <v>0</v>
      </c>
      <c r="PY50" s="7">
        <f t="shared" ref="PY50" si="820">PX53</f>
        <v>0</v>
      </c>
      <c r="PZ50" s="7">
        <f t="shared" ref="PZ50" si="821">PY53</f>
        <v>0</v>
      </c>
      <c r="QA50" s="7">
        <f t="shared" ref="QA50" si="822">PZ53</f>
        <v>0</v>
      </c>
      <c r="QB50" s="7">
        <f t="shared" ref="QB50" si="823">QA53</f>
        <v>0</v>
      </c>
      <c r="QC50" s="7">
        <f t="shared" ref="QC50" si="824">QB53</f>
        <v>0</v>
      </c>
      <c r="QD50" s="7">
        <f t="shared" ref="QD50" si="825">QC53</f>
        <v>0</v>
      </c>
      <c r="QE50" s="7">
        <f t="shared" ref="QE50" si="826">QD53</f>
        <v>0</v>
      </c>
      <c r="QF50" s="7">
        <f t="shared" ref="QF50" si="827">QE53</f>
        <v>0</v>
      </c>
      <c r="QG50" s="7">
        <f t="shared" ref="QG50" si="828">QF53</f>
        <v>0</v>
      </c>
      <c r="QH50" s="7">
        <f t="shared" ref="QH50" si="829">QG53</f>
        <v>0</v>
      </c>
      <c r="QI50" s="7">
        <f t="shared" ref="QI50" si="830">QH53</f>
        <v>0</v>
      </c>
      <c r="QJ50" s="7">
        <f t="shared" ref="QJ50" si="831">QI53</f>
        <v>0</v>
      </c>
      <c r="QK50" s="7">
        <f t="shared" ref="QK50" si="832">QJ53</f>
        <v>0</v>
      </c>
      <c r="QL50" s="7">
        <f t="shared" ref="QL50" si="833">QK53</f>
        <v>0</v>
      </c>
      <c r="QM50" s="7">
        <f t="shared" ref="QM50" si="834">QL53</f>
        <v>0</v>
      </c>
      <c r="QN50" s="7">
        <f t="shared" ref="QN50" si="835">QM53</f>
        <v>0</v>
      </c>
      <c r="QO50" s="7">
        <f t="shared" ref="QO50" si="836">QN53</f>
        <v>0</v>
      </c>
      <c r="QP50" s="7">
        <f t="shared" ref="QP50" si="837">QO53</f>
        <v>0</v>
      </c>
      <c r="QQ50" s="7">
        <f t="shared" ref="QQ50" si="838">QP53</f>
        <v>0</v>
      </c>
      <c r="QR50" s="7">
        <f t="shared" ref="QR50" si="839">QQ53</f>
        <v>0</v>
      </c>
      <c r="QS50" s="7">
        <f t="shared" ref="QS50" si="840">QR53</f>
        <v>0</v>
      </c>
      <c r="QT50" s="7">
        <f t="shared" ref="QT50" si="841">QS53</f>
        <v>0</v>
      </c>
      <c r="QU50" s="7">
        <f t="shared" ref="QU50" si="842">QT53</f>
        <v>0</v>
      </c>
      <c r="QV50" s="7">
        <f t="shared" ref="QV50" si="843">QU53</f>
        <v>0</v>
      </c>
      <c r="QW50" s="7">
        <f t="shared" ref="QW50" si="844">QV53</f>
        <v>0</v>
      </c>
      <c r="QX50" s="7">
        <f t="shared" ref="QX50" si="845">QW53</f>
        <v>0</v>
      </c>
      <c r="QY50" s="7">
        <f t="shared" ref="QY50" si="846">QX53</f>
        <v>0</v>
      </c>
      <c r="QZ50" s="7">
        <f t="shared" ref="QZ50" si="847">QY53</f>
        <v>0</v>
      </c>
      <c r="RA50" s="7">
        <f t="shared" ref="RA50" si="848">QZ53</f>
        <v>0</v>
      </c>
      <c r="RB50" s="7">
        <f t="shared" ref="RB50" si="849">RA53</f>
        <v>0</v>
      </c>
      <c r="RC50" s="7">
        <f t="shared" ref="RC50" si="850">RB53</f>
        <v>0</v>
      </c>
      <c r="RD50" s="7">
        <f t="shared" ref="RD50" si="851">RC53</f>
        <v>0</v>
      </c>
      <c r="RE50" s="7">
        <f t="shared" ref="RE50" si="852">RD53</f>
        <v>0</v>
      </c>
      <c r="RF50" s="7">
        <f t="shared" ref="RF50" si="853">RE53</f>
        <v>0</v>
      </c>
      <c r="RG50" s="7">
        <f t="shared" ref="RG50" si="854">RF53</f>
        <v>0</v>
      </c>
      <c r="RH50" s="7">
        <f t="shared" ref="RH50" si="855">RG53</f>
        <v>0</v>
      </c>
      <c r="RI50" s="7">
        <f t="shared" ref="RI50" si="856">RH53</f>
        <v>0</v>
      </c>
      <c r="RJ50" s="7">
        <f t="shared" ref="RJ50" si="857">RI53</f>
        <v>0</v>
      </c>
      <c r="RK50" s="7">
        <f t="shared" ref="RK50" si="858">RJ53</f>
        <v>0</v>
      </c>
      <c r="RL50" s="7">
        <f t="shared" ref="RL50" si="859">RK53</f>
        <v>0</v>
      </c>
      <c r="RM50" s="7">
        <f t="shared" ref="RM50" si="860">RL53</f>
        <v>0</v>
      </c>
      <c r="RN50" s="7">
        <f t="shared" ref="RN50" si="861">RM53</f>
        <v>0</v>
      </c>
      <c r="RO50" s="7">
        <f t="shared" ref="RO50" si="862">RN53</f>
        <v>0</v>
      </c>
      <c r="RP50" s="7">
        <f t="shared" ref="RP50" si="863">RO53</f>
        <v>0</v>
      </c>
      <c r="RQ50" s="7">
        <f t="shared" ref="RQ50" si="864">RP53</f>
        <v>0</v>
      </c>
      <c r="RR50" s="7">
        <f t="shared" ref="RR50" si="865">RQ53</f>
        <v>0</v>
      </c>
      <c r="RS50" s="7">
        <f t="shared" ref="RS50" si="866">RR53</f>
        <v>0</v>
      </c>
      <c r="RT50" s="7">
        <f t="shared" ref="RT50" si="867">RS53</f>
        <v>0</v>
      </c>
      <c r="RU50" s="7">
        <f t="shared" ref="RU50" si="868">RT53</f>
        <v>0</v>
      </c>
      <c r="RV50" s="7">
        <f t="shared" ref="RV50" si="869">RU53</f>
        <v>0</v>
      </c>
      <c r="RW50" s="7">
        <f t="shared" ref="RW50" si="870">RV53</f>
        <v>0</v>
      </c>
      <c r="RX50" s="7">
        <f t="shared" ref="RX50" si="871">RW53</f>
        <v>0</v>
      </c>
      <c r="RY50" s="7">
        <f t="shared" ref="RY50" si="872">RX53</f>
        <v>0</v>
      </c>
      <c r="RZ50" s="7">
        <f t="shared" ref="RZ50" si="873">RY53</f>
        <v>0</v>
      </c>
      <c r="SA50" s="7">
        <f t="shared" ref="SA50" si="874">RZ53</f>
        <v>0</v>
      </c>
      <c r="SB50" s="7">
        <f t="shared" ref="SB50" si="875">SA53</f>
        <v>0</v>
      </c>
      <c r="SC50" s="7">
        <f t="shared" ref="SC50" si="876">SB53</f>
        <v>0</v>
      </c>
      <c r="SD50" s="7">
        <f t="shared" ref="SD50" si="877">SC53</f>
        <v>0</v>
      </c>
      <c r="SE50" s="7">
        <f t="shared" ref="SE50" si="878">SD53</f>
        <v>0</v>
      </c>
      <c r="SF50" s="7">
        <f t="shared" ref="SF50" si="879">SE53</f>
        <v>0</v>
      </c>
      <c r="SG50" s="7">
        <f t="shared" ref="SG50" si="880">SF53</f>
        <v>0</v>
      </c>
    </row>
    <row r="51" spans="1:501" s="7" customFormat="1" x14ac:dyDescent="0.35">
      <c r="A51" s="2"/>
      <c r="B51" s="2" t="s">
        <v>14</v>
      </c>
      <c r="C51" s="2"/>
      <c r="D51" s="2"/>
      <c r="E51" s="5"/>
      <c r="F51" s="7">
        <f>F48*1</f>
        <v>0</v>
      </c>
      <c r="G51" s="7">
        <f t="shared" ref="G51:BR51" si="881">G48*1</f>
        <v>0</v>
      </c>
      <c r="H51" s="7">
        <f t="shared" si="881"/>
        <v>0</v>
      </c>
      <c r="I51" s="7">
        <f t="shared" si="881"/>
        <v>0</v>
      </c>
      <c r="J51" s="7">
        <f t="shared" si="881"/>
        <v>0</v>
      </c>
      <c r="K51" s="7">
        <f t="shared" si="881"/>
        <v>0</v>
      </c>
      <c r="L51" s="7">
        <f t="shared" si="881"/>
        <v>0</v>
      </c>
      <c r="M51" s="7">
        <f t="shared" si="881"/>
        <v>0</v>
      </c>
      <c r="N51" s="7">
        <f t="shared" si="881"/>
        <v>0</v>
      </c>
      <c r="O51" s="7">
        <f t="shared" si="881"/>
        <v>0</v>
      </c>
      <c r="P51" s="7">
        <f t="shared" si="881"/>
        <v>833.33333333333337</v>
      </c>
      <c r="Q51" s="7">
        <f t="shared" si="881"/>
        <v>833.33333333333337</v>
      </c>
      <c r="R51" s="7">
        <f t="shared" si="881"/>
        <v>833.33333333333337</v>
      </c>
      <c r="S51" s="7">
        <f t="shared" si="881"/>
        <v>833.33333333333337</v>
      </c>
      <c r="T51" s="7">
        <f t="shared" si="881"/>
        <v>833.33333333333337</v>
      </c>
      <c r="U51" s="7">
        <f t="shared" si="881"/>
        <v>833.33333333333337</v>
      </c>
      <c r="V51" s="7">
        <f t="shared" si="881"/>
        <v>833.33333333333337</v>
      </c>
      <c r="W51" s="7">
        <f t="shared" si="881"/>
        <v>833.33333333333337</v>
      </c>
      <c r="X51" s="7">
        <f t="shared" si="881"/>
        <v>833.33333333333337</v>
      </c>
      <c r="Y51" s="7">
        <f t="shared" si="881"/>
        <v>833.33333333333337</v>
      </c>
      <c r="Z51" s="7">
        <f t="shared" si="881"/>
        <v>833.33333333333337</v>
      </c>
      <c r="AA51" s="7">
        <f t="shared" si="881"/>
        <v>833.33333333333337</v>
      </c>
      <c r="AB51" s="7">
        <f t="shared" si="881"/>
        <v>412.5</v>
      </c>
      <c r="AC51" s="7">
        <f t="shared" si="881"/>
        <v>412.5</v>
      </c>
      <c r="AD51" s="7">
        <f t="shared" si="881"/>
        <v>412.5</v>
      </c>
      <c r="AE51" s="7">
        <f t="shared" si="881"/>
        <v>412.5</v>
      </c>
      <c r="AF51" s="7">
        <f t="shared" si="881"/>
        <v>412.5</v>
      </c>
      <c r="AG51" s="7">
        <f t="shared" si="881"/>
        <v>412.5</v>
      </c>
      <c r="AH51" s="7">
        <f t="shared" si="881"/>
        <v>412.5</v>
      </c>
      <c r="AI51" s="7">
        <f t="shared" si="881"/>
        <v>412.5</v>
      </c>
      <c r="AJ51" s="7">
        <f t="shared" si="881"/>
        <v>333.33333333333331</v>
      </c>
      <c r="AK51" s="7">
        <f t="shared" si="881"/>
        <v>333.33333333333331</v>
      </c>
      <c r="AL51" s="7">
        <f t="shared" si="881"/>
        <v>333.33333333333331</v>
      </c>
      <c r="AM51" s="7">
        <f t="shared" si="881"/>
        <v>333.33333333333331</v>
      </c>
      <c r="AN51" s="7">
        <f t="shared" si="881"/>
        <v>333.33333333333331</v>
      </c>
      <c r="AO51" s="7">
        <f t="shared" si="881"/>
        <v>333.33333333333331</v>
      </c>
      <c r="AP51" s="7">
        <f t="shared" si="881"/>
        <v>333.33333333333331</v>
      </c>
      <c r="AQ51" s="7">
        <f t="shared" si="881"/>
        <v>333.33333333333331</v>
      </c>
      <c r="AR51" s="7">
        <f t="shared" si="881"/>
        <v>333.33333333333331</v>
      </c>
      <c r="AS51" s="7">
        <f t="shared" si="881"/>
        <v>333.33333333333331</v>
      </c>
      <c r="AT51" s="7">
        <f t="shared" si="881"/>
        <v>333.33333333333331</v>
      </c>
      <c r="AU51" s="7">
        <f t="shared" si="881"/>
        <v>333.33333333333331</v>
      </c>
      <c r="AV51" s="7">
        <f t="shared" si="881"/>
        <v>333.33333333333331</v>
      </c>
      <c r="AW51" s="7">
        <f t="shared" si="881"/>
        <v>333.33333333333331</v>
      </c>
      <c r="AX51" s="7">
        <f t="shared" si="881"/>
        <v>333.33333333333331</v>
      </c>
      <c r="AY51" s="7">
        <f t="shared" si="881"/>
        <v>700</v>
      </c>
      <c r="AZ51" s="7">
        <f t="shared" si="881"/>
        <v>700</v>
      </c>
      <c r="BA51" s="7">
        <f t="shared" si="881"/>
        <v>700</v>
      </c>
      <c r="BB51" s="7">
        <f t="shared" si="881"/>
        <v>700</v>
      </c>
      <c r="BC51" s="7">
        <f t="shared" si="881"/>
        <v>700</v>
      </c>
      <c r="BD51" s="7">
        <f t="shared" si="881"/>
        <v>700</v>
      </c>
      <c r="BE51" s="7">
        <f t="shared" si="881"/>
        <v>700</v>
      </c>
      <c r="BF51" s="7">
        <f t="shared" si="881"/>
        <v>700</v>
      </c>
      <c r="BG51" s="7">
        <f t="shared" si="881"/>
        <v>700</v>
      </c>
      <c r="BH51" s="7">
        <f t="shared" si="881"/>
        <v>700</v>
      </c>
      <c r="BI51" s="7">
        <f t="shared" si="881"/>
        <v>600</v>
      </c>
      <c r="BJ51" s="7">
        <f t="shared" si="881"/>
        <v>600</v>
      </c>
      <c r="BK51" s="7">
        <f t="shared" si="881"/>
        <v>600</v>
      </c>
      <c r="BL51" s="7">
        <f t="shared" si="881"/>
        <v>600</v>
      </c>
      <c r="BM51" s="7">
        <f t="shared" si="881"/>
        <v>600</v>
      </c>
      <c r="BN51" s="7">
        <f t="shared" si="881"/>
        <v>600</v>
      </c>
      <c r="BO51" s="7">
        <f t="shared" si="881"/>
        <v>600</v>
      </c>
      <c r="BP51" s="7">
        <f t="shared" si="881"/>
        <v>600</v>
      </c>
      <c r="BQ51" s="7">
        <f t="shared" si="881"/>
        <v>600</v>
      </c>
      <c r="BR51" s="7">
        <f t="shared" si="881"/>
        <v>600</v>
      </c>
      <c r="BS51" s="7">
        <f t="shared" ref="BS51:ED51" si="882">BS48*1</f>
        <v>600</v>
      </c>
      <c r="BT51" s="7">
        <f t="shared" si="882"/>
        <v>600</v>
      </c>
      <c r="BU51" s="7">
        <f t="shared" si="882"/>
        <v>600</v>
      </c>
      <c r="BV51" s="7">
        <f t="shared" si="882"/>
        <v>600</v>
      </c>
      <c r="BW51" s="7">
        <f t="shared" si="882"/>
        <v>600</v>
      </c>
      <c r="BX51" s="7">
        <f t="shared" si="882"/>
        <v>0</v>
      </c>
      <c r="BY51" s="7">
        <f t="shared" si="882"/>
        <v>0</v>
      </c>
      <c r="BZ51" s="7">
        <f t="shared" si="882"/>
        <v>0</v>
      </c>
      <c r="CA51" s="7">
        <f t="shared" si="882"/>
        <v>0</v>
      </c>
      <c r="CB51" s="7">
        <f t="shared" si="882"/>
        <v>0</v>
      </c>
      <c r="CC51" s="7">
        <f t="shared" si="882"/>
        <v>0</v>
      </c>
      <c r="CD51" s="7">
        <f t="shared" si="882"/>
        <v>0</v>
      </c>
      <c r="CE51" s="7">
        <f t="shared" si="882"/>
        <v>0</v>
      </c>
      <c r="CF51" s="7">
        <f t="shared" si="882"/>
        <v>0</v>
      </c>
      <c r="CG51" s="7">
        <f t="shared" si="882"/>
        <v>0</v>
      </c>
      <c r="CH51" s="7">
        <f t="shared" si="882"/>
        <v>0</v>
      </c>
      <c r="CI51" s="7">
        <f t="shared" si="882"/>
        <v>0</v>
      </c>
      <c r="CJ51" s="7">
        <f t="shared" si="882"/>
        <v>0</v>
      </c>
      <c r="CK51" s="7">
        <f t="shared" si="882"/>
        <v>0</v>
      </c>
      <c r="CL51" s="7">
        <f t="shared" si="882"/>
        <v>0</v>
      </c>
      <c r="CM51" s="7">
        <f t="shared" si="882"/>
        <v>0</v>
      </c>
      <c r="CN51" s="7">
        <f t="shared" si="882"/>
        <v>0</v>
      </c>
      <c r="CO51" s="7">
        <f t="shared" si="882"/>
        <v>0</v>
      </c>
      <c r="CP51" s="7">
        <f t="shared" si="882"/>
        <v>0</v>
      </c>
      <c r="CQ51" s="7">
        <f t="shared" si="882"/>
        <v>0</v>
      </c>
      <c r="CR51" s="7">
        <f t="shared" si="882"/>
        <v>0</v>
      </c>
      <c r="CS51" s="7">
        <f t="shared" si="882"/>
        <v>0</v>
      </c>
      <c r="CT51" s="7">
        <f t="shared" si="882"/>
        <v>0</v>
      </c>
      <c r="CU51" s="7">
        <f t="shared" si="882"/>
        <v>0</v>
      </c>
      <c r="CV51" s="7">
        <f t="shared" si="882"/>
        <v>0</v>
      </c>
      <c r="CW51" s="7">
        <f t="shared" si="882"/>
        <v>0</v>
      </c>
      <c r="CX51" s="7">
        <f t="shared" si="882"/>
        <v>0</v>
      </c>
      <c r="CY51" s="7">
        <f t="shared" si="882"/>
        <v>0</v>
      </c>
      <c r="CZ51" s="7">
        <f t="shared" si="882"/>
        <v>0</v>
      </c>
      <c r="DA51" s="7">
        <f t="shared" si="882"/>
        <v>0</v>
      </c>
      <c r="DB51" s="7">
        <f t="shared" si="882"/>
        <v>0</v>
      </c>
      <c r="DC51" s="7">
        <f t="shared" si="882"/>
        <v>0</v>
      </c>
      <c r="DD51" s="7">
        <f t="shared" si="882"/>
        <v>0</v>
      </c>
      <c r="DE51" s="7">
        <f t="shared" si="882"/>
        <v>0</v>
      </c>
      <c r="DF51" s="7">
        <f t="shared" si="882"/>
        <v>0</v>
      </c>
      <c r="DG51" s="7">
        <f t="shared" si="882"/>
        <v>0</v>
      </c>
      <c r="DH51" s="7">
        <f t="shared" si="882"/>
        <v>0</v>
      </c>
      <c r="DI51" s="7">
        <f t="shared" si="882"/>
        <v>0</v>
      </c>
      <c r="DJ51" s="7">
        <f t="shared" si="882"/>
        <v>0</v>
      </c>
      <c r="DK51" s="7">
        <f t="shared" si="882"/>
        <v>0</v>
      </c>
      <c r="DL51" s="7">
        <f t="shared" si="882"/>
        <v>0</v>
      </c>
      <c r="DM51" s="7">
        <f t="shared" si="882"/>
        <v>0</v>
      </c>
      <c r="DN51" s="7">
        <f t="shared" si="882"/>
        <v>0</v>
      </c>
      <c r="DO51" s="7">
        <f t="shared" si="882"/>
        <v>0</v>
      </c>
      <c r="DP51" s="7">
        <f t="shared" si="882"/>
        <v>0</v>
      </c>
      <c r="DQ51" s="7">
        <f t="shared" si="882"/>
        <v>0</v>
      </c>
      <c r="DR51" s="7">
        <f t="shared" si="882"/>
        <v>0</v>
      </c>
      <c r="DS51" s="7">
        <f t="shared" si="882"/>
        <v>0</v>
      </c>
      <c r="DT51" s="7">
        <f t="shared" si="882"/>
        <v>0</v>
      </c>
      <c r="DU51" s="7">
        <f t="shared" si="882"/>
        <v>0</v>
      </c>
      <c r="DV51" s="7">
        <f t="shared" si="882"/>
        <v>0</v>
      </c>
      <c r="DW51" s="7">
        <f t="shared" si="882"/>
        <v>0</v>
      </c>
      <c r="DX51" s="7">
        <f t="shared" si="882"/>
        <v>0</v>
      </c>
      <c r="DY51" s="7">
        <f t="shared" si="882"/>
        <v>0</v>
      </c>
      <c r="DZ51" s="7">
        <f t="shared" si="882"/>
        <v>0</v>
      </c>
      <c r="EA51" s="7">
        <f t="shared" si="882"/>
        <v>0</v>
      </c>
      <c r="EB51" s="7">
        <f t="shared" si="882"/>
        <v>0</v>
      </c>
      <c r="EC51" s="7">
        <f t="shared" si="882"/>
        <v>0</v>
      </c>
      <c r="ED51" s="7">
        <f t="shared" si="882"/>
        <v>0</v>
      </c>
      <c r="EE51" s="7">
        <f t="shared" ref="EE51:GP51" si="883">EE48*1</f>
        <v>0</v>
      </c>
      <c r="EF51" s="7">
        <f t="shared" si="883"/>
        <v>0</v>
      </c>
      <c r="EG51" s="7">
        <f t="shared" si="883"/>
        <v>0</v>
      </c>
      <c r="EH51" s="7">
        <f t="shared" si="883"/>
        <v>0</v>
      </c>
      <c r="EI51" s="7">
        <f t="shared" si="883"/>
        <v>0</v>
      </c>
      <c r="EJ51" s="7">
        <f t="shared" si="883"/>
        <v>0</v>
      </c>
      <c r="EK51" s="7">
        <f t="shared" si="883"/>
        <v>0</v>
      </c>
      <c r="EL51" s="7">
        <f t="shared" si="883"/>
        <v>0</v>
      </c>
      <c r="EM51" s="7">
        <f t="shared" si="883"/>
        <v>0</v>
      </c>
      <c r="EN51" s="7">
        <f t="shared" si="883"/>
        <v>0</v>
      </c>
      <c r="EO51" s="7">
        <f t="shared" si="883"/>
        <v>0</v>
      </c>
      <c r="EP51" s="7">
        <f t="shared" si="883"/>
        <v>0</v>
      </c>
      <c r="EQ51" s="7">
        <f t="shared" si="883"/>
        <v>0</v>
      </c>
      <c r="ER51" s="7">
        <f t="shared" si="883"/>
        <v>0</v>
      </c>
      <c r="ES51" s="7">
        <f t="shared" si="883"/>
        <v>0</v>
      </c>
      <c r="ET51" s="7">
        <f t="shared" si="883"/>
        <v>0</v>
      </c>
      <c r="EU51" s="7">
        <f t="shared" si="883"/>
        <v>0</v>
      </c>
      <c r="EV51" s="7">
        <f t="shared" si="883"/>
        <v>0</v>
      </c>
      <c r="EW51" s="7">
        <f t="shared" si="883"/>
        <v>0</v>
      </c>
      <c r="EX51" s="7">
        <f t="shared" si="883"/>
        <v>0</v>
      </c>
      <c r="EY51" s="7">
        <f t="shared" si="883"/>
        <v>0</v>
      </c>
      <c r="EZ51" s="7">
        <f t="shared" si="883"/>
        <v>0</v>
      </c>
      <c r="FA51" s="7">
        <f t="shared" si="883"/>
        <v>0</v>
      </c>
      <c r="FB51" s="7">
        <f t="shared" si="883"/>
        <v>0</v>
      </c>
      <c r="FC51" s="7">
        <f t="shared" si="883"/>
        <v>0</v>
      </c>
      <c r="FD51" s="7">
        <f t="shared" si="883"/>
        <v>0</v>
      </c>
      <c r="FE51" s="7">
        <f t="shared" si="883"/>
        <v>0</v>
      </c>
      <c r="FF51" s="7">
        <f t="shared" si="883"/>
        <v>0</v>
      </c>
      <c r="FG51" s="7">
        <f t="shared" si="883"/>
        <v>0</v>
      </c>
      <c r="FH51" s="7">
        <f t="shared" si="883"/>
        <v>0</v>
      </c>
      <c r="FI51" s="7">
        <f t="shared" si="883"/>
        <v>0</v>
      </c>
      <c r="FJ51" s="7">
        <f t="shared" si="883"/>
        <v>0</v>
      </c>
      <c r="FK51" s="7">
        <f t="shared" si="883"/>
        <v>0</v>
      </c>
      <c r="FL51" s="7">
        <f t="shared" si="883"/>
        <v>0</v>
      </c>
      <c r="FM51" s="7">
        <f t="shared" si="883"/>
        <v>0</v>
      </c>
      <c r="FN51" s="7">
        <f t="shared" si="883"/>
        <v>0</v>
      </c>
      <c r="FO51" s="7">
        <f t="shared" si="883"/>
        <v>0</v>
      </c>
      <c r="FP51" s="7">
        <f t="shared" si="883"/>
        <v>0</v>
      </c>
      <c r="FQ51" s="7">
        <f t="shared" si="883"/>
        <v>0</v>
      </c>
      <c r="FR51" s="7">
        <f t="shared" si="883"/>
        <v>0</v>
      </c>
      <c r="FS51" s="7">
        <f t="shared" si="883"/>
        <v>0</v>
      </c>
      <c r="FT51" s="7">
        <f t="shared" si="883"/>
        <v>0</v>
      </c>
      <c r="FU51" s="7">
        <f t="shared" si="883"/>
        <v>0</v>
      </c>
      <c r="FV51" s="7">
        <f t="shared" si="883"/>
        <v>0</v>
      </c>
      <c r="FW51" s="7">
        <f t="shared" si="883"/>
        <v>0</v>
      </c>
      <c r="FX51" s="7">
        <f t="shared" si="883"/>
        <v>0</v>
      </c>
      <c r="FY51" s="7">
        <f t="shared" si="883"/>
        <v>0</v>
      </c>
      <c r="FZ51" s="7">
        <f t="shared" si="883"/>
        <v>0</v>
      </c>
      <c r="GA51" s="7">
        <f t="shared" si="883"/>
        <v>0</v>
      </c>
      <c r="GB51" s="7">
        <f t="shared" si="883"/>
        <v>0</v>
      </c>
      <c r="GC51" s="7">
        <f t="shared" si="883"/>
        <v>0</v>
      </c>
      <c r="GD51" s="7">
        <f t="shared" si="883"/>
        <v>0</v>
      </c>
      <c r="GE51" s="7">
        <f t="shared" si="883"/>
        <v>0</v>
      </c>
      <c r="GF51" s="7">
        <f t="shared" si="883"/>
        <v>0</v>
      </c>
      <c r="GG51" s="7">
        <f t="shared" si="883"/>
        <v>0</v>
      </c>
      <c r="GH51" s="7">
        <f t="shared" si="883"/>
        <v>0</v>
      </c>
      <c r="GI51" s="7">
        <f t="shared" si="883"/>
        <v>0</v>
      </c>
      <c r="GJ51" s="7">
        <f t="shared" si="883"/>
        <v>0</v>
      </c>
      <c r="GK51" s="7">
        <f t="shared" si="883"/>
        <v>0</v>
      </c>
      <c r="GL51" s="7">
        <f t="shared" si="883"/>
        <v>0</v>
      </c>
      <c r="GM51" s="7">
        <f t="shared" si="883"/>
        <v>0</v>
      </c>
      <c r="GN51" s="7">
        <f t="shared" si="883"/>
        <v>0</v>
      </c>
      <c r="GO51" s="7">
        <f t="shared" si="883"/>
        <v>0</v>
      </c>
      <c r="GP51" s="7">
        <f t="shared" si="883"/>
        <v>0</v>
      </c>
      <c r="GQ51" s="7">
        <f t="shared" ref="GQ51:JB51" si="884">GQ48*1</f>
        <v>0</v>
      </c>
      <c r="GR51" s="7">
        <f t="shared" si="884"/>
        <v>0</v>
      </c>
      <c r="GS51" s="7">
        <f t="shared" si="884"/>
        <v>0</v>
      </c>
      <c r="GT51" s="7">
        <f t="shared" si="884"/>
        <v>0</v>
      </c>
      <c r="GU51" s="7">
        <f t="shared" si="884"/>
        <v>0</v>
      </c>
      <c r="GV51" s="7">
        <f t="shared" si="884"/>
        <v>0</v>
      </c>
      <c r="GW51" s="7">
        <f t="shared" si="884"/>
        <v>0</v>
      </c>
      <c r="GX51" s="7">
        <f t="shared" si="884"/>
        <v>0</v>
      </c>
      <c r="GY51" s="7">
        <f t="shared" si="884"/>
        <v>0</v>
      </c>
      <c r="GZ51" s="7">
        <f t="shared" si="884"/>
        <v>0</v>
      </c>
      <c r="HA51" s="7">
        <f t="shared" si="884"/>
        <v>0</v>
      </c>
      <c r="HB51" s="7">
        <f t="shared" si="884"/>
        <v>0</v>
      </c>
      <c r="HC51" s="7">
        <f t="shared" si="884"/>
        <v>0</v>
      </c>
      <c r="HD51" s="7">
        <f t="shared" si="884"/>
        <v>0</v>
      </c>
      <c r="HE51" s="7">
        <f t="shared" si="884"/>
        <v>0</v>
      </c>
      <c r="HF51" s="7">
        <f t="shared" si="884"/>
        <v>0</v>
      </c>
      <c r="HG51" s="7">
        <f t="shared" si="884"/>
        <v>0</v>
      </c>
      <c r="HH51" s="7">
        <f t="shared" si="884"/>
        <v>0</v>
      </c>
      <c r="HI51" s="7">
        <f t="shared" si="884"/>
        <v>0</v>
      </c>
      <c r="HJ51" s="7">
        <f t="shared" si="884"/>
        <v>0</v>
      </c>
      <c r="HK51" s="7">
        <f t="shared" si="884"/>
        <v>0</v>
      </c>
      <c r="HL51" s="7">
        <f t="shared" si="884"/>
        <v>0</v>
      </c>
      <c r="HM51" s="7">
        <f t="shared" si="884"/>
        <v>0</v>
      </c>
      <c r="HN51" s="7">
        <f t="shared" si="884"/>
        <v>0</v>
      </c>
      <c r="HO51" s="7">
        <f t="shared" si="884"/>
        <v>0</v>
      </c>
      <c r="HP51" s="7">
        <f t="shared" si="884"/>
        <v>0</v>
      </c>
      <c r="HQ51" s="7">
        <f t="shared" si="884"/>
        <v>0</v>
      </c>
      <c r="HR51" s="7">
        <f t="shared" si="884"/>
        <v>0</v>
      </c>
      <c r="HS51" s="7">
        <f t="shared" si="884"/>
        <v>0</v>
      </c>
      <c r="HT51" s="7">
        <f t="shared" si="884"/>
        <v>0</v>
      </c>
      <c r="HU51" s="7">
        <f t="shared" si="884"/>
        <v>0</v>
      </c>
      <c r="HV51" s="7">
        <f t="shared" si="884"/>
        <v>0</v>
      </c>
      <c r="HW51" s="7">
        <f t="shared" si="884"/>
        <v>0</v>
      </c>
      <c r="HX51" s="7">
        <f t="shared" si="884"/>
        <v>0</v>
      </c>
      <c r="HY51" s="7">
        <f t="shared" si="884"/>
        <v>0</v>
      </c>
      <c r="HZ51" s="7">
        <f t="shared" si="884"/>
        <v>0</v>
      </c>
      <c r="IA51" s="7">
        <f t="shared" si="884"/>
        <v>0</v>
      </c>
      <c r="IB51" s="7">
        <f t="shared" si="884"/>
        <v>0</v>
      </c>
      <c r="IC51" s="7">
        <f t="shared" si="884"/>
        <v>0</v>
      </c>
      <c r="ID51" s="7">
        <f t="shared" si="884"/>
        <v>0</v>
      </c>
      <c r="IE51" s="7">
        <f t="shared" si="884"/>
        <v>0</v>
      </c>
      <c r="IF51" s="7">
        <f t="shared" si="884"/>
        <v>0</v>
      </c>
      <c r="IG51" s="7">
        <f t="shared" si="884"/>
        <v>0</v>
      </c>
      <c r="IH51" s="7">
        <f t="shared" si="884"/>
        <v>0</v>
      </c>
      <c r="II51" s="7">
        <f t="shared" si="884"/>
        <v>0</v>
      </c>
      <c r="IJ51" s="7">
        <f t="shared" si="884"/>
        <v>0</v>
      </c>
      <c r="IK51" s="7">
        <f t="shared" si="884"/>
        <v>0</v>
      </c>
      <c r="IL51" s="7">
        <f t="shared" si="884"/>
        <v>0</v>
      </c>
      <c r="IM51" s="7">
        <f t="shared" si="884"/>
        <v>0</v>
      </c>
      <c r="IN51" s="7">
        <f t="shared" si="884"/>
        <v>0</v>
      </c>
      <c r="IO51" s="7">
        <f t="shared" si="884"/>
        <v>0</v>
      </c>
      <c r="IP51" s="7">
        <f t="shared" si="884"/>
        <v>0</v>
      </c>
      <c r="IQ51" s="7">
        <f t="shared" si="884"/>
        <v>0</v>
      </c>
      <c r="IR51" s="7">
        <f t="shared" si="884"/>
        <v>0</v>
      </c>
      <c r="IS51" s="7">
        <f t="shared" si="884"/>
        <v>0</v>
      </c>
      <c r="IT51" s="7">
        <f t="shared" si="884"/>
        <v>0</v>
      </c>
      <c r="IU51" s="7">
        <f t="shared" si="884"/>
        <v>0</v>
      </c>
      <c r="IV51" s="7">
        <f t="shared" si="884"/>
        <v>0</v>
      </c>
      <c r="IW51" s="7">
        <f t="shared" si="884"/>
        <v>0</v>
      </c>
      <c r="IX51" s="7">
        <f t="shared" si="884"/>
        <v>0</v>
      </c>
      <c r="IY51" s="7">
        <f t="shared" si="884"/>
        <v>0</v>
      </c>
      <c r="IZ51" s="7">
        <f t="shared" si="884"/>
        <v>0</v>
      </c>
      <c r="JA51" s="7">
        <f t="shared" si="884"/>
        <v>0</v>
      </c>
      <c r="JB51" s="7">
        <f t="shared" si="884"/>
        <v>0</v>
      </c>
      <c r="JC51" s="7">
        <f t="shared" ref="JC51:LN51" si="885">JC48*1</f>
        <v>0</v>
      </c>
      <c r="JD51" s="7">
        <f t="shared" si="885"/>
        <v>0</v>
      </c>
      <c r="JE51" s="7">
        <f t="shared" si="885"/>
        <v>0</v>
      </c>
      <c r="JF51" s="7">
        <f t="shared" si="885"/>
        <v>0</v>
      </c>
      <c r="JG51" s="7">
        <f t="shared" si="885"/>
        <v>0</v>
      </c>
      <c r="JH51" s="7">
        <f t="shared" si="885"/>
        <v>0</v>
      </c>
      <c r="JI51" s="7">
        <f t="shared" si="885"/>
        <v>0</v>
      </c>
      <c r="JJ51" s="7">
        <f t="shared" si="885"/>
        <v>0</v>
      </c>
      <c r="JK51" s="7">
        <f t="shared" si="885"/>
        <v>0</v>
      </c>
      <c r="JL51" s="7">
        <f t="shared" si="885"/>
        <v>0</v>
      </c>
      <c r="JM51" s="7">
        <f t="shared" si="885"/>
        <v>0</v>
      </c>
      <c r="JN51" s="7">
        <f t="shared" si="885"/>
        <v>0</v>
      </c>
      <c r="JO51" s="7">
        <f t="shared" si="885"/>
        <v>0</v>
      </c>
      <c r="JP51" s="7">
        <f t="shared" si="885"/>
        <v>0</v>
      </c>
      <c r="JQ51" s="7">
        <f t="shared" si="885"/>
        <v>0</v>
      </c>
      <c r="JR51" s="7">
        <f t="shared" si="885"/>
        <v>0</v>
      </c>
      <c r="JS51" s="7">
        <f t="shared" si="885"/>
        <v>0</v>
      </c>
      <c r="JT51" s="7">
        <f t="shared" si="885"/>
        <v>0</v>
      </c>
      <c r="JU51" s="7">
        <f t="shared" si="885"/>
        <v>0</v>
      </c>
      <c r="JV51" s="7">
        <f t="shared" si="885"/>
        <v>0</v>
      </c>
      <c r="JW51" s="7">
        <f t="shared" si="885"/>
        <v>0</v>
      </c>
      <c r="JX51" s="7">
        <f t="shared" si="885"/>
        <v>0</v>
      </c>
      <c r="JY51" s="7">
        <f t="shared" si="885"/>
        <v>0</v>
      </c>
      <c r="JZ51" s="7">
        <f t="shared" si="885"/>
        <v>0</v>
      </c>
      <c r="KA51" s="7">
        <f t="shared" si="885"/>
        <v>0</v>
      </c>
      <c r="KB51" s="7">
        <f t="shared" si="885"/>
        <v>0</v>
      </c>
      <c r="KC51" s="7">
        <f t="shared" si="885"/>
        <v>0</v>
      </c>
      <c r="KD51" s="7">
        <f t="shared" si="885"/>
        <v>0</v>
      </c>
      <c r="KE51" s="7">
        <f t="shared" si="885"/>
        <v>0</v>
      </c>
      <c r="KF51" s="7">
        <f t="shared" si="885"/>
        <v>0</v>
      </c>
      <c r="KG51" s="7">
        <f t="shared" si="885"/>
        <v>0</v>
      </c>
      <c r="KH51" s="7">
        <f t="shared" si="885"/>
        <v>0</v>
      </c>
      <c r="KI51" s="7">
        <f t="shared" si="885"/>
        <v>0</v>
      </c>
      <c r="KJ51" s="7">
        <f t="shared" si="885"/>
        <v>0</v>
      </c>
      <c r="KK51" s="7">
        <f t="shared" si="885"/>
        <v>0</v>
      </c>
      <c r="KL51" s="7">
        <f t="shared" si="885"/>
        <v>0</v>
      </c>
      <c r="KM51" s="7">
        <f t="shared" si="885"/>
        <v>0</v>
      </c>
      <c r="KN51" s="7">
        <f t="shared" si="885"/>
        <v>0</v>
      </c>
      <c r="KO51" s="7">
        <f t="shared" si="885"/>
        <v>0</v>
      </c>
      <c r="KP51" s="7">
        <f t="shared" si="885"/>
        <v>0</v>
      </c>
      <c r="KQ51" s="7">
        <f t="shared" si="885"/>
        <v>0</v>
      </c>
      <c r="KR51" s="7">
        <f t="shared" si="885"/>
        <v>0</v>
      </c>
      <c r="KS51" s="7">
        <f t="shared" si="885"/>
        <v>0</v>
      </c>
      <c r="KT51" s="7">
        <f t="shared" si="885"/>
        <v>0</v>
      </c>
      <c r="KU51" s="7">
        <f t="shared" si="885"/>
        <v>0</v>
      </c>
      <c r="KV51" s="7">
        <f t="shared" si="885"/>
        <v>0</v>
      </c>
      <c r="KW51" s="7">
        <f t="shared" si="885"/>
        <v>0</v>
      </c>
      <c r="KX51" s="7">
        <f t="shared" si="885"/>
        <v>0</v>
      </c>
      <c r="KY51" s="7">
        <f t="shared" si="885"/>
        <v>0</v>
      </c>
      <c r="KZ51" s="7">
        <f t="shared" si="885"/>
        <v>0</v>
      </c>
      <c r="LA51" s="7">
        <f t="shared" si="885"/>
        <v>0</v>
      </c>
      <c r="LB51" s="7">
        <f t="shared" si="885"/>
        <v>0</v>
      </c>
      <c r="LC51" s="7">
        <f t="shared" si="885"/>
        <v>0</v>
      </c>
      <c r="LD51" s="7">
        <f t="shared" si="885"/>
        <v>0</v>
      </c>
      <c r="LE51" s="7">
        <f t="shared" si="885"/>
        <v>0</v>
      </c>
      <c r="LF51" s="7">
        <f t="shared" si="885"/>
        <v>0</v>
      </c>
      <c r="LG51" s="7">
        <f t="shared" si="885"/>
        <v>0</v>
      </c>
      <c r="LH51" s="7">
        <f t="shared" si="885"/>
        <v>0</v>
      </c>
      <c r="LI51" s="7">
        <f t="shared" si="885"/>
        <v>0</v>
      </c>
      <c r="LJ51" s="7">
        <f t="shared" si="885"/>
        <v>0</v>
      </c>
      <c r="LK51" s="7">
        <f t="shared" si="885"/>
        <v>0</v>
      </c>
      <c r="LL51" s="7">
        <f t="shared" si="885"/>
        <v>0</v>
      </c>
      <c r="LM51" s="7">
        <f t="shared" si="885"/>
        <v>0</v>
      </c>
      <c r="LN51" s="7">
        <f t="shared" si="885"/>
        <v>0</v>
      </c>
      <c r="LO51" s="7">
        <f t="shared" ref="LO51:NZ51" si="886">LO48*1</f>
        <v>0</v>
      </c>
      <c r="LP51" s="7">
        <f t="shared" si="886"/>
        <v>0</v>
      </c>
      <c r="LQ51" s="7">
        <f t="shared" si="886"/>
        <v>0</v>
      </c>
      <c r="LR51" s="7">
        <f t="shared" si="886"/>
        <v>0</v>
      </c>
      <c r="LS51" s="7">
        <f t="shared" si="886"/>
        <v>0</v>
      </c>
      <c r="LT51" s="7">
        <f t="shared" si="886"/>
        <v>0</v>
      </c>
      <c r="LU51" s="7">
        <f t="shared" si="886"/>
        <v>0</v>
      </c>
      <c r="LV51" s="7">
        <f t="shared" si="886"/>
        <v>0</v>
      </c>
      <c r="LW51" s="7">
        <f t="shared" si="886"/>
        <v>0</v>
      </c>
      <c r="LX51" s="7">
        <f t="shared" si="886"/>
        <v>0</v>
      </c>
      <c r="LY51" s="7">
        <f t="shared" si="886"/>
        <v>0</v>
      </c>
      <c r="LZ51" s="7">
        <f t="shared" si="886"/>
        <v>0</v>
      </c>
      <c r="MA51" s="7">
        <f t="shared" si="886"/>
        <v>0</v>
      </c>
      <c r="MB51" s="7">
        <f t="shared" si="886"/>
        <v>0</v>
      </c>
      <c r="MC51" s="7">
        <f t="shared" si="886"/>
        <v>0</v>
      </c>
      <c r="MD51" s="7">
        <f t="shared" si="886"/>
        <v>0</v>
      </c>
      <c r="ME51" s="7">
        <f t="shared" si="886"/>
        <v>0</v>
      </c>
      <c r="MF51" s="7">
        <f t="shared" si="886"/>
        <v>0</v>
      </c>
      <c r="MG51" s="7">
        <f t="shared" si="886"/>
        <v>0</v>
      </c>
      <c r="MH51" s="7">
        <f t="shared" si="886"/>
        <v>0</v>
      </c>
      <c r="MI51" s="7">
        <f t="shared" si="886"/>
        <v>0</v>
      </c>
      <c r="MJ51" s="7">
        <f t="shared" si="886"/>
        <v>0</v>
      </c>
      <c r="MK51" s="7">
        <f t="shared" si="886"/>
        <v>0</v>
      </c>
      <c r="ML51" s="7">
        <f t="shared" si="886"/>
        <v>0</v>
      </c>
      <c r="MM51" s="7">
        <f t="shared" si="886"/>
        <v>0</v>
      </c>
      <c r="MN51" s="7">
        <f t="shared" si="886"/>
        <v>0</v>
      </c>
      <c r="MO51" s="7">
        <f t="shared" si="886"/>
        <v>0</v>
      </c>
      <c r="MP51" s="7">
        <f t="shared" si="886"/>
        <v>0</v>
      </c>
      <c r="MQ51" s="7">
        <f t="shared" si="886"/>
        <v>0</v>
      </c>
      <c r="MR51" s="7">
        <f t="shared" si="886"/>
        <v>0</v>
      </c>
      <c r="MS51" s="7">
        <f t="shared" si="886"/>
        <v>0</v>
      </c>
      <c r="MT51" s="7">
        <f t="shared" si="886"/>
        <v>0</v>
      </c>
      <c r="MU51" s="7">
        <f t="shared" si="886"/>
        <v>0</v>
      </c>
      <c r="MV51" s="7">
        <f t="shared" si="886"/>
        <v>0</v>
      </c>
      <c r="MW51" s="7">
        <f t="shared" si="886"/>
        <v>0</v>
      </c>
      <c r="MX51" s="7">
        <f t="shared" si="886"/>
        <v>0</v>
      </c>
      <c r="MY51" s="7">
        <f t="shared" si="886"/>
        <v>0</v>
      </c>
      <c r="MZ51" s="7">
        <f t="shared" si="886"/>
        <v>0</v>
      </c>
      <c r="NA51" s="7">
        <f t="shared" si="886"/>
        <v>0</v>
      </c>
      <c r="NB51" s="7">
        <f t="shared" si="886"/>
        <v>0</v>
      </c>
      <c r="NC51" s="7">
        <f t="shared" si="886"/>
        <v>0</v>
      </c>
      <c r="ND51" s="7">
        <f t="shared" si="886"/>
        <v>0</v>
      </c>
      <c r="NE51" s="7">
        <f t="shared" si="886"/>
        <v>0</v>
      </c>
      <c r="NF51" s="7">
        <f t="shared" si="886"/>
        <v>0</v>
      </c>
      <c r="NG51" s="7">
        <f t="shared" si="886"/>
        <v>0</v>
      </c>
      <c r="NH51" s="7">
        <f t="shared" si="886"/>
        <v>0</v>
      </c>
      <c r="NI51" s="7">
        <f t="shared" si="886"/>
        <v>0</v>
      </c>
      <c r="NJ51" s="7">
        <f t="shared" si="886"/>
        <v>0</v>
      </c>
      <c r="NK51" s="7">
        <f t="shared" si="886"/>
        <v>0</v>
      </c>
      <c r="NL51" s="7">
        <f t="shared" si="886"/>
        <v>0</v>
      </c>
      <c r="NM51" s="7">
        <f t="shared" si="886"/>
        <v>0</v>
      </c>
      <c r="NN51" s="7">
        <f t="shared" si="886"/>
        <v>0</v>
      </c>
      <c r="NO51" s="7">
        <f t="shared" si="886"/>
        <v>0</v>
      </c>
      <c r="NP51" s="7">
        <f t="shared" si="886"/>
        <v>0</v>
      </c>
      <c r="NQ51" s="7">
        <f t="shared" si="886"/>
        <v>0</v>
      </c>
      <c r="NR51" s="7">
        <f t="shared" si="886"/>
        <v>0</v>
      </c>
      <c r="NS51" s="7">
        <f t="shared" si="886"/>
        <v>0</v>
      </c>
      <c r="NT51" s="7">
        <f t="shared" si="886"/>
        <v>0</v>
      </c>
      <c r="NU51" s="7">
        <f t="shared" si="886"/>
        <v>0</v>
      </c>
      <c r="NV51" s="7">
        <f t="shared" si="886"/>
        <v>0</v>
      </c>
      <c r="NW51" s="7">
        <f t="shared" si="886"/>
        <v>0</v>
      </c>
      <c r="NX51" s="7">
        <f t="shared" si="886"/>
        <v>0</v>
      </c>
      <c r="NY51" s="7">
        <f t="shared" si="886"/>
        <v>0</v>
      </c>
      <c r="NZ51" s="7">
        <f t="shared" si="886"/>
        <v>0</v>
      </c>
      <c r="OA51" s="7">
        <f t="shared" ref="OA51:QL51" si="887">OA48*1</f>
        <v>0</v>
      </c>
      <c r="OB51" s="7">
        <f t="shared" si="887"/>
        <v>0</v>
      </c>
      <c r="OC51" s="7">
        <f t="shared" si="887"/>
        <v>0</v>
      </c>
      <c r="OD51" s="7">
        <f t="shared" si="887"/>
        <v>0</v>
      </c>
      <c r="OE51" s="7">
        <f t="shared" si="887"/>
        <v>0</v>
      </c>
      <c r="OF51" s="7">
        <f t="shared" si="887"/>
        <v>0</v>
      </c>
      <c r="OG51" s="7">
        <f t="shared" si="887"/>
        <v>0</v>
      </c>
      <c r="OH51" s="7">
        <f t="shared" si="887"/>
        <v>0</v>
      </c>
      <c r="OI51" s="7">
        <f t="shared" si="887"/>
        <v>0</v>
      </c>
      <c r="OJ51" s="7">
        <f t="shared" si="887"/>
        <v>0</v>
      </c>
      <c r="OK51" s="7">
        <f t="shared" si="887"/>
        <v>0</v>
      </c>
      <c r="OL51" s="7">
        <f t="shared" si="887"/>
        <v>0</v>
      </c>
      <c r="OM51" s="7">
        <f t="shared" si="887"/>
        <v>0</v>
      </c>
      <c r="ON51" s="7">
        <f t="shared" si="887"/>
        <v>0</v>
      </c>
      <c r="OO51" s="7">
        <f t="shared" si="887"/>
        <v>0</v>
      </c>
      <c r="OP51" s="7">
        <f t="shared" si="887"/>
        <v>0</v>
      </c>
      <c r="OQ51" s="7">
        <f t="shared" si="887"/>
        <v>0</v>
      </c>
      <c r="OR51" s="7">
        <f t="shared" si="887"/>
        <v>0</v>
      </c>
      <c r="OS51" s="7">
        <f t="shared" si="887"/>
        <v>0</v>
      </c>
      <c r="OT51" s="7">
        <f t="shared" si="887"/>
        <v>0</v>
      </c>
      <c r="OU51" s="7">
        <f t="shared" si="887"/>
        <v>0</v>
      </c>
      <c r="OV51" s="7">
        <f t="shared" si="887"/>
        <v>0</v>
      </c>
      <c r="OW51" s="7">
        <f t="shared" si="887"/>
        <v>0</v>
      </c>
      <c r="OX51" s="7">
        <f t="shared" si="887"/>
        <v>0</v>
      </c>
      <c r="OY51" s="7">
        <f t="shared" si="887"/>
        <v>0</v>
      </c>
      <c r="OZ51" s="7">
        <f t="shared" si="887"/>
        <v>0</v>
      </c>
      <c r="PA51" s="7">
        <f t="shared" si="887"/>
        <v>0</v>
      </c>
      <c r="PB51" s="7">
        <f t="shared" si="887"/>
        <v>0</v>
      </c>
      <c r="PC51" s="7">
        <f t="shared" si="887"/>
        <v>0</v>
      </c>
      <c r="PD51" s="7">
        <f t="shared" si="887"/>
        <v>0</v>
      </c>
      <c r="PE51" s="7">
        <f t="shared" si="887"/>
        <v>0</v>
      </c>
      <c r="PF51" s="7">
        <f t="shared" si="887"/>
        <v>0</v>
      </c>
      <c r="PG51" s="7">
        <f t="shared" si="887"/>
        <v>0</v>
      </c>
      <c r="PH51" s="7">
        <f t="shared" si="887"/>
        <v>0</v>
      </c>
      <c r="PI51" s="7">
        <f t="shared" si="887"/>
        <v>0</v>
      </c>
      <c r="PJ51" s="7">
        <f t="shared" si="887"/>
        <v>0</v>
      </c>
      <c r="PK51" s="7">
        <f t="shared" si="887"/>
        <v>0</v>
      </c>
      <c r="PL51" s="7">
        <f t="shared" si="887"/>
        <v>0</v>
      </c>
      <c r="PM51" s="7">
        <f t="shared" si="887"/>
        <v>0</v>
      </c>
      <c r="PN51" s="7">
        <f t="shared" si="887"/>
        <v>0</v>
      </c>
      <c r="PO51" s="7">
        <f t="shared" si="887"/>
        <v>0</v>
      </c>
      <c r="PP51" s="7">
        <f t="shared" si="887"/>
        <v>0</v>
      </c>
      <c r="PQ51" s="7">
        <f t="shared" si="887"/>
        <v>0</v>
      </c>
      <c r="PR51" s="7">
        <f t="shared" si="887"/>
        <v>0</v>
      </c>
      <c r="PS51" s="7">
        <f t="shared" si="887"/>
        <v>0</v>
      </c>
      <c r="PT51" s="7">
        <f t="shared" si="887"/>
        <v>0</v>
      </c>
      <c r="PU51" s="7">
        <f t="shared" si="887"/>
        <v>0</v>
      </c>
      <c r="PV51" s="7">
        <f t="shared" si="887"/>
        <v>0</v>
      </c>
      <c r="PW51" s="7">
        <f t="shared" si="887"/>
        <v>0</v>
      </c>
      <c r="PX51" s="7">
        <f t="shared" si="887"/>
        <v>0</v>
      </c>
      <c r="PY51" s="7">
        <f t="shared" si="887"/>
        <v>0</v>
      </c>
      <c r="PZ51" s="7">
        <f t="shared" si="887"/>
        <v>0</v>
      </c>
      <c r="QA51" s="7">
        <f t="shared" si="887"/>
        <v>0</v>
      </c>
      <c r="QB51" s="7">
        <f t="shared" si="887"/>
        <v>0</v>
      </c>
      <c r="QC51" s="7">
        <f t="shared" si="887"/>
        <v>0</v>
      </c>
      <c r="QD51" s="7">
        <f t="shared" si="887"/>
        <v>0</v>
      </c>
      <c r="QE51" s="7">
        <f t="shared" si="887"/>
        <v>0</v>
      </c>
      <c r="QF51" s="7">
        <f t="shared" si="887"/>
        <v>0</v>
      </c>
      <c r="QG51" s="7">
        <f t="shared" si="887"/>
        <v>0</v>
      </c>
      <c r="QH51" s="7">
        <f t="shared" si="887"/>
        <v>0</v>
      </c>
      <c r="QI51" s="7">
        <f t="shared" si="887"/>
        <v>0</v>
      </c>
      <c r="QJ51" s="7">
        <f t="shared" si="887"/>
        <v>0</v>
      </c>
      <c r="QK51" s="7">
        <f t="shared" si="887"/>
        <v>0</v>
      </c>
      <c r="QL51" s="7">
        <f t="shared" si="887"/>
        <v>0</v>
      </c>
      <c r="QM51" s="7">
        <f t="shared" ref="QM51:SG51" si="888">QM48*1</f>
        <v>0</v>
      </c>
      <c r="QN51" s="7">
        <f t="shared" si="888"/>
        <v>0</v>
      </c>
      <c r="QO51" s="7">
        <f t="shared" si="888"/>
        <v>0</v>
      </c>
      <c r="QP51" s="7">
        <f t="shared" si="888"/>
        <v>0</v>
      </c>
      <c r="QQ51" s="7">
        <f t="shared" si="888"/>
        <v>0</v>
      </c>
      <c r="QR51" s="7">
        <f t="shared" si="888"/>
        <v>0</v>
      </c>
      <c r="QS51" s="7">
        <f t="shared" si="888"/>
        <v>0</v>
      </c>
      <c r="QT51" s="7">
        <f t="shared" si="888"/>
        <v>0</v>
      </c>
      <c r="QU51" s="7">
        <f t="shared" si="888"/>
        <v>0</v>
      </c>
      <c r="QV51" s="7">
        <f t="shared" si="888"/>
        <v>0</v>
      </c>
      <c r="QW51" s="7">
        <f t="shared" si="888"/>
        <v>0</v>
      </c>
      <c r="QX51" s="7">
        <f t="shared" si="888"/>
        <v>0</v>
      </c>
      <c r="QY51" s="7">
        <f t="shared" si="888"/>
        <v>0</v>
      </c>
      <c r="QZ51" s="7">
        <f t="shared" si="888"/>
        <v>0</v>
      </c>
      <c r="RA51" s="7">
        <f t="shared" si="888"/>
        <v>0</v>
      </c>
      <c r="RB51" s="7">
        <f t="shared" si="888"/>
        <v>0</v>
      </c>
      <c r="RC51" s="7">
        <f t="shared" si="888"/>
        <v>0</v>
      </c>
      <c r="RD51" s="7">
        <f t="shared" si="888"/>
        <v>0</v>
      </c>
      <c r="RE51" s="7">
        <f t="shared" si="888"/>
        <v>0</v>
      </c>
      <c r="RF51" s="7">
        <f t="shared" si="888"/>
        <v>0</v>
      </c>
      <c r="RG51" s="7">
        <f t="shared" si="888"/>
        <v>0</v>
      </c>
      <c r="RH51" s="7">
        <f t="shared" si="888"/>
        <v>0</v>
      </c>
      <c r="RI51" s="7">
        <f t="shared" si="888"/>
        <v>0</v>
      </c>
      <c r="RJ51" s="7">
        <f t="shared" si="888"/>
        <v>0</v>
      </c>
      <c r="RK51" s="7">
        <f t="shared" si="888"/>
        <v>0</v>
      </c>
      <c r="RL51" s="7">
        <f t="shared" si="888"/>
        <v>0</v>
      </c>
      <c r="RM51" s="7">
        <f t="shared" si="888"/>
        <v>0</v>
      </c>
      <c r="RN51" s="7">
        <f t="shared" si="888"/>
        <v>0</v>
      </c>
      <c r="RO51" s="7">
        <f t="shared" si="888"/>
        <v>0</v>
      </c>
      <c r="RP51" s="7">
        <f t="shared" si="888"/>
        <v>0</v>
      </c>
      <c r="RQ51" s="7">
        <f t="shared" si="888"/>
        <v>0</v>
      </c>
      <c r="RR51" s="7">
        <f t="shared" si="888"/>
        <v>0</v>
      </c>
      <c r="RS51" s="7">
        <f t="shared" si="888"/>
        <v>0</v>
      </c>
      <c r="RT51" s="7">
        <f t="shared" si="888"/>
        <v>0</v>
      </c>
      <c r="RU51" s="7">
        <f t="shared" si="888"/>
        <v>0</v>
      </c>
      <c r="RV51" s="7">
        <f t="shared" si="888"/>
        <v>0</v>
      </c>
      <c r="RW51" s="7">
        <f t="shared" si="888"/>
        <v>0</v>
      </c>
      <c r="RX51" s="7">
        <f t="shared" si="888"/>
        <v>0</v>
      </c>
      <c r="RY51" s="7">
        <f t="shared" si="888"/>
        <v>0</v>
      </c>
      <c r="RZ51" s="7">
        <f t="shared" si="888"/>
        <v>0</v>
      </c>
      <c r="SA51" s="7">
        <f t="shared" si="888"/>
        <v>0</v>
      </c>
      <c r="SB51" s="7">
        <f t="shared" si="888"/>
        <v>0</v>
      </c>
      <c r="SC51" s="7">
        <f t="shared" si="888"/>
        <v>0</v>
      </c>
      <c r="SD51" s="7">
        <f t="shared" si="888"/>
        <v>0</v>
      </c>
      <c r="SE51" s="7">
        <f t="shared" si="888"/>
        <v>0</v>
      </c>
      <c r="SF51" s="7">
        <f t="shared" si="888"/>
        <v>0</v>
      </c>
      <c r="SG51" s="7">
        <f t="shared" si="888"/>
        <v>0</v>
      </c>
    </row>
    <row r="52" spans="1:501" x14ac:dyDescent="0.35">
      <c r="B52" s="2" t="s">
        <v>71</v>
      </c>
      <c r="E52" s="5"/>
      <c r="F52" s="7">
        <f>IF(AND(F42,F40),F39,0)</f>
        <v>0</v>
      </c>
      <c r="G52" s="7">
        <f t="shared" ref="G52:BR52" si="889">IF(AND(G42,G40),G39,0)</f>
        <v>0</v>
      </c>
      <c r="H52" s="7">
        <f t="shared" si="889"/>
        <v>0</v>
      </c>
      <c r="I52" s="7">
        <f t="shared" si="889"/>
        <v>0</v>
      </c>
      <c r="J52" s="7">
        <f t="shared" si="889"/>
        <v>0</v>
      </c>
      <c r="K52" s="7">
        <f t="shared" si="889"/>
        <v>0</v>
      </c>
      <c r="L52" s="7">
        <f t="shared" si="889"/>
        <v>0</v>
      </c>
      <c r="M52" s="7">
        <f t="shared" si="889"/>
        <v>0</v>
      </c>
      <c r="N52" s="7">
        <f t="shared" si="889"/>
        <v>0</v>
      </c>
      <c r="O52" s="7">
        <f t="shared" si="889"/>
        <v>0</v>
      </c>
      <c r="P52" s="7">
        <f t="shared" si="889"/>
        <v>0</v>
      </c>
      <c r="Q52" s="7">
        <f t="shared" si="889"/>
        <v>0</v>
      </c>
      <c r="R52" s="7">
        <f t="shared" si="889"/>
        <v>0</v>
      </c>
      <c r="S52" s="7">
        <f t="shared" si="889"/>
        <v>0</v>
      </c>
      <c r="T52" s="7">
        <f t="shared" si="889"/>
        <v>0</v>
      </c>
      <c r="U52" s="7">
        <f t="shared" si="889"/>
        <v>0</v>
      </c>
      <c r="V52" s="7">
        <f t="shared" si="889"/>
        <v>0</v>
      </c>
      <c r="W52" s="7">
        <f t="shared" si="889"/>
        <v>0</v>
      </c>
      <c r="X52" s="7">
        <f t="shared" si="889"/>
        <v>0</v>
      </c>
      <c r="Y52" s="7">
        <f t="shared" si="889"/>
        <v>0</v>
      </c>
      <c r="Z52" s="7">
        <f t="shared" si="889"/>
        <v>0</v>
      </c>
      <c r="AA52" s="7">
        <f t="shared" si="889"/>
        <v>0</v>
      </c>
      <c r="AB52" s="7">
        <f t="shared" si="889"/>
        <v>10000</v>
      </c>
      <c r="AC52" s="7">
        <f t="shared" si="889"/>
        <v>0</v>
      </c>
      <c r="AD52" s="7">
        <f t="shared" si="889"/>
        <v>0</v>
      </c>
      <c r="AE52" s="7">
        <f t="shared" si="889"/>
        <v>0</v>
      </c>
      <c r="AF52" s="7">
        <f t="shared" si="889"/>
        <v>0</v>
      </c>
      <c r="AG52" s="7">
        <f t="shared" si="889"/>
        <v>0</v>
      </c>
      <c r="AH52" s="7">
        <f t="shared" si="889"/>
        <v>0</v>
      </c>
      <c r="AI52" s="7">
        <f t="shared" si="889"/>
        <v>0</v>
      </c>
      <c r="AJ52" s="7">
        <f t="shared" si="889"/>
        <v>3300</v>
      </c>
      <c r="AK52" s="7">
        <f t="shared" si="889"/>
        <v>0</v>
      </c>
      <c r="AL52" s="7">
        <f t="shared" si="889"/>
        <v>0</v>
      </c>
      <c r="AM52" s="7">
        <f t="shared" si="889"/>
        <v>0</v>
      </c>
      <c r="AN52" s="7">
        <f t="shared" si="889"/>
        <v>0</v>
      </c>
      <c r="AO52" s="7">
        <f t="shared" si="889"/>
        <v>0</v>
      </c>
      <c r="AP52" s="7">
        <f t="shared" si="889"/>
        <v>0</v>
      </c>
      <c r="AQ52" s="7">
        <f t="shared" si="889"/>
        <v>0</v>
      </c>
      <c r="AR52" s="7">
        <f t="shared" si="889"/>
        <v>0</v>
      </c>
      <c r="AS52" s="7">
        <f t="shared" si="889"/>
        <v>0</v>
      </c>
      <c r="AT52" s="7">
        <f t="shared" si="889"/>
        <v>0</v>
      </c>
      <c r="AU52" s="7">
        <f t="shared" si="889"/>
        <v>0</v>
      </c>
      <c r="AV52" s="7">
        <f t="shared" si="889"/>
        <v>0</v>
      </c>
      <c r="AW52" s="7">
        <f t="shared" si="889"/>
        <v>0</v>
      </c>
      <c r="AX52" s="7">
        <f t="shared" si="889"/>
        <v>0</v>
      </c>
      <c r="AY52" s="7">
        <f t="shared" si="889"/>
        <v>5000</v>
      </c>
      <c r="AZ52" s="7">
        <f t="shared" si="889"/>
        <v>0</v>
      </c>
      <c r="BA52" s="7">
        <f t="shared" si="889"/>
        <v>0</v>
      </c>
      <c r="BB52" s="7">
        <f t="shared" si="889"/>
        <v>0</v>
      </c>
      <c r="BC52" s="7">
        <f t="shared" si="889"/>
        <v>0</v>
      </c>
      <c r="BD52" s="7">
        <f t="shared" si="889"/>
        <v>0</v>
      </c>
      <c r="BE52" s="7">
        <f t="shared" si="889"/>
        <v>0</v>
      </c>
      <c r="BF52" s="7">
        <f t="shared" si="889"/>
        <v>0</v>
      </c>
      <c r="BG52" s="7">
        <f t="shared" si="889"/>
        <v>0</v>
      </c>
      <c r="BH52" s="7">
        <f t="shared" si="889"/>
        <v>0</v>
      </c>
      <c r="BI52" s="7">
        <f t="shared" si="889"/>
        <v>7000</v>
      </c>
      <c r="BJ52" s="7">
        <f t="shared" si="889"/>
        <v>0</v>
      </c>
      <c r="BK52" s="7">
        <f t="shared" si="889"/>
        <v>0</v>
      </c>
      <c r="BL52" s="7">
        <f t="shared" si="889"/>
        <v>0</v>
      </c>
      <c r="BM52" s="7">
        <f t="shared" si="889"/>
        <v>0</v>
      </c>
      <c r="BN52" s="7">
        <f t="shared" si="889"/>
        <v>0</v>
      </c>
      <c r="BO52" s="7">
        <f t="shared" si="889"/>
        <v>0</v>
      </c>
      <c r="BP52" s="7">
        <f t="shared" si="889"/>
        <v>0</v>
      </c>
      <c r="BQ52" s="7">
        <f t="shared" si="889"/>
        <v>0</v>
      </c>
      <c r="BR52" s="7">
        <f t="shared" si="889"/>
        <v>0</v>
      </c>
      <c r="BS52" s="7">
        <f t="shared" ref="BS52:ED52" si="890">IF(AND(BS42,BS40),BS39,0)</f>
        <v>0</v>
      </c>
      <c r="BT52" s="7">
        <f t="shared" si="890"/>
        <v>0</v>
      </c>
      <c r="BU52" s="7">
        <f t="shared" si="890"/>
        <v>0</v>
      </c>
      <c r="BV52" s="7">
        <f t="shared" si="890"/>
        <v>0</v>
      </c>
      <c r="BW52" s="7">
        <f t="shared" si="890"/>
        <v>0</v>
      </c>
      <c r="BX52" s="7">
        <f t="shared" si="890"/>
        <v>9000</v>
      </c>
      <c r="BY52" s="7">
        <f t="shared" si="890"/>
        <v>0</v>
      </c>
      <c r="BZ52" s="7">
        <f t="shared" si="890"/>
        <v>0</v>
      </c>
      <c r="CA52" s="7">
        <f t="shared" si="890"/>
        <v>0</v>
      </c>
      <c r="CB52" s="7">
        <f t="shared" si="890"/>
        <v>0</v>
      </c>
      <c r="CC52" s="7">
        <f t="shared" si="890"/>
        <v>0</v>
      </c>
      <c r="CD52" s="7">
        <f t="shared" si="890"/>
        <v>0</v>
      </c>
      <c r="CE52" s="7">
        <f t="shared" si="890"/>
        <v>0</v>
      </c>
      <c r="CF52" s="7">
        <f t="shared" si="890"/>
        <v>0</v>
      </c>
      <c r="CG52" s="7">
        <f t="shared" si="890"/>
        <v>0</v>
      </c>
      <c r="CH52" s="7">
        <f t="shared" si="890"/>
        <v>0</v>
      </c>
      <c r="CI52" s="7">
        <f t="shared" si="890"/>
        <v>0</v>
      </c>
      <c r="CJ52" s="7">
        <f t="shared" si="890"/>
        <v>0</v>
      </c>
      <c r="CK52" s="7">
        <f t="shared" si="890"/>
        <v>0</v>
      </c>
      <c r="CL52" s="7">
        <f t="shared" si="890"/>
        <v>0</v>
      </c>
      <c r="CM52" s="7">
        <f t="shared" si="890"/>
        <v>0</v>
      </c>
      <c r="CN52" s="7">
        <f t="shared" si="890"/>
        <v>0</v>
      </c>
      <c r="CO52" s="7">
        <f t="shared" si="890"/>
        <v>0</v>
      </c>
      <c r="CP52" s="7">
        <f t="shared" si="890"/>
        <v>0</v>
      </c>
      <c r="CQ52" s="7">
        <f t="shared" si="890"/>
        <v>0</v>
      </c>
      <c r="CR52" s="7">
        <f t="shared" si="890"/>
        <v>0</v>
      </c>
      <c r="CS52" s="7">
        <f t="shared" si="890"/>
        <v>0</v>
      </c>
      <c r="CT52" s="7">
        <f t="shared" si="890"/>
        <v>0</v>
      </c>
      <c r="CU52" s="7">
        <f t="shared" si="890"/>
        <v>0</v>
      </c>
      <c r="CV52" s="7">
        <f t="shared" si="890"/>
        <v>0</v>
      </c>
      <c r="CW52" s="7">
        <f t="shared" si="890"/>
        <v>0</v>
      </c>
      <c r="CX52" s="7">
        <f t="shared" si="890"/>
        <v>0</v>
      </c>
      <c r="CY52" s="7">
        <f t="shared" si="890"/>
        <v>0</v>
      </c>
      <c r="CZ52" s="7">
        <f t="shared" si="890"/>
        <v>0</v>
      </c>
      <c r="DA52" s="7">
        <f t="shared" si="890"/>
        <v>0</v>
      </c>
      <c r="DB52" s="7">
        <f t="shared" si="890"/>
        <v>0</v>
      </c>
      <c r="DC52" s="7">
        <f t="shared" si="890"/>
        <v>0</v>
      </c>
      <c r="DD52" s="7">
        <f t="shared" si="890"/>
        <v>0</v>
      </c>
      <c r="DE52" s="7">
        <f t="shared" si="890"/>
        <v>0</v>
      </c>
      <c r="DF52" s="7">
        <f t="shared" si="890"/>
        <v>0</v>
      </c>
      <c r="DG52" s="7">
        <f t="shared" si="890"/>
        <v>0</v>
      </c>
      <c r="DH52" s="7">
        <f t="shared" si="890"/>
        <v>0</v>
      </c>
      <c r="DI52" s="7">
        <f t="shared" si="890"/>
        <v>0</v>
      </c>
      <c r="DJ52" s="7">
        <f t="shared" si="890"/>
        <v>0</v>
      </c>
      <c r="DK52" s="7">
        <f t="shared" si="890"/>
        <v>0</v>
      </c>
      <c r="DL52" s="7">
        <f t="shared" si="890"/>
        <v>0</v>
      </c>
      <c r="DM52" s="7">
        <f t="shared" si="890"/>
        <v>0</v>
      </c>
      <c r="DN52" s="7">
        <f t="shared" si="890"/>
        <v>0</v>
      </c>
      <c r="DO52" s="7">
        <f t="shared" si="890"/>
        <v>0</v>
      </c>
      <c r="DP52" s="7">
        <f t="shared" si="890"/>
        <v>0</v>
      </c>
      <c r="DQ52" s="7">
        <f t="shared" si="890"/>
        <v>0</v>
      </c>
      <c r="DR52" s="7">
        <f t="shared" si="890"/>
        <v>0</v>
      </c>
      <c r="DS52" s="7">
        <f t="shared" si="890"/>
        <v>0</v>
      </c>
      <c r="DT52" s="7">
        <f t="shared" si="890"/>
        <v>0</v>
      </c>
      <c r="DU52" s="7">
        <f t="shared" si="890"/>
        <v>0</v>
      </c>
      <c r="DV52" s="7">
        <f t="shared" si="890"/>
        <v>0</v>
      </c>
      <c r="DW52" s="7">
        <f t="shared" si="890"/>
        <v>0</v>
      </c>
      <c r="DX52" s="7">
        <f t="shared" si="890"/>
        <v>0</v>
      </c>
      <c r="DY52" s="7">
        <f t="shared" si="890"/>
        <v>0</v>
      </c>
      <c r="DZ52" s="7">
        <f t="shared" si="890"/>
        <v>0</v>
      </c>
      <c r="EA52" s="7">
        <f t="shared" si="890"/>
        <v>0</v>
      </c>
      <c r="EB52" s="7">
        <f t="shared" si="890"/>
        <v>0</v>
      </c>
      <c r="EC52" s="7">
        <f t="shared" si="890"/>
        <v>0</v>
      </c>
      <c r="ED52" s="7">
        <f t="shared" si="890"/>
        <v>0</v>
      </c>
      <c r="EE52" s="7">
        <f t="shared" ref="EE52:GP52" si="891">IF(AND(EE42,EE40),EE39,0)</f>
        <v>0</v>
      </c>
      <c r="EF52" s="7">
        <f t="shared" si="891"/>
        <v>0</v>
      </c>
      <c r="EG52" s="7">
        <f t="shared" si="891"/>
        <v>0</v>
      </c>
      <c r="EH52" s="7">
        <f t="shared" si="891"/>
        <v>0</v>
      </c>
      <c r="EI52" s="7">
        <f t="shared" si="891"/>
        <v>0</v>
      </c>
      <c r="EJ52" s="7">
        <f t="shared" si="891"/>
        <v>0</v>
      </c>
      <c r="EK52" s="7">
        <f t="shared" si="891"/>
        <v>0</v>
      </c>
      <c r="EL52" s="7">
        <f t="shared" si="891"/>
        <v>0</v>
      </c>
      <c r="EM52" s="7">
        <f t="shared" si="891"/>
        <v>0</v>
      </c>
      <c r="EN52" s="7">
        <f t="shared" si="891"/>
        <v>0</v>
      </c>
      <c r="EO52" s="7">
        <f t="shared" si="891"/>
        <v>0</v>
      </c>
      <c r="EP52" s="7">
        <f t="shared" si="891"/>
        <v>0</v>
      </c>
      <c r="EQ52" s="7">
        <f t="shared" si="891"/>
        <v>0</v>
      </c>
      <c r="ER52" s="7">
        <f t="shared" si="891"/>
        <v>0</v>
      </c>
      <c r="ES52" s="7">
        <f t="shared" si="891"/>
        <v>0</v>
      </c>
      <c r="ET52" s="7">
        <f t="shared" si="891"/>
        <v>0</v>
      </c>
      <c r="EU52" s="7">
        <f t="shared" si="891"/>
        <v>0</v>
      </c>
      <c r="EV52" s="7">
        <f t="shared" si="891"/>
        <v>0</v>
      </c>
      <c r="EW52" s="7">
        <f t="shared" si="891"/>
        <v>0</v>
      </c>
      <c r="EX52" s="7">
        <f t="shared" si="891"/>
        <v>0</v>
      </c>
      <c r="EY52" s="7">
        <f t="shared" si="891"/>
        <v>0</v>
      </c>
      <c r="EZ52" s="7">
        <f t="shared" si="891"/>
        <v>0</v>
      </c>
      <c r="FA52" s="7">
        <f t="shared" si="891"/>
        <v>0</v>
      </c>
      <c r="FB52" s="7">
        <f t="shared" si="891"/>
        <v>0</v>
      </c>
      <c r="FC52" s="7">
        <f t="shared" si="891"/>
        <v>0</v>
      </c>
      <c r="FD52" s="7">
        <f t="shared" si="891"/>
        <v>0</v>
      </c>
      <c r="FE52" s="7">
        <f t="shared" si="891"/>
        <v>0</v>
      </c>
      <c r="FF52" s="7">
        <f t="shared" si="891"/>
        <v>0</v>
      </c>
      <c r="FG52" s="7">
        <f t="shared" si="891"/>
        <v>0</v>
      </c>
      <c r="FH52" s="7">
        <f t="shared" si="891"/>
        <v>0</v>
      </c>
      <c r="FI52" s="7">
        <f t="shared" si="891"/>
        <v>0</v>
      </c>
      <c r="FJ52" s="7">
        <f t="shared" si="891"/>
        <v>0</v>
      </c>
      <c r="FK52" s="7">
        <f t="shared" si="891"/>
        <v>0</v>
      </c>
      <c r="FL52" s="7">
        <f t="shared" si="891"/>
        <v>0</v>
      </c>
      <c r="FM52" s="7">
        <f t="shared" si="891"/>
        <v>0</v>
      </c>
      <c r="FN52" s="7">
        <f t="shared" si="891"/>
        <v>0</v>
      </c>
      <c r="FO52" s="7">
        <f t="shared" si="891"/>
        <v>0</v>
      </c>
      <c r="FP52" s="7">
        <f t="shared" si="891"/>
        <v>0</v>
      </c>
      <c r="FQ52" s="7">
        <f t="shared" si="891"/>
        <v>0</v>
      </c>
      <c r="FR52" s="7">
        <f t="shared" si="891"/>
        <v>0</v>
      </c>
      <c r="FS52" s="7">
        <f t="shared" si="891"/>
        <v>0</v>
      </c>
      <c r="FT52" s="7">
        <f t="shared" si="891"/>
        <v>0</v>
      </c>
      <c r="FU52" s="7">
        <f t="shared" si="891"/>
        <v>0</v>
      </c>
      <c r="FV52" s="7">
        <f t="shared" si="891"/>
        <v>0</v>
      </c>
      <c r="FW52" s="7">
        <f t="shared" si="891"/>
        <v>0</v>
      </c>
      <c r="FX52" s="7">
        <f t="shared" si="891"/>
        <v>0</v>
      </c>
      <c r="FY52" s="7">
        <f t="shared" si="891"/>
        <v>0</v>
      </c>
      <c r="FZ52" s="7">
        <f t="shared" si="891"/>
        <v>0</v>
      </c>
      <c r="GA52" s="7">
        <f t="shared" si="891"/>
        <v>0</v>
      </c>
      <c r="GB52" s="7">
        <f t="shared" si="891"/>
        <v>0</v>
      </c>
      <c r="GC52" s="7">
        <f t="shared" si="891"/>
        <v>0</v>
      </c>
      <c r="GD52" s="7">
        <f t="shared" si="891"/>
        <v>0</v>
      </c>
      <c r="GE52" s="7">
        <f t="shared" si="891"/>
        <v>0</v>
      </c>
      <c r="GF52" s="7">
        <f t="shared" si="891"/>
        <v>0</v>
      </c>
      <c r="GG52" s="7">
        <f t="shared" si="891"/>
        <v>0</v>
      </c>
      <c r="GH52" s="7">
        <f t="shared" si="891"/>
        <v>0</v>
      </c>
      <c r="GI52" s="7">
        <f t="shared" si="891"/>
        <v>0</v>
      </c>
      <c r="GJ52" s="7">
        <f t="shared" si="891"/>
        <v>0</v>
      </c>
      <c r="GK52" s="7">
        <f t="shared" si="891"/>
        <v>0</v>
      </c>
      <c r="GL52" s="7">
        <f t="shared" si="891"/>
        <v>0</v>
      </c>
      <c r="GM52" s="7">
        <f t="shared" si="891"/>
        <v>0</v>
      </c>
      <c r="GN52" s="7">
        <f t="shared" si="891"/>
        <v>0</v>
      </c>
      <c r="GO52" s="7">
        <f t="shared" si="891"/>
        <v>0</v>
      </c>
      <c r="GP52" s="7">
        <f t="shared" si="891"/>
        <v>0</v>
      </c>
      <c r="GQ52" s="7">
        <f t="shared" ref="GQ52:JB52" si="892">IF(AND(GQ42,GQ40),GQ39,0)</f>
        <v>0</v>
      </c>
      <c r="GR52" s="7">
        <f t="shared" si="892"/>
        <v>0</v>
      </c>
      <c r="GS52" s="7">
        <f t="shared" si="892"/>
        <v>0</v>
      </c>
      <c r="GT52" s="7">
        <f t="shared" si="892"/>
        <v>0</v>
      </c>
      <c r="GU52" s="7">
        <f t="shared" si="892"/>
        <v>0</v>
      </c>
      <c r="GV52" s="7">
        <f t="shared" si="892"/>
        <v>0</v>
      </c>
      <c r="GW52" s="7">
        <f t="shared" si="892"/>
        <v>0</v>
      </c>
      <c r="GX52" s="7">
        <f t="shared" si="892"/>
        <v>0</v>
      </c>
      <c r="GY52" s="7">
        <f t="shared" si="892"/>
        <v>0</v>
      </c>
      <c r="GZ52" s="7">
        <f t="shared" si="892"/>
        <v>0</v>
      </c>
      <c r="HA52" s="7">
        <f t="shared" si="892"/>
        <v>0</v>
      </c>
      <c r="HB52" s="7">
        <f t="shared" si="892"/>
        <v>0</v>
      </c>
      <c r="HC52" s="7">
        <f t="shared" si="892"/>
        <v>0</v>
      </c>
      <c r="HD52" s="7">
        <f t="shared" si="892"/>
        <v>0</v>
      </c>
      <c r="HE52" s="7">
        <f t="shared" si="892"/>
        <v>0</v>
      </c>
      <c r="HF52" s="7">
        <f t="shared" si="892"/>
        <v>0</v>
      </c>
      <c r="HG52" s="7">
        <f t="shared" si="892"/>
        <v>0</v>
      </c>
      <c r="HH52" s="7">
        <f t="shared" si="892"/>
        <v>0</v>
      </c>
      <c r="HI52" s="7">
        <f t="shared" si="892"/>
        <v>0</v>
      </c>
      <c r="HJ52" s="7">
        <f t="shared" si="892"/>
        <v>0</v>
      </c>
      <c r="HK52" s="7">
        <f t="shared" si="892"/>
        <v>0</v>
      </c>
      <c r="HL52" s="7">
        <f t="shared" si="892"/>
        <v>0</v>
      </c>
      <c r="HM52" s="7">
        <f t="shared" si="892"/>
        <v>0</v>
      </c>
      <c r="HN52" s="7">
        <f t="shared" si="892"/>
        <v>0</v>
      </c>
      <c r="HO52" s="7">
        <f t="shared" si="892"/>
        <v>0</v>
      </c>
      <c r="HP52" s="7">
        <f t="shared" si="892"/>
        <v>0</v>
      </c>
      <c r="HQ52" s="7">
        <f t="shared" si="892"/>
        <v>0</v>
      </c>
      <c r="HR52" s="7">
        <f t="shared" si="892"/>
        <v>0</v>
      </c>
      <c r="HS52" s="7">
        <f t="shared" si="892"/>
        <v>0</v>
      </c>
      <c r="HT52" s="7">
        <f t="shared" si="892"/>
        <v>0</v>
      </c>
      <c r="HU52" s="7">
        <f t="shared" si="892"/>
        <v>0</v>
      </c>
      <c r="HV52" s="7">
        <f t="shared" si="892"/>
        <v>0</v>
      </c>
      <c r="HW52" s="7">
        <f t="shared" si="892"/>
        <v>0</v>
      </c>
      <c r="HX52" s="7">
        <f t="shared" si="892"/>
        <v>0</v>
      </c>
      <c r="HY52" s="7">
        <f t="shared" si="892"/>
        <v>0</v>
      </c>
      <c r="HZ52" s="7">
        <f t="shared" si="892"/>
        <v>0</v>
      </c>
      <c r="IA52" s="7">
        <f t="shared" si="892"/>
        <v>0</v>
      </c>
      <c r="IB52" s="7">
        <f t="shared" si="892"/>
        <v>0</v>
      </c>
      <c r="IC52" s="7">
        <f t="shared" si="892"/>
        <v>0</v>
      </c>
      <c r="ID52" s="7">
        <f t="shared" si="892"/>
        <v>0</v>
      </c>
      <c r="IE52" s="7">
        <f t="shared" si="892"/>
        <v>0</v>
      </c>
      <c r="IF52" s="7">
        <f t="shared" si="892"/>
        <v>0</v>
      </c>
      <c r="IG52" s="7">
        <f t="shared" si="892"/>
        <v>0</v>
      </c>
      <c r="IH52" s="7">
        <f t="shared" si="892"/>
        <v>0</v>
      </c>
      <c r="II52" s="7">
        <f t="shared" si="892"/>
        <v>0</v>
      </c>
      <c r="IJ52" s="7">
        <f t="shared" si="892"/>
        <v>0</v>
      </c>
      <c r="IK52" s="7">
        <f t="shared" si="892"/>
        <v>0</v>
      </c>
      <c r="IL52" s="7">
        <f t="shared" si="892"/>
        <v>0</v>
      </c>
      <c r="IM52" s="7">
        <f t="shared" si="892"/>
        <v>0</v>
      </c>
      <c r="IN52" s="7">
        <f t="shared" si="892"/>
        <v>0</v>
      </c>
      <c r="IO52" s="7">
        <f t="shared" si="892"/>
        <v>0</v>
      </c>
      <c r="IP52" s="7">
        <f t="shared" si="892"/>
        <v>0</v>
      </c>
      <c r="IQ52" s="7">
        <f t="shared" si="892"/>
        <v>0</v>
      </c>
      <c r="IR52" s="7">
        <f t="shared" si="892"/>
        <v>0</v>
      </c>
      <c r="IS52" s="7">
        <f t="shared" si="892"/>
        <v>0</v>
      </c>
      <c r="IT52" s="7">
        <f t="shared" si="892"/>
        <v>0</v>
      </c>
      <c r="IU52" s="7">
        <f t="shared" si="892"/>
        <v>0</v>
      </c>
      <c r="IV52" s="7">
        <f t="shared" si="892"/>
        <v>0</v>
      </c>
      <c r="IW52" s="7">
        <f t="shared" si="892"/>
        <v>0</v>
      </c>
      <c r="IX52" s="7">
        <f t="shared" si="892"/>
        <v>0</v>
      </c>
      <c r="IY52" s="7">
        <f t="shared" si="892"/>
        <v>0</v>
      </c>
      <c r="IZ52" s="7">
        <f t="shared" si="892"/>
        <v>0</v>
      </c>
      <c r="JA52" s="7">
        <f t="shared" si="892"/>
        <v>0</v>
      </c>
      <c r="JB52" s="7">
        <f t="shared" si="892"/>
        <v>0</v>
      </c>
      <c r="JC52" s="7">
        <f t="shared" ref="JC52:LN52" si="893">IF(AND(JC42,JC40),JC39,0)</f>
        <v>0</v>
      </c>
      <c r="JD52" s="7">
        <f t="shared" si="893"/>
        <v>0</v>
      </c>
      <c r="JE52" s="7">
        <f t="shared" si="893"/>
        <v>0</v>
      </c>
      <c r="JF52" s="7">
        <f t="shared" si="893"/>
        <v>0</v>
      </c>
      <c r="JG52" s="7">
        <f t="shared" si="893"/>
        <v>0</v>
      </c>
      <c r="JH52" s="7">
        <f t="shared" si="893"/>
        <v>0</v>
      </c>
      <c r="JI52" s="7">
        <f t="shared" si="893"/>
        <v>0</v>
      </c>
      <c r="JJ52" s="7">
        <f t="shared" si="893"/>
        <v>0</v>
      </c>
      <c r="JK52" s="7">
        <f t="shared" si="893"/>
        <v>0</v>
      </c>
      <c r="JL52" s="7">
        <f t="shared" si="893"/>
        <v>0</v>
      </c>
      <c r="JM52" s="7">
        <f t="shared" si="893"/>
        <v>0</v>
      </c>
      <c r="JN52" s="7">
        <f t="shared" si="893"/>
        <v>0</v>
      </c>
      <c r="JO52" s="7">
        <f t="shared" si="893"/>
        <v>0</v>
      </c>
      <c r="JP52" s="7">
        <f t="shared" si="893"/>
        <v>0</v>
      </c>
      <c r="JQ52" s="7">
        <f t="shared" si="893"/>
        <v>0</v>
      </c>
      <c r="JR52" s="7">
        <f t="shared" si="893"/>
        <v>0</v>
      </c>
      <c r="JS52" s="7">
        <f t="shared" si="893"/>
        <v>0</v>
      </c>
      <c r="JT52" s="7">
        <f t="shared" si="893"/>
        <v>0</v>
      </c>
      <c r="JU52" s="7">
        <f t="shared" si="893"/>
        <v>0</v>
      </c>
      <c r="JV52" s="7">
        <f t="shared" si="893"/>
        <v>0</v>
      </c>
      <c r="JW52" s="7">
        <f t="shared" si="893"/>
        <v>0</v>
      </c>
      <c r="JX52" s="7">
        <f t="shared" si="893"/>
        <v>0</v>
      </c>
      <c r="JY52" s="7">
        <f t="shared" si="893"/>
        <v>0</v>
      </c>
      <c r="JZ52" s="7">
        <f t="shared" si="893"/>
        <v>0</v>
      </c>
      <c r="KA52" s="7">
        <f t="shared" si="893"/>
        <v>0</v>
      </c>
      <c r="KB52" s="7">
        <f t="shared" si="893"/>
        <v>0</v>
      </c>
      <c r="KC52" s="7">
        <f t="shared" si="893"/>
        <v>0</v>
      </c>
      <c r="KD52" s="7">
        <f t="shared" si="893"/>
        <v>0</v>
      </c>
      <c r="KE52" s="7">
        <f t="shared" si="893"/>
        <v>0</v>
      </c>
      <c r="KF52" s="7">
        <f t="shared" si="893"/>
        <v>0</v>
      </c>
      <c r="KG52" s="7">
        <f t="shared" si="893"/>
        <v>0</v>
      </c>
      <c r="KH52" s="7">
        <f t="shared" si="893"/>
        <v>0</v>
      </c>
      <c r="KI52" s="7">
        <f t="shared" si="893"/>
        <v>0</v>
      </c>
      <c r="KJ52" s="7">
        <f t="shared" si="893"/>
        <v>0</v>
      </c>
      <c r="KK52" s="7">
        <f t="shared" si="893"/>
        <v>0</v>
      </c>
      <c r="KL52" s="7">
        <f t="shared" si="893"/>
        <v>0</v>
      </c>
      <c r="KM52" s="7">
        <f t="shared" si="893"/>
        <v>0</v>
      </c>
      <c r="KN52" s="7">
        <f t="shared" si="893"/>
        <v>0</v>
      </c>
      <c r="KO52" s="7">
        <f t="shared" si="893"/>
        <v>0</v>
      </c>
      <c r="KP52" s="7">
        <f t="shared" si="893"/>
        <v>0</v>
      </c>
      <c r="KQ52" s="7">
        <f t="shared" si="893"/>
        <v>0</v>
      </c>
      <c r="KR52" s="7">
        <f t="shared" si="893"/>
        <v>0</v>
      </c>
      <c r="KS52" s="7">
        <f t="shared" si="893"/>
        <v>0</v>
      </c>
      <c r="KT52" s="7">
        <f t="shared" si="893"/>
        <v>0</v>
      </c>
      <c r="KU52" s="7">
        <f t="shared" si="893"/>
        <v>0</v>
      </c>
      <c r="KV52" s="7">
        <f t="shared" si="893"/>
        <v>0</v>
      </c>
      <c r="KW52" s="7">
        <f t="shared" si="893"/>
        <v>0</v>
      </c>
      <c r="KX52" s="7">
        <f t="shared" si="893"/>
        <v>0</v>
      </c>
      <c r="KY52" s="7">
        <f t="shared" si="893"/>
        <v>0</v>
      </c>
      <c r="KZ52" s="7">
        <f t="shared" si="893"/>
        <v>0</v>
      </c>
      <c r="LA52" s="7">
        <f t="shared" si="893"/>
        <v>0</v>
      </c>
      <c r="LB52" s="7">
        <f t="shared" si="893"/>
        <v>0</v>
      </c>
      <c r="LC52" s="7">
        <f t="shared" si="893"/>
        <v>0</v>
      </c>
      <c r="LD52" s="7">
        <f t="shared" si="893"/>
        <v>0</v>
      </c>
      <c r="LE52" s="7">
        <f t="shared" si="893"/>
        <v>0</v>
      </c>
      <c r="LF52" s="7">
        <f t="shared" si="893"/>
        <v>0</v>
      </c>
      <c r="LG52" s="7">
        <f t="shared" si="893"/>
        <v>0</v>
      </c>
      <c r="LH52" s="7">
        <f t="shared" si="893"/>
        <v>0</v>
      </c>
      <c r="LI52" s="7">
        <f t="shared" si="893"/>
        <v>0</v>
      </c>
      <c r="LJ52" s="7">
        <f t="shared" si="893"/>
        <v>0</v>
      </c>
      <c r="LK52" s="7">
        <f t="shared" si="893"/>
        <v>0</v>
      </c>
      <c r="LL52" s="7">
        <f t="shared" si="893"/>
        <v>0</v>
      </c>
      <c r="LM52" s="7">
        <f t="shared" si="893"/>
        <v>0</v>
      </c>
      <c r="LN52" s="7">
        <f t="shared" si="893"/>
        <v>0</v>
      </c>
      <c r="LO52" s="7">
        <f t="shared" ref="LO52:NZ52" si="894">IF(AND(LO42,LO40),LO39,0)</f>
        <v>0</v>
      </c>
      <c r="LP52" s="7">
        <f t="shared" si="894"/>
        <v>0</v>
      </c>
      <c r="LQ52" s="7">
        <f t="shared" si="894"/>
        <v>0</v>
      </c>
      <c r="LR52" s="7">
        <f t="shared" si="894"/>
        <v>0</v>
      </c>
      <c r="LS52" s="7">
        <f t="shared" si="894"/>
        <v>0</v>
      </c>
      <c r="LT52" s="7">
        <f t="shared" si="894"/>
        <v>0</v>
      </c>
      <c r="LU52" s="7">
        <f t="shared" si="894"/>
        <v>0</v>
      </c>
      <c r="LV52" s="7">
        <f t="shared" si="894"/>
        <v>0</v>
      </c>
      <c r="LW52" s="7">
        <f t="shared" si="894"/>
        <v>0</v>
      </c>
      <c r="LX52" s="7">
        <f t="shared" si="894"/>
        <v>0</v>
      </c>
      <c r="LY52" s="7">
        <f t="shared" si="894"/>
        <v>0</v>
      </c>
      <c r="LZ52" s="7">
        <f t="shared" si="894"/>
        <v>0</v>
      </c>
      <c r="MA52" s="7">
        <f t="shared" si="894"/>
        <v>0</v>
      </c>
      <c r="MB52" s="7">
        <f t="shared" si="894"/>
        <v>0</v>
      </c>
      <c r="MC52" s="7">
        <f t="shared" si="894"/>
        <v>0</v>
      </c>
      <c r="MD52" s="7">
        <f t="shared" si="894"/>
        <v>0</v>
      </c>
      <c r="ME52" s="7">
        <f t="shared" si="894"/>
        <v>0</v>
      </c>
      <c r="MF52" s="7">
        <f t="shared" si="894"/>
        <v>0</v>
      </c>
      <c r="MG52" s="7">
        <f t="shared" si="894"/>
        <v>0</v>
      </c>
      <c r="MH52" s="7">
        <f t="shared" si="894"/>
        <v>0</v>
      </c>
      <c r="MI52" s="7">
        <f t="shared" si="894"/>
        <v>0</v>
      </c>
      <c r="MJ52" s="7">
        <f t="shared" si="894"/>
        <v>0</v>
      </c>
      <c r="MK52" s="7">
        <f t="shared" si="894"/>
        <v>0</v>
      </c>
      <c r="ML52" s="7">
        <f t="shared" si="894"/>
        <v>0</v>
      </c>
      <c r="MM52" s="7">
        <f t="shared" si="894"/>
        <v>0</v>
      </c>
      <c r="MN52" s="7">
        <f t="shared" si="894"/>
        <v>0</v>
      </c>
      <c r="MO52" s="7">
        <f t="shared" si="894"/>
        <v>0</v>
      </c>
      <c r="MP52" s="7">
        <f t="shared" si="894"/>
        <v>0</v>
      </c>
      <c r="MQ52" s="7">
        <f t="shared" si="894"/>
        <v>0</v>
      </c>
      <c r="MR52" s="7">
        <f t="shared" si="894"/>
        <v>0</v>
      </c>
      <c r="MS52" s="7">
        <f t="shared" si="894"/>
        <v>0</v>
      </c>
      <c r="MT52" s="7">
        <f t="shared" si="894"/>
        <v>0</v>
      </c>
      <c r="MU52" s="7">
        <f t="shared" si="894"/>
        <v>0</v>
      </c>
      <c r="MV52" s="7">
        <f t="shared" si="894"/>
        <v>0</v>
      </c>
      <c r="MW52" s="7">
        <f t="shared" si="894"/>
        <v>0</v>
      </c>
      <c r="MX52" s="7">
        <f t="shared" si="894"/>
        <v>0</v>
      </c>
      <c r="MY52" s="7">
        <f t="shared" si="894"/>
        <v>0</v>
      </c>
      <c r="MZ52" s="7">
        <f t="shared" si="894"/>
        <v>0</v>
      </c>
      <c r="NA52" s="7">
        <f t="shared" si="894"/>
        <v>0</v>
      </c>
      <c r="NB52" s="7">
        <f t="shared" si="894"/>
        <v>0</v>
      </c>
      <c r="NC52" s="7">
        <f t="shared" si="894"/>
        <v>0</v>
      </c>
      <c r="ND52" s="7">
        <f t="shared" si="894"/>
        <v>0</v>
      </c>
      <c r="NE52" s="7">
        <f t="shared" si="894"/>
        <v>0</v>
      </c>
      <c r="NF52" s="7">
        <f t="shared" si="894"/>
        <v>0</v>
      </c>
      <c r="NG52" s="7">
        <f t="shared" si="894"/>
        <v>0</v>
      </c>
      <c r="NH52" s="7">
        <f t="shared" si="894"/>
        <v>0</v>
      </c>
      <c r="NI52" s="7">
        <f t="shared" si="894"/>
        <v>0</v>
      </c>
      <c r="NJ52" s="7">
        <f t="shared" si="894"/>
        <v>0</v>
      </c>
      <c r="NK52" s="7">
        <f t="shared" si="894"/>
        <v>0</v>
      </c>
      <c r="NL52" s="7">
        <f t="shared" si="894"/>
        <v>0</v>
      </c>
      <c r="NM52" s="7">
        <f t="shared" si="894"/>
        <v>0</v>
      </c>
      <c r="NN52" s="7">
        <f t="shared" si="894"/>
        <v>0</v>
      </c>
      <c r="NO52" s="7">
        <f t="shared" si="894"/>
        <v>0</v>
      </c>
      <c r="NP52" s="7">
        <f t="shared" si="894"/>
        <v>0</v>
      </c>
      <c r="NQ52" s="7">
        <f t="shared" si="894"/>
        <v>0</v>
      </c>
      <c r="NR52" s="7">
        <f t="shared" si="894"/>
        <v>0</v>
      </c>
      <c r="NS52" s="7">
        <f t="shared" si="894"/>
        <v>0</v>
      </c>
      <c r="NT52" s="7">
        <f t="shared" si="894"/>
        <v>0</v>
      </c>
      <c r="NU52" s="7">
        <f t="shared" si="894"/>
        <v>0</v>
      </c>
      <c r="NV52" s="7">
        <f t="shared" si="894"/>
        <v>0</v>
      </c>
      <c r="NW52" s="7">
        <f t="shared" si="894"/>
        <v>0</v>
      </c>
      <c r="NX52" s="7">
        <f t="shared" si="894"/>
        <v>0</v>
      </c>
      <c r="NY52" s="7">
        <f t="shared" si="894"/>
        <v>0</v>
      </c>
      <c r="NZ52" s="7">
        <f t="shared" si="894"/>
        <v>0</v>
      </c>
      <c r="OA52" s="7">
        <f t="shared" ref="OA52:OI52" si="895">IF(AND(OA42,OA40),OA39,0)</f>
        <v>0</v>
      </c>
      <c r="OB52" s="7">
        <f t="shared" si="895"/>
        <v>0</v>
      </c>
      <c r="OC52" s="7">
        <f t="shared" si="895"/>
        <v>0</v>
      </c>
      <c r="OD52" s="7">
        <f t="shared" si="895"/>
        <v>0</v>
      </c>
      <c r="OE52" s="7">
        <f t="shared" si="895"/>
        <v>0</v>
      </c>
      <c r="OF52" s="7">
        <f t="shared" si="895"/>
        <v>0</v>
      </c>
      <c r="OG52" s="7">
        <f t="shared" si="895"/>
        <v>0</v>
      </c>
      <c r="OH52" s="7">
        <f t="shared" si="895"/>
        <v>0</v>
      </c>
      <c r="OI52" s="7">
        <f t="shared" si="895"/>
        <v>0</v>
      </c>
      <c r="OJ52" s="7">
        <f t="shared" ref="OJ52:QU52" si="896">IF(AND(OJ42,OJ40),OJ39,0)</f>
        <v>0</v>
      </c>
      <c r="OK52" s="7">
        <f t="shared" si="896"/>
        <v>0</v>
      </c>
      <c r="OL52" s="7">
        <f t="shared" si="896"/>
        <v>0</v>
      </c>
      <c r="OM52" s="7">
        <f t="shared" si="896"/>
        <v>0</v>
      </c>
      <c r="ON52" s="7">
        <f t="shared" si="896"/>
        <v>0</v>
      </c>
      <c r="OO52" s="7">
        <f t="shared" si="896"/>
        <v>0</v>
      </c>
      <c r="OP52" s="7">
        <f t="shared" si="896"/>
        <v>0</v>
      </c>
      <c r="OQ52" s="7">
        <f t="shared" si="896"/>
        <v>0</v>
      </c>
      <c r="OR52" s="7">
        <f t="shared" si="896"/>
        <v>0</v>
      </c>
      <c r="OS52" s="7">
        <f t="shared" si="896"/>
        <v>0</v>
      </c>
      <c r="OT52" s="7">
        <f t="shared" si="896"/>
        <v>0</v>
      </c>
      <c r="OU52" s="7">
        <f t="shared" si="896"/>
        <v>0</v>
      </c>
      <c r="OV52" s="7">
        <f t="shared" si="896"/>
        <v>0</v>
      </c>
      <c r="OW52" s="7">
        <f t="shared" si="896"/>
        <v>0</v>
      </c>
      <c r="OX52" s="7">
        <f t="shared" si="896"/>
        <v>0</v>
      </c>
      <c r="OY52" s="7">
        <f t="shared" si="896"/>
        <v>0</v>
      </c>
      <c r="OZ52" s="7">
        <f t="shared" si="896"/>
        <v>0</v>
      </c>
      <c r="PA52" s="7">
        <f t="shared" si="896"/>
        <v>0</v>
      </c>
      <c r="PB52" s="7">
        <f t="shared" si="896"/>
        <v>0</v>
      </c>
      <c r="PC52" s="7">
        <f t="shared" si="896"/>
        <v>0</v>
      </c>
      <c r="PD52" s="7">
        <f t="shared" si="896"/>
        <v>0</v>
      </c>
      <c r="PE52" s="7">
        <f t="shared" si="896"/>
        <v>0</v>
      </c>
      <c r="PF52" s="7">
        <f t="shared" si="896"/>
        <v>0</v>
      </c>
      <c r="PG52" s="7">
        <f t="shared" si="896"/>
        <v>0</v>
      </c>
      <c r="PH52" s="7">
        <f t="shared" si="896"/>
        <v>0</v>
      </c>
      <c r="PI52" s="7">
        <f t="shared" si="896"/>
        <v>0</v>
      </c>
      <c r="PJ52" s="7">
        <f t="shared" si="896"/>
        <v>0</v>
      </c>
      <c r="PK52" s="7">
        <f t="shared" si="896"/>
        <v>0</v>
      </c>
      <c r="PL52" s="7">
        <f t="shared" si="896"/>
        <v>0</v>
      </c>
      <c r="PM52" s="7">
        <f t="shared" si="896"/>
        <v>0</v>
      </c>
      <c r="PN52" s="7">
        <f t="shared" si="896"/>
        <v>0</v>
      </c>
      <c r="PO52" s="7">
        <f t="shared" si="896"/>
        <v>0</v>
      </c>
      <c r="PP52" s="7">
        <f t="shared" si="896"/>
        <v>0</v>
      </c>
      <c r="PQ52" s="7">
        <f t="shared" si="896"/>
        <v>0</v>
      </c>
      <c r="PR52" s="7">
        <f t="shared" si="896"/>
        <v>0</v>
      </c>
      <c r="PS52" s="7">
        <f t="shared" si="896"/>
        <v>0</v>
      </c>
      <c r="PT52" s="7">
        <f t="shared" si="896"/>
        <v>0</v>
      </c>
      <c r="PU52" s="7">
        <f t="shared" si="896"/>
        <v>0</v>
      </c>
      <c r="PV52" s="7">
        <f t="shared" si="896"/>
        <v>0</v>
      </c>
      <c r="PW52" s="7">
        <f t="shared" si="896"/>
        <v>0</v>
      </c>
      <c r="PX52" s="7">
        <f t="shared" si="896"/>
        <v>0</v>
      </c>
      <c r="PY52" s="7">
        <f t="shared" si="896"/>
        <v>0</v>
      </c>
      <c r="PZ52" s="7">
        <f t="shared" si="896"/>
        <v>0</v>
      </c>
      <c r="QA52" s="7">
        <f t="shared" si="896"/>
        <v>0</v>
      </c>
      <c r="QB52" s="7">
        <f t="shared" si="896"/>
        <v>0</v>
      </c>
      <c r="QC52" s="7">
        <f t="shared" si="896"/>
        <v>0</v>
      </c>
      <c r="QD52" s="7">
        <f t="shared" si="896"/>
        <v>0</v>
      </c>
      <c r="QE52" s="7">
        <f t="shared" si="896"/>
        <v>0</v>
      </c>
      <c r="QF52" s="7">
        <f t="shared" si="896"/>
        <v>0</v>
      </c>
      <c r="QG52" s="7">
        <f t="shared" si="896"/>
        <v>0</v>
      </c>
      <c r="QH52" s="7">
        <f t="shared" si="896"/>
        <v>0</v>
      </c>
      <c r="QI52" s="7">
        <f t="shared" si="896"/>
        <v>0</v>
      </c>
      <c r="QJ52" s="7">
        <f t="shared" si="896"/>
        <v>0</v>
      </c>
      <c r="QK52" s="7">
        <f t="shared" si="896"/>
        <v>0</v>
      </c>
      <c r="QL52" s="7">
        <f t="shared" si="896"/>
        <v>0</v>
      </c>
      <c r="QM52" s="7">
        <f t="shared" si="896"/>
        <v>0</v>
      </c>
      <c r="QN52" s="7">
        <f t="shared" si="896"/>
        <v>0</v>
      </c>
      <c r="QO52" s="7">
        <f t="shared" si="896"/>
        <v>0</v>
      </c>
      <c r="QP52" s="7">
        <f t="shared" si="896"/>
        <v>0</v>
      </c>
      <c r="QQ52" s="7">
        <f t="shared" si="896"/>
        <v>0</v>
      </c>
      <c r="QR52" s="7">
        <f t="shared" si="896"/>
        <v>0</v>
      </c>
      <c r="QS52" s="7">
        <f t="shared" si="896"/>
        <v>0</v>
      </c>
      <c r="QT52" s="7">
        <f t="shared" si="896"/>
        <v>0</v>
      </c>
      <c r="QU52" s="7">
        <f t="shared" si="896"/>
        <v>0</v>
      </c>
      <c r="QV52" s="7">
        <f t="shared" ref="QV52:SG52" si="897">IF(AND(QV42,QV40),QV39,0)</f>
        <v>0</v>
      </c>
      <c r="QW52" s="7">
        <f t="shared" si="897"/>
        <v>0</v>
      </c>
      <c r="QX52" s="7">
        <f t="shared" si="897"/>
        <v>0</v>
      </c>
      <c r="QY52" s="7">
        <f t="shared" si="897"/>
        <v>0</v>
      </c>
      <c r="QZ52" s="7">
        <f t="shared" si="897"/>
        <v>0</v>
      </c>
      <c r="RA52" s="7">
        <f t="shared" si="897"/>
        <v>0</v>
      </c>
      <c r="RB52" s="7">
        <f t="shared" si="897"/>
        <v>0</v>
      </c>
      <c r="RC52" s="7">
        <f t="shared" si="897"/>
        <v>0</v>
      </c>
      <c r="RD52" s="7">
        <f t="shared" si="897"/>
        <v>0</v>
      </c>
      <c r="RE52" s="7">
        <f t="shared" si="897"/>
        <v>0</v>
      </c>
      <c r="RF52" s="7">
        <f t="shared" si="897"/>
        <v>0</v>
      </c>
      <c r="RG52" s="7">
        <f t="shared" si="897"/>
        <v>0</v>
      </c>
      <c r="RH52" s="7">
        <f t="shared" si="897"/>
        <v>0</v>
      </c>
      <c r="RI52" s="7">
        <f t="shared" si="897"/>
        <v>0</v>
      </c>
      <c r="RJ52" s="7">
        <f t="shared" si="897"/>
        <v>0</v>
      </c>
      <c r="RK52" s="7">
        <f t="shared" si="897"/>
        <v>0</v>
      </c>
      <c r="RL52" s="7">
        <f t="shared" si="897"/>
        <v>0</v>
      </c>
      <c r="RM52" s="7">
        <f t="shared" si="897"/>
        <v>0</v>
      </c>
      <c r="RN52" s="7">
        <f t="shared" si="897"/>
        <v>0</v>
      </c>
      <c r="RO52" s="7">
        <f t="shared" si="897"/>
        <v>0</v>
      </c>
      <c r="RP52" s="7">
        <f t="shared" si="897"/>
        <v>0</v>
      </c>
      <c r="RQ52" s="7">
        <f t="shared" si="897"/>
        <v>0</v>
      </c>
      <c r="RR52" s="7">
        <f t="shared" si="897"/>
        <v>0</v>
      </c>
      <c r="RS52" s="7">
        <f t="shared" si="897"/>
        <v>0</v>
      </c>
      <c r="RT52" s="7">
        <f t="shared" si="897"/>
        <v>0</v>
      </c>
      <c r="RU52" s="7">
        <f t="shared" si="897"/>
        <v>0</v>
      </c>
      <c r="RV52" s="7">
        <f t="shared" si="897"/>
        <v>0</v>
      </c>
      <c r="RW52" s="7">
        <f t="shared" si="897"/>
        <v>0</v>
      </c>
      <c r="RX52" s="7">
        <f t="shared" si="897"/>
        <v>0</v>
      </c>
      <c r="RY52" s="7">
        <f t="shared" si="897"/>
        <v>0</v>
      </c>
      <c r="RZ52" s="7">
        <f t="shared" si="897"/>
        <v>0</v>
      </c>
      <c r="SA52" s="7">
        <f t="shared" si="897"/>
        <v>0</v>
      </c>
      <c r="SB52" s="7">
        <f t="shared" si="897"/>
        <v>0</v>
      </c>
      <c r="SC52" s="7">
        <f t="shared" si="897"/>
        <v>0</v>
      </c>
      <c r="SD52" s="7">
        <f t="shared" si="897"/>
        <v>0</v>
      </c>
      <c r="SE52" s="7">
        <f t="shared" si="897"/>
        <v>0</v>
      </c>
      <c r="SF52" s="7">
        <f t="shared" si="897"/>
        <v>0</v>
      </c>
      <c r="SG52" s="7">
        <f t="shared" si="897"/>
        <v>0</v>
      </c>
    </row>
    <row r="53" spans="1:501" x14ac:dyDescent="0.35">
      <c r="B53" s="2" t="s">
        <v>2</v>
      </c>
      <c r="E53" s="5"/>
      <c r="F53" s="7">
        <f>F50+F51-F52</f>
        <v>0</v>
      </c>
      <c r="G53" s="7">
        <f t="shared" ref="G53:BR53" si="898">G50+G51-G52</f>
        <v>0</v>
      </c>
      <c r="H53" s="7">
        <f t="shared" si="898"/>
        <v>0</v>
      </c>
      <c r="I53" s="7">
        <f t="shared" si="898"/>
        <v>0</v>
      </c>
      <c r="J53" s="7">
        <f t="shared" si="898"/>
        <v>0</v>
      </c>
      <c r="K53" s="7">
        <f t="shared" si="898"/>
        <v>0</v>
      </c>
      <c r="L53" s="7">
        <f t="shared" si="898"/>
        <v>0</v>
      </c>
      <c r="M53" s="7">
        <f t="shared" si="898"/>
        <v>0</v>
      </c>
      <c r="N53" s="7">
        <f t="shared" si="898"/>
        <v>0</v>
      </c>
      <c r="O53" s="7">
        <f t="shared" si="898"/>
        <v>0</v>
      </c>
      <c r="P53" s="7">
        <f t="shared" si="898"/>
        <v>833.33333333333337</v>
      </c>
      <c r="Q53" s="7">
        <f t="shared" si="898"/>
        <v>1666.6666666666667</v>
      </c>
      <c r="R53" s="7">
        <f t="shared" si="898"/>
        <v>2500</v>
      </c>
      <c r="S53" s="7">
        <f t="shared" si="898"/>
        <v>3333.3333333333335</v>
      </c>
      <c r="T53" s="7">
        <f t="shared" si="898"/>
        <v>4166.666666666667</v>
      </c>
      <c r="U53" s="7">
        <f t="shared" si="898"/>
        <v>5000</v>
      </c>
      <c r="V53" s="7">
        <f t="shared" si="898"/>
        <v>5833.333333333333</v>
      </c>
      <c r="W53" s="7">
        <f t="shared" si="898"/>
        <v>6666.6666666666661</v>
      </c>
      <c r="X53" s="7">
        <f t="shared" si="898"/>
        <v>7499.9999999999991</v>
      </c>
      <c r="Y53" s="7">
        <f t="shared" si="898"/>
        <v>8333.3333333333321</v>
      </c>
      <c r="Z53" s="7">
        <f t="shared" si="898"/>
        <v>9166.6666666666661</v>
      </c>
      <c r="AA53" s="7">
        <f t="shared" si="898"/>
        <v>10000</v>
      </c>
      <c r="AB53" s="7">
        <f t="shared" si="898"/>
        <v>412.5</v>
      </c>
      <c r="AC53" s="7">
        <f t="shared" si="898"/>
        <v>825</v>
      </c>
      <c r="AD53" s="7">
        <f t="shared" si="898"/>
        <v>1237.5</v>
      </c>
      <c r="AE53" s="7">
        <f t="shared" si="898"/>
        <v>1650</v>
      </c>
      <c r="AF53" s="7">
        <f t="shared" si="898"/>
        <v>2062.5</v>
      </c>
      <c r="AG53" s="7">
        <f t="shared" si="898"/>
        <v>2475</v>
      </c>
      <c r="AH53" s="7">
        <f t="shared" si="898"/>
        <v>2887.5</v>
      </c>
      <c r="AI53" s="7">
        <f t="shared" si="898"/>
        <v>3300</v>
      </c>
      <c r="AJ53" s="7">
        <f t="shared" si="898"/>
        <v>333.33333333333348</v>
      </c>
      <c r="AK53" s="7">
        <f t="shared" si="898"/>
        <v>666.66666666666674</v>
      </c>
      <c r="AL53" s="7">
        <f t="shared" si="898"/>
        <v>1000</v>
      </c>
      <c r="AM53" s="7">
        <f t="shared" si="898"/>
        <v>1333.3333333333333</v>
      </c>
      <c r="AN53" s="7">
        <f t="shared" si="898"/>
        <v>1666.6666666666665</v>
      </c>
      <c r="AO53" s="7">
        <f t="shared" si="898"/>
        <v>1999.9999999999998</v>
      </c>
      <c r="AP53" s="7">
        <f t="shared" si="898"/>
        <v>2333.333333333333</v>
      </c>
      <c r="AQ53" s="7">
        <f t="shared" si="898"/>
        <v>2666.6666666666665</v>
      </c>
      <c r="AR53" s="7">
        <f t="shared" si="898"/>
        <v>3000</v>
      </c>
      <c r="AS53" s="7">
        <f t="shared" si="898"/>
        <v>3333.3333333333335</v>
      </c>
      <c r="AT53" s="7">
        <f t="shared" si="898"/>
        <v>3666.666666666667</v>
      </c>
      <c r="AU53" s="7">
        <f t="shared" si="898"/>
        <v>4000.0000000000005</v>
      </c>
      <c r="AV53" s="7">
        <f t="shared" si="898"/>
        <v>4333.3333333333339</v>
      </c>
      <c r="AW53" s="7">
        <f t="shared" si="898"/>
        <v>4666.666666666667</v>
      </c>
      <c r="AX53" s="7">
        <f t="shared" si="898"/>
        <v>5000</v>
      </c>
      <c r="AY53" s="7">
        <f t="shared" si="898"/>
        <v>700</v>
      </c>
      <c r="AZ53" s="7">
        <f t="shared" si="898"/>
        <v>1400</v>
      </c>
      <c r="BA53" s="7">
        <f t="shared" si="898"/>
        <v>2100</v>
      </c>
      <c r="BB53" s="7">
        <f t="shared" si="898"/>
        <v>2800</v>
      </c>
      <c r="BC53" s="7">
        <f t="shared" si="898"/>
        <v>3500</v>
      </c>
      <c r="BD53" s="7">
        <f t="shared" si="898"/>
        <v>4200</v>
      </c>
      <c r="BE53" s="7">
        <f t="shared" si="898"/>
        <v>4900</v>
      </c>
      <c r="BF53" s="7">
        <f t="shared" si="898"/>
        <v>5600</v>
      </c>
      <c r="BG53" s="7">
        <f t="shared" si="898"/>
        <v>6300</v>
      </c>
      <c r="BH53" s="7">
        <f t="shared" si="898"/>
        <v>7000</v>
      </c>
      <c r="BI53" s="7">
        <f t="shared" si="898"/>
        <v>600</v>
      </c>
      <c r="BJ53" s="7">
        <f t="shared" si="898"/>
        <v>1200</v>
      </c>
      <c r="BK53" s="7">
        <f t="shared" si="898"/>
        <v>1800</v>
      </c>
      <c r="BL53" s="7">
        <f t="shared" si="898"/>
        <v>2400</v>
      </c>
      <c r="BM53" s="7">
        <f t="shared" si="898"/>
        <v>3000</v>
      </c>
      <c r="BN53" s="7">
        <f t="shared" si="898"/>
        <v>3600</v>
      </c>
      <c r="BO53" s="7">
        <f t="shared" si="898"/>
        <v>4200</v>
      </c>
      <c r="BP53" s="7">
        <f t="shared" si="898"/>
        <v>4800</v>
      </c>
      <c r="BQ53" s="7">
        <f t="shared" si="898"/>
        <v>5400</v>
      </c>
      <c r="BR53" s="7">
        <f t="shared" si="898"/>
        <v>6000</v>
      </c>
      <c r="BS53" s="7">
        <f t="shared" ref="BS53:ED53" si="899">BS50+BS51-BS52</f>
        <v>6600</v>
      </c>
      <c r="BT53" s="7">
        <f t="shared" si="899"/>
        <v>7200</v>
      </c>
      <c r="BU53" s="7">
        <f t="shared" si="899"/>
        <v>7800</v>
      </c>
      <c r="BV53" s="7">
        <f t="shared" si="899"/>
        <v>8400</v>
      </c>
      <c r="BW53" s="7">
        <f t="shared" si="899"/>
        <v>9000</v>
      </c>
      <c r="BX53" s="7">
        <f t="shared" si="899"/>
        <v>0</v>
      </c>
      <c r="BY53" s="7">
        <f t="shared" si="899"/>
        <v>0</v>
      </c>
      <c r="BZ53" s="7">
        <f t="shared" si="899"/>
        <v>0</v>
      </c>
      <c r="CA53" s="7">
        <f t="shared" si="899"/>
        <v>0</v>
      </c>
      <c r="CB53" s="7">
        <f t="shared" si="899"/>
        <v>0</v>
      </c>
      <c r="CC53" s="7">
        <f t="shared" si="899"/>
        <v>0</v>
      </c>
      <c r="CD53" s="7">
        <f t="shared" si="899"/>
        <v>0</v>
      </c>
      <c r="CE53" s="7">
        <f t="shared" si="899"/>
        <v>0</v>
      </c>
      <c r="CF53" s="7">
        <f t="shared" si="899"/>
        <v>0</v>
      </c>
      <c r="CG53" s="7">
        <f t="shared" si="899"/>
        <v>0</v>
      </c>
      <c r="CH53" s="7">
        <f t="shared" si="899"/>
        <v>0</v>
      </c>
      <c r="CI53" s="7">
        <f t="shared" si="899"/>
        <v>0</v>
      </c>
      <c r="CJ53" s="7">
        <f t="shared" si="899"/>
        <v>0</v>
      </c>
      <c r="CK53" s="7">
        <f t="shared" si="899"/>
        <v>0</v>
      </c>
      <c r="CL53" s="7">
        <f t="shared" si="899"/>
        <v>0</v>
      </c>
      <c r="CM53" s="7">
        <f t="shared" si="899"/>
        <v>0</v>
      </c>
      <c r="CN53" s="7">
        <f t="shared" si="899"/>
        <v>0</v>
      </c>
      <c r="CO53" s="7">
        <f t="shared" si="899"/>
        <v>0</v>
      </c>
      <c r="CP53" s="7">
        <f t="shared" si="899"/>
        <v>0</v>
      </c>
      <c r="CQ53" s="7">
        <f t="shared" si="899"/>
        <v>0</v>
      </c>
      <c r="CR53" s="7">
        <f t="shared" si="899"/>
        <v>0</v>
      </c>
      <c r="CS53" s="7">
        <f t="shared" si="899"/>
        <v>0</v>
      </c>
      <c r="CT53" s="7">
        <f t="shared" si="899"/>
        <v>0</v>
      </c>
      <c r="CU53" s="7">
        <f t="shared" si="899"/>
        <v>0</v>
      </c>
      <c r="CV53" s="7">
        <f t="shared" si="899"/>
        <v>0</v>
      </c>
      <c r="CW53" s="7">
        <f t="shared" si="899"/>
        <v>0</v>
      </c>
      <c r="CX53" s="7">
        <f t="shared" si="899"/>
        <v>0</v>
      </c>
      <c r="CY53" s="7">
        <f t="shared" si="899"/>
        <v>0</v>
      </c>
      <c r="CZ53" s="7">
        <f t="shared" si="899"/>
        <v>0</v>
      </c>
      <c r="DA53" s="7">
        <f t="shared" si="899"/>
        <v>0</v>
      </c>
      <c r="DB53" s="7">
        <f t="shared" si="899"/>
        <v>0</v>
      </c>
      <c r="DC53" s="7">
        <f t="shared" si="899"/>
        <v>0</v>
      </c>
      <c r="DD53" s="7">
        <f t="shared" si="899"/>
        <v>0</v>
      </c>
      <c r="DE53" s="7">
        <f t="shared" si="899"/>
        <v>0</v>
      </c>
      <c r="DF53" s="7">
        <f t="shared" si="899"/>
        <v>0</v>
      </c>
      <c r="DG53" s="7">
        <f t="shared" si="899"/>
        <v>0</v>
      </c>
      <c r="DH53" s="7">
        <f t="shared" si="899"/>
        <v>0</v>
      </c>
      <c r="DI53" s="7">
        <f t="shared" si="899"/>
        <v>0</v>
      </c>
      <c r="DJ53" s="7">
        <f t="shared" si="899"/>
        <v>0</v>
      </c>
      <c r="DK53" s="7">
        <f t="shared" si="899"/>
        <v>0</v>
      </c>
      <c r="DL53" s="7">
        <f t="shared" si="899"/>
        <v>0</v>
      </c>
      <c r="DM53" s="7">
        <f t="shared" si="899"/>
        <v>0</v>
      </c>
      <c r="DN53" s="7">
        <f t="shared" si="899"/>
        <v>0</v>
      </c>
      <c r="DO53" s="7">
        <f t="shared" si="899"/>
        <v>0</v>
      </c>
      <c r="DP53" s="7">
        <f t="shared" si="899"/>
        <v>0</v>
      </c>
      <c r="DQ53" s="7">
        <f t="shared" si="899"/>
        <v>0</v>
      </c>
      <c r="DR53" s="7">
        <f t="shared" si="899"/>
        <v>0</v>
      </c>
      <c r="DS53" s="7">
        <f t="shared" si="899"/>
        <v>0</v>
      </c>
      <c r="DT53" s="7">
        <f t="shared" si="899"/>
        <v>0</v>
      </c>
      <c r="DU53" s="7">
        <f t="shared" si="899"/>
        <v>0</v>
      </c>
      <c r="DV53" s="7">
        <f t="shared" si="899"/>
        <v>0</v>
      </c>
      <c r="DW53" s="7">
        <f t="shared" si="899"/>
        <v>0</v>
      </c>
      <c r="DX53" s="7">
        <f t="shared" si="899"/>
        <v>0</v>
      </c>
      <c r="DY53" s="7">
        <f t="shared" si="899"/>
        <v>0</v>
      </c>
      <c r="DZ53" s="7">
        <f t="shared" si="899"/>
        <v>0</v>
      </c>
      <c r="EA53" s="7">
        <f t="shared" si="899"/>
        <v>0</v>
      </c>
      <c r="EB53" s="7">
        <f t="shared" si="899"/>
        <v>0</v>
      </c>
      <c r="EC53" s="7">
        <f t="shared" si="899"/>
        <v>0</v>
      </c>
      <c r="ED53" s="7">
        <f t="shared" si="899"/>
        <v>0</v>
      </c>
      <c r="EE53" s="7">
        <f t="shared" ref="EE53:GP53" si="900">EE50+EE51-EE52</f>
        <v>0</v>
      </c>
      <c r="EF53" s="7">
        <f t="shared" si="900"/>
        <v>0</v>
      </c>
      <c r="EG53" s="7">
        <f t="shared" si="900"/>
        <v>0</v>
      </c>
      <c r="EH53" s="7">
        <f t="shared" si="900"/>
        <v>0</v>
      </c>
      <c r="EI53" s="7">
        <f t="shared" si="900"/>
        <v>0</v>
      </c>
      <c r="EJ53" s="7">
        <f t="shared" si="900"/>
        <v>0</v>
      </c>
      <c r="EK53" s="7">
        <f t="shared" si="900"/>
        <v>0</v>
      </c>
      <c r="EL53" s="7">
        <f t="shared" si="900"/>
        <v>0</v>
      </c>
      <c r="EM53" s="7">
        <f t="shared" si="900"/>
        <v>0</v>
      </c>
      <c r="EN53" s="7">
        <f t="shared" si="900"/>
        <v>0</v>
      </c>
      <c r="EO53" s="7">
        <f t="shared" si="900"/>
        <v>0</v>
      </c>
      <c r="EP53" s="7">
        <f t="shared" si="900"/>
        <v>0</v>
      </c>
      <c r="EQ53" s="7">
        <f t="shared" si="900"/>
        <v>0</v>
      </c>
      <c r="ER53" s="7">
        <f t="shared" si="900"/>
        <v>0</v>
      </c>
      <c r="ES53" s="7">
        <f t="shared" si="900"/>
        <v>0</v>
      </c>
      <c r="ET53" s="7">
        <f t="shared" si="900"/>
        <v>0</v>
      </c>
      <c r="EU53" s="7">
        <f t="shared" si="900"/>
        <v>0</v>
      </c>
      <c r="EV53" s="7">
        <f t="shared" si="900"/>
        <v>0</v>
      </c>
      <c r="EW53" s="7">
        <f t="shared" si="900"/>
        <v>0</v>
      </c>
      <c r="EX53" s="7">
        <f t="shared" si="900"/>
        <v>0</v>
      </c>
      <c r="EY53" s="7">
        <f t="shared" si="900"/>
        <v>0</v>
      </c>
      <c r="EZ53" s="7">
        <f t="shared" si="900"/>
        <v>0</v>
      </c>
      <c r="FA53" s="7">
        <f t="shared" si="900"/>
        <v>0</v>
      </c>
      <c r="FB53" s="7">
        <f t="shared" si="900"/>
        <v>0</v>
      </c>
      <c r="FC53" s="7">
        <f t="shared" si="900"/>
        <v>0</v>
      </c>
      <c r="FD53" s="7">
        <f t="shared" si="900"/>
        <v>0</v>
      </c>
      <c r="FE53" s="7">
        <f t="shared" si="900"/>
        <v>0</v>
      </c>
      <c r="FF53" s="7">
        <f t="shared" si="900"/>
        <v>0</v>
      </c>
      <c r="FG53" s="7">
        <f t="shared" si="900"/>
        <v>0</v>
      </c>
      <c r="FH53" s="7">
        <f t="shared" si="900"/>
        <v>0</v>
      </c>
      <c r="FI53" s="7">
        <f t="shared" si="900"/>
        <v>0</v>
      </c>
      <c r="FJ53" s="7">
        <f t="shared" si="900"/>
        <v>0</v>
      </c>
      <c r="FK53" s="7">
        <f t="shared" si="900"/>
        <v>0</v>
      </c>
      <c r="FL53" s="7">
        <f t="shared" si="900"/>
        <v>0</v>
      </c>
      <c r="FM53" s="7">
        <f t="shared" si="900"/>
        <v>0</v>
      </c>
      <c r="FN53" s="7">
        <f t="shared" si="900"/>
        <v>0</v>
      </c>
      <c r="FO53" s="7">
        <f t="shared" si="900"/>
        <v>0</v>
      </c>
      <c r="FP53" s="7">
        <f t="shared" si="900"/>
        <v>0</v>
      </c>
      <c r="FQ53" s="7">
        <f t="shared" si="900"/>
        <v>0</v>
      </c>
      <c r="FR53" s="7">
        <f t="shared" si="900"/>
        <v>0</v>
      </c>
      <c r="FS53" s="7">
        <f t="shared" si="900"/>
        <v>0</v>
      </c>
      <c r="FT53" s="7">
        <f t="shared" si="900"/>
        <v>0</v>
      </c>
      <c r="FU53" s="7">
        <f t="shared" si="900"/>
        <v>0</v>
      </c>
      <c r="FV53" s="7">
        <f t="shared" si="900"/>
        <v>0</v>
      </c>
      <c r="FW53" s="7">
        <f t="shared" si="900"/>
        <v>0</v>
      </c>
      <c r="FX53" s="7">
        <f t="shared" si="900"/>
        <v>0</v>
      </c>
      <c r="FY53" s="7">
        <f t="shared" si="900"/>
        <v>0</v>
      </c>
      <c r="FZ53" s="7">
        <f t="shared" si="900"/>
        <v>0</v>
      </c>
      <c r="GA53" s="7">
        <f t="shared" si="900"/>
        <v>0</v>
      </c>
      <c r="GB53" s="7">
        <f t="shared" si="900"/>
        <v>0</v>
      </c>
      <c r="GC53" s="7">
        <f t="shared" si="900"/>
        <v>0</v>
      </c>
      <c r="GD53" s="7">
        <f t="shared" si="900"/>
        <v>0</v>
      </c>
      <c r="GE53" s="7">
        <f t="shared" si="900"/>
        <v>0</v>
      </c>
      <c r="GF53" s="7">
        <f t="shared" si="900"/>
        <v>0</v>
      </c>
      <c r="GG53" s="7">
        <f t="shared" si="900"/>
        <v>0</v>
      </c>
      <c r="GH53" s="7">
        <f t="shared" si="900"/>
        <v>0</v>
      </c>
      <c r="GI53" s="7">
        <f t="shared" si="900"/>
        <v>0</v>
      </c>
      <c r="GJ53" s="7">
        <f t="shared" si="900"/>
        <v>0</v>
      </c>
      <c r="GK53" s="7">
        <f t="shared" si="900"/>
        <v>0</v>
      </c>
      <c r="GL53" s="7">
        <f t="shared" si="900"/>
        <v>0</v>
      </c>
      <c r="GM53" s="7">
        <f t="shared" si="900"/>
        <v>0</v>
      </c>
      <c r="GN53" s="7">
        <f t="shared" si="900"/>
        <v>0</v>
      </c>
      <c r="GO53" s="7">
        <f t="shared" si="900"/>
        <v>0</v>
      </c>
      <c r="GP53" s="7">
        <f t="shared" si="900"/>
        <v>0</v>
      </c>
      <c r="GQ53" s="7">
        <f t="shared" ref="GQ53:JB53" si="901">GQ50+GQ51-GQ52</f>
        <v>0</v>
      </c>
      <c r="GR53" s="7">
        <f t="shared" si="901"/>
        <v>0</v>
      </c>
      <c r="GS53" s="7">
        <f t="shared" si="901"/>
        <v>0</v>
      </c>
      <c r="GT53" s="7">
        <f t="shared" si="901"/>
        <v>0</v>
      </c>
      <c r="GU53" s="7">
        <f t="shared" si="901"/>
        <v>0</v>
      </c>
      <c r="GV53" s="7">
        <f t="shared" si="901"/>
        <v>0</v>
      </c>
      <c r="GW53" s="7">
        <f t="shared" si="901"/>
        <v>0</v>
      </c>
      <c r="GX53" s="7">
        <f t="shared" si="901"/>
        <v>0</v>
      </c>
      <c r="GY53" s="7">
        <f t="shared" si="901"/>
        <v>0</v>
      </c>
      <c r="GZ53" s="7">
        <f t="shared" si="901"/>
        <v>0</v>
      </c>
      <c r="HA53" s="7">
        <f t="shared" si="901"/>
        <v>0</v>
      </c>
      <c r="HB53" s="7">
        <f t="shared" si="901"/>
        <v>0</v>
      </c>
      <c r="HC53" s="7">
        <f t="shared" si="901"/>
        <v>0</v>
      </c>
      <c r="HD53" s="7">
        <f t="shared" si="901"/>
        <v>0</v>
      </c>
      <c r="HE53" s="7">
        <f t="shared" si="901"/>
        <v>0</v>
      </c>
      <c r="HF53" s="7">
        <f t="shared" si="901"/>
        <v>0</v>
      </c>
      <c r="HG53" s="7">
        <f t="shared" si="901"/>
        <v>0</v>
      </c>
      <c r="HH53" s="7">
        <f t="shared" si="901"/>
        <v>0</v>
      </c>
      <c r="HI53" s="7">
        <f t="shared" si="901"/>
        <v>0</v>
      </c>
      <c r="HJ53" s="7">
        <f t="shared" si="901"/>
        <v>0</v>
      </c>
      <c r="HK53" s="7">
        <f t="shared" si="901"/>
        <v>0</v>
      </c>
      <c r="HL53" s="7">
        <f t="shared" si="901"/>
        <v>0</v>
      </c>
      <c r="HM53" s="7">
        <f t="shared" si="901"/>
        <v>0</v>
      </c>
      <c r="HN53" s="7">
        <f t="shared" si="901"/>
        <v>0</v>
      </c>
      <c r="HO53" s="7">
        <f t="shared" si="901"/>
        <v>0</v>
      </c>
      <c r="HP53" s="7">
        <f t="shared" si="901"/>
        <v>0</v>
      </c>
      <c r="HQ53" s="7">
        <f t="shared" si="901"/>
        <v>0</v>
      </c>
      <c r="HR53" s="7">
        <f t="shared" si="901"/>
        <v>0</v>
      </c>
      <c r="HS53" s="7">
        <f t="shared" si="901"/>
        <v>0</v>
      </c>
      <c r="HT53" s="7">
        <f t="shared" si="901"/>
        <v>0</v>
      </c>
      <c r="HU53" s="7">
        <f t="shared" si="901"/>
        <v>0</v>
      </c>
      <c r="HV53" s="7">
        <f t="shared" si="901"/>
        <v>0</v>
      </c>
      <c r="HW53" s="7">
        <f t="shared" si="901"/>
        <v>0</v>
      </c>
      <c r="HX53" s="7">
        <f t="shared" si="901"/>
        <v>0</v>
      </c>
      <c r="HY53" s="7">
        <f t="shared" si="901"/>
        <v>0</v>
      </c>
      <c r="HZ53" s="7">
        <f t="shared" si="901"/>
        <v>0</v>
      </c>
      <c r="IA53" s="7">
        <f t="shared" si="901"/>
        <v>0</v>
      </c>
      <c r="IB53" s="7">
        <f t="shared" si="901"/>
        <v>0</v>
      </c>
      <c r="IC53" s="7">
        <f t="shared" si="901"/>
        <v>0</v>
      </c>
      <c r="ID53" s="7">
        <f t="shared" si="901"/>
        <v>0</v>
      </c>
      <c r="IE53" s="7">
        <f t="shared" si="901"/>
        <v>0</v>
      </c>
      <c r="IF53" s="7">
        <f t="shared" si="901"/>
        <v>0</v>
      </c>
      <c r="IG53" s="7">
        <f t="shared" si="901"/>
        <v>0</v>
      </c>
      <c r="IH53" s="7">
        <f t="shared" si="901"/>
        <v>0</v>
      </c>
      <c r="II53" s="7">
        <f t="shared" si="901"/>
        <v>0</v>
      </c>
      <c r="IJ53" s="7">
        <f t="shared" si="901"/>
        <v>0</v>
      </c>
      <c r="IK53" s="7">
        <f t="shared" si="901"/>
        <v>0</v>
      </c>
      <c r="IL53" s="7">
        <f t="shared" si="901"/>
        <v>0</v>
      </c>
      <c r="IM53" s="7">
        <f t="shared" si="901"/>
        <v>0</v>
      </c>
      <c r="IN53" s="7">
        <f t="shared" si="901"/>
        <v>0</v>
      </c>
      <c r="IO53" s="7">
        <f t="shared" si="901"/>
        <v>0</v>
      </c>
      <c r="IP53" s="7">
        <f t="shared" si="901"/>
        <v>0</v>
      </c>
      <c r="IQ53" s="7">
        <f t="shared" si="901"/>
        <v>0</v>
      </c>
      <c r="IR53" s="7">
        <f t="shared" si="901"/>
        <v>0</v>
      </c>
      <c r="IS53" s="7">
        <f t="shared" si="901"/>
        <v>0</v>
      </c>
      <c r="IT53" s="7">
        <f t="shared" si="901"/>
        <v>0</v>
      </c>
      <c r="IU53" s="7">
        <f t="shared" si="901"/>
        <v>0</v>
      </c>
      <c r="IV53" s="7">
        <f t="shared" si="901"/>
        <v>0</v>
      </c>
      <c r="IW53" s="7">
        <f t="shared" si="901"/>
        <v>0</v>
      </c>
      <c r="IX53" s="7">
        <f t="shared" si="901"/>
        <v>0</v>
      </c>
      <c r="IY53" s="7">
        <f t="shared" si="901"/>
        <v>0</v>
      </c>
      <c r="IZ53" s="7">
        <f t="shared" si="901"/>
        <v>0</v>
      </c>
      <c r="JA53" s="7">
        <f t="shared" si="901"/>
        <v>0</v>
      </c>
      <c r="JB53" s="7">
        <f t="shared" si="901"/>
        <v>0</v>
      </c>
      <c r="JC53" s="7">
        <f t="shared" ref="JC53:LN53" si="902">JC50+JC51-JC52</f>
        <v>0</v>
      </c>
      <c r="JD53" s="7">
        <f t="shared" si="902"/>
        <v>0</v>
      </c>
      <c r="JE53" s="7">
        <f t="shared" si="902"/>
        <v>0</v>
      </c>
      <c r="JF53" s="7">
        <f t="shared" si="902"/>
        <v>0</v>
      </c>
      <c r="JG53" s="7">
        <f t="shared" si="902"/>
        <v>0</v>
      </c>
      <c r="JH53" s="7">
        <f t="shared" si="902"/>
        <v>0</v>
      </c>
      <c r="JI53" s="7">
        <f t="shared" si="902"/>
        <v>0</v>
      </c>
      <c r="JJ53" s="7">
        <f t="shared" si="902"/>
        <v>0</v>
      </c>
      <c r="JK53" s="7">
        <f t="shared" si="902"/>
        <v>0</v>
      </c>
      <c r="JL53" s="7">
        <f t="shared" si="902"/>
        <v>0</v>
      </c>
      <c r="JM53" s="7">
        <f t="shared" si="902"/>
        <v>0</v>
      </c>
      <c r="JN53" s="7">
        <f t="shared" si="902"/>
        <v>0</v>
      </c>
      <c r="JO53" s="7">
        <f t="shared" si="902"/>
        <v>0</v>
      </c>
      <c r="JP53" s="7">
        <f t="shared" si="902"/>
        <v>0</v>
      </c>
      <c r="JQ53" s="7">
        <f t="shared" si="902"/>
        <v>0</v>
      </c>
      <c r="JR53" s="7">
        <f t="shared" si="902"/>
        <v>0</v>
      </c>
      <c r="JS53" s="7">
        <f t="shared" si="902"/>
        <v>0</v>
      </c>
      <c r="JT53" s="7">
        <f t="shared" si="902"/>
        <v>0</v>
      </c>
      <c r="JU53" s="7">
        <f t="shared" si="902"/>
        <v>0</v>
      </c>
      <c r="JV53" s="7">
        <f t="shared" si="902"/>
        <v>0</v>
      </c>
      <c r="JW53" s="7">
        <f t="shared" si="902"/>
        <v>0</v>
      </c>
      <c r="JX53" s="7">
        <f t="shared" si="902"/>
        <v>0</v>
      </c>
      <c r="JY53" s="7">
        <f t="shared" si="902"/>
        <v>0</v>
      </c>
      <c r="JZ53" s="7">
        <f t="shared" si="902"/>
        <v>0</v>
      </c>
      <c r="KA53" s="7">
        <f t="shared" si="902"/>
        <v>0</v>
      </c>
      <c r="KB53" s="7">
        <f t="shared" si="902"/>
        <v>0</v>
      </c>
      <c r="KC53" s="7">
        <f t="shared" si="902"/>
        <v>0</v>
      </c>
      <c r="KD53" s="7">
        <f t="shared" si="902"/>
        <v>0</v>
      </c>
      <c r="KE53" s="7">
        <f t="shared" si="902"/>
        <v>0</v>
      </c>
      <c r="KF53" s="7">
        <f t="shared" si="902"/>
        <v>0</v>
      </c>
      <c r="KG53" s="7">
        <f t="shared" si="902"/>
        <v>0</v>
      </c>
      <c r="KH53" s="7">
        <f t="shared" si="902"/>
        <v>0</v>
      </c>
      <c r="KI53" s="7">
        <f t="shared" si="902"/>
        <v>0</v>
      </c>
      <c r="KJ53" s="7">
        <f t="shared" si="902"/>
        <v>0</v>
      </c>
      <c r="KK53" s="7">
        <f t="shared" si="902"/>
        <v>0</v>
      </c>
      <c r="KL53" s="7">
        <f t="shared" si="902"/>
        <v>0</v>
      </c>
      <c r="KM53" s="7">
        <f t="shared" si="902"/>
        <v>0</v>
      </c>
      <c r="KN53" s="7">
        <f t="shared" si="902"/>
        <v>0</v>
      </c>
      <c r="KO53" s="7">
        <f t="shared" si="902"/>
        <v>0</v>
      </c>
      <c r="KP53" s="7">
        <f t="shared" si="902"/>
        <v>0</v>
      </c>
      <c r="KQ53" s="7">
        <f t="shared" si="902"/>
        <v>0</v>
      </c>
      <c r="KR53" s="7">
        <f t="shared" si="902"/>
        <v>0</v>
      </c>
      <c r="KS53" s="7">
        <f t="shared" si="902"/>
        <v>0</v>
      </c>
      <c r="KT53" s="7">
        <f t="shared" si="902"/>
        <v>0</v>
      </c>
      <c r="KU53" s="7">
        <f t="shared" si="902"/>
        <v>0</v>
      </c>
      <c r="KV53" s="7">
        <f t="shared" si="902"/>
        <v>0</v>
      </c>
      <c r="KW53" s="7">
        <f t="shared" si="902"/>
        <v>0</v>
      </c>
      <c r="KX53" s="7">
        <f t="shared" si="902"/>
        <v>0</v>
      </c>
      <c r="KY53" s="7">
        <f t="shared" si="902"/>
        <v>0</v>
      </c>
      <c r="KZ53" s="7">
        <f t="shared" si="902"/>
        <v>0</v>
      </c>
      <c r="LA53" s="7">
        <f t="shared" si="902"/>
        <v>0</v>
      </c>
      <c r="LB53" s="7">
        <f t="shared" si="902"/>
        <v>0</v>
      </c>
      <c r="LC53" s="7">
        <f t="shared" si="902"/>
        <v>0</v>
      </c>
      <c r="LD53" s="7">
        <f t="shared" si="902"/>
        <v>0</v>
      </c>
      <c r="LE53" s="7">
        <f t="shared" si="902"/>
        <v>0</v>
      </c>
      <c r="LF53" s="7">
        <f t="shared" si="902"/>
        <v>0</v>
      </c>
      <c r="LG53" s="7">
        <f t="shared" si="902"/>
        <v>0</v>
      </c>
      <c r="LH53" s="7">
        <f t="shared" si="902"/>
        <v>0</v>
      </c>
      <c r="LI53" s="7">
        <f t="shared" si="902"/>
        <v>0</v>
      </c>
      <c r="LJ53" s="7">
        <f t="shared" si="902"/>
        <v>0</v>
      </c>
      <c r="LK53" s="7">
        <f t="shared" si="902"/>
        <v>0</v>
      </c>
      <c r="LL53" s="7">
        <f t="shared" si="902"/>
        <v>0</v>
      </c>
      <c r="LM53" s="7">
        <f t="shared" si="902"/>
        <v>0</v>
      </c>
      <c r="LN53" s="7">
        <f t="shared" si="902"/>
        <v>0</v>
      </c>
      <c r="LO53" s="7">
        <f t="shared" ref="LO53:NZ53" si="903">LO50+LO51-LO52</f>
        <v>0</v>
      </c>
      <c r="LP53" s="7">
        <f t="shared" si="903"/>
        <v>0</v>
      </c>
      <c r="LQ53" s="7">
        <f t="shared" si="903"/>
        <v>0</v>
      </c>
      <c r="LR53" s="7">
        <f t="shared" si="903"/>
        <v>0</v>
      </c>
      <c r="LS53" s="7">
        <f t="shared" si="903"/>
        <v>0</v>
      </c>
      <c r="LT53" s="7">
        <f t="shared" si="903"/>
        <v>0</v>
      </c>
      <c r="LU53" s="7">
        <f t="shared" si="903"/>
        <v>0</v>
      </c>
      <c r="LV53" s="7">
        <f t="shared" si="903"/>
        <v>0</v>
      </c>
      <c r="LW53" s="7">
        <f t="shared" si="903"/>
        <v>0</v>
      </c>
      <c r="LX53" s="7">
        <f t="shared" si="903"/>
        <v>0</v>
      </c>
      <c r="LY53" s="7">
        <f t="shared" si="903"/>
        <v>0</v>
      </c>
      <c r="LZ53" s="7">
        <f t="shared" si="903"/>
        <v>0</v>
      </c>
      <c r="MA53" s="7">
        <f t="shared" si="903"/>
        <v>0</v>
      </c>
      <c r="MB53" s="7">
        <f t="shared" si="903"/>
        <v>0</v>
      </c>
      <c r="MC53" s="7">
        <f t="shared" si="903"/>
        <v>0</v>
      </c>
      <c r="MD53" s="7">
        <f t="shared" si="903"/>
        <v>0</v>
      </c>
      <c r="ME53" s="7">
        <f t="shared" si="903"/>
        <v>0</v>
      </c>
      <c r="MF53" s="7">
        <f t="shared" si="903"/>
        <v>0</v>
      </c>
      <c r="MG53" s="7">
        <f t="shared" si="903"/>
        <v>0</v>
      </c>
      <c r="MH53" s="7">
        <f t="shared" si="903"/>
        <v>0</v>
      </c>
      <c r="MI53" s="7">
        <f t="shared" si="903"/>
        <v>0</v>
      </c>
      <c r="MJ53" s="7">
        <f t="shared" si="903"/>
        <v>0</v>
      </c>
      <c r="MK53" s="7">
        <f t="shared" si="903"/>
        <v>0</v>
      </c>
      <c r="ML53" s="7">
        <f t="shared" si="903"/>
        <v>0</v>
      </c>
      <c r="MM53" s="7">
        <f t="shared" si="903"/>
        <v>0</v>
      </c>
      <c r="MN53" s="7">
        <f t="shared" si="903"/>
        <v>0</v>
      </c>
      <c r="MO53" s="7">
        <f t="shared" si="903"/>
        <v>0</v>
      </c>
      <c r="MP53" s="7">
        <f t="shared" si="903"/>
        <v>0</v>
      </c>
      <c r="MQ53" s="7">
        <f t="shared" si="903"/>
        <v>0</v>
      </c>
      <c r="MR53" s="7">
        <f t="shared" si="903"/>
        <v>0</v>
      </c>
      <c r="MS53" s="7">
        <f t="shared" si="903"/>
        <v>0</v>
      </c>
      <c r="MT53" s="7">
        <f t="shared" si="903"/>
        <v>0</v>
      </c>
      <c r="MU53" s="7">
        <f t="shared" si="903"/>
        <v>0</v>
      </c>
      <c r="MV53" s="7">
        <f t="shared" si="903"/>
        <v>0</v>
      </c>
      <c r="MW53" s="7">
        <f t="shared" si="903"/>
        <v>0</v>
      </c>
      <c r="MX53" s="7">
        <f t="shared" si="903"/>
        <v>0</v>
      </c>
      <c r="MY53" s="7">
        <f t="shared" si="903"/>
        <v>0</v>
      </c>
      <c r="MZ53" s="7">
        <f t="shared" si="903"/>
        <v>0</v>
      </c>
      <c r="NA53" s="7">
        <f t="shared" si="903"/>
        <v>0</v>
      </c>
      <c r="NB53" s="7">
        <f t="shared" si="903"/>
        <v>0</v>
      </c>
      <c r="NC53" s="7">
        <f t="shared" si="903"/>
        <v>0</v>
      </c>
      <c r="ND53" s="7">
        <f t="shared" si="903"/>
        <v>0</v>
      </c>
      <c r="NE53" s="7">
        <f t="shared" si="903"/>
        <v>0</v>
      </c>
      <c r="NF53" s="7">
        <f t="shared" si="903"/>
        <v>0</v>
      </c>
      <c r="NG53" s="7">
        <f t="shared" si="903"/>
        <v>0</v>
      </c>
      <c r="NH53" s="7">
        <f t="shared" si="903"/>
        <v>0</v>
      </c>
      <c r="NI53" s="7">
        <f t="shared" si="903"/>
        <v>0</v>
      </c>
      <c r="NJ53" s="7">
        <f t="shared" si="903"/>
        <v>0</v>
      </c>
      <c r="NK53" s="7">
        <f t="shared" si="903"/>
        <v>0</v>
      </c>
      <c r="NL53" s="7">
        <f t="shared" si="903"/>
        <v>0</v>
      </c>
      <c r="NM53" s="7">
        <f t="shared" si="903"/>
        <v>0</v>
      </c>
      <c r="NN53" s="7">
        <f t="shared" si="903"/>
        <v>0</v>
      </c>
      <c r="NO53" s="7">
        <f t="shared" si="903"/>
        <v>0</v>
      </c>
      <c r="NP53" s="7">
        <f t="shared" si="903"/>
        <v>0</v>
      </c>
      <c r="NQ53" s="7">
        <f t="shared" si="903"/>
        <v>0</v>
      </c>
      <c r="NR53" s="7">
        <f t="shared" si="903"/>
        <v>0</v>
      </c>
      <c r="NS53" s="7">
        <f t="shared" si="903"/>
        <v>0</v>
      </c>
      <c r="NT53" s="7">
        <f t="shared" si="903"/>
        <v>0</v>
      </c>
      <c r="NU53" s="7">
        <f t="shared" si="903"/>
        <v>0</v>
      </c>
      <c r="NV53" s="7">
        <f t="shared" si="903"/>
        <v>0</v>
      </c>
      <c r="NW53" s="7">
        <f t="shared" si="903"/>
        <v>0</v>
      </c>
      <c r="NX53" s="7">
        <f t="shared" si="903"/>
        <v>0</v>
      </c>
      <c r="NY53" s="7">
        <f t="shared" si="903"/>
        <v>0</v>
      </c>
      <c r="NZ53" s="7">
        <f t="shared" si="903"/>
        <v>0</v>
      </c>
      <c r="OA53" s="7">
        <f t="shared" ref="OA53:OI53" si="904">OA50+OA51-OA52</f>
        <v>0</v>
      </c>
      <c r="OB53" s="7">
        <f t="shared" si="904"/>
        <v>0</v>
      </c>
      <c r="OC53" s="7">
        <f t="shared" si="904"/>
        <v>0</v>
      </c>
      <c r="OD53" s="7">
        <f t="shared" si="904"/>
        <v>0</v>
      </c>
      <c r="OE53" s="7">
        <f t="shared" si="904"/>
        <v>0</v>
      </c>
      <c r="OF53" s="7">
        <f t="shared" si="904"/>
        <v>0</v>
      </c>
      <c r="OG53" s="7">
        <f t="shared" si="904"/>
        <v>0</v>
      </c>
      <c r="OH53" s="7">
        <f t="shared" si="904"/>
        <v>0</v>
      </c>
      <c r="OI53" s="7">
        <f t="shared" si="904"/>
        <v>0</v>
      </c>
      <c r="OJ53" s="7">
        <f t="shared" ref="OJ53:QU53" si="905">OJ50+OJ51-OJ52</f>
        <v>0</v>
      </c>
      <c r="OK53" s="7">
        <f t="shared" si="905"/>
        <v>0</v>
      </c>
      <c r="OL53" s="7">
        <f t="shared" si="905"/>
        <v>0</v>
      </c>
      <c r="OM53" s="7">
        <f t="shared" si="905"/>
        <v>0</v>
      </c>
      <c r="ON53" s="7">
        <f t="shared" si="905"/>
        <v>0</v>
      </c>
      <c r="OO53" s="7">
        <f t="shared" si="905"/>
        <v>0</v>
      </c>
      <c r="OP53" s="7">
        <f t="shared" si="905"/>
        <v>0</v>
      </c>
      <c r="OQ53" s="7">
        <f t="shared" si="905"/>
        <v>0</v>
      </c>
      <c r="OR53" s="7">
        <f t="shared" si="905"/>
        <v>0</v>
      </c>
      <c r="OS53" s="7">
        <f t="shared" si="905"/>
        <v>0</v>
      </c>
      <c r="OT53" s="7">
        <f t="shared" si="905"/>
        <v>0</v>
      </c>
      <c r="OU53" s="7">
        <f t="shared" si="905"/>
        <v>0</v>
      </c>
      <c r="OV53" s="7">
        <f t="shared" si="905"/>
        <v>0</v>
      </c>
      <c r="OW53" s="7">
        <f t="shared" si="905"/>
        <v>0</v>
      </c>
      <c r="OX53" s="7">
        <f t="shared" si="905"/>
        <v>0</v>
      </c>
      <c r="OY53" s="7">
        <f t="shared" si="905"/>
        <v>0</v>
      </c>
      <c r="OZ53" s="7">
        <f t="shared" si="905"/>
        <v>0</v>
      </c>
      <c r="PA53" s="7">
        <f t="shared" si="905"/>
        <v>0</v>
      </c>
      <c r="PB53" s="7">
        <f t="shared" si="905"/>
        <v>0</v>
      </c>
      <c r="PC53" s="7">
        <f t="shared" si="905"/>
        <v>0</v>
      </c>
      <c r="PD53" s="7">
        <f t="shared" si="905"/>
        <v>0</v>
      </c>
      <c r="PE53" s="7">
        <f t="shared" si="905"/>
        <v>0</v>
      </c>
      <c r="PF53" s="7">
        <f t="shared" si="905"/>
        <v>0</v>
      </c>
      <c r="PG53" s="7">
        <f t="shared" si="905"/>
        <v>0</v>
      </c>
      <c r="PH53" s="7">
        <f t="shared" si="905"/>
        <v>0</v>
      </c>
      <c r="PI53" s="7">
        <f t="shared" si="905"/>
        <v>0</v>
      </c>
      <c r="PJ53" s="7">
        <f t="shared" si="905"/>
        <v>0</v>
      </c>
      <c r="PK53" s="7">
        <f t="shared" si="905"/>
        <v>0</v>
      </c>
      <c r="PL53" s="7">
        <f t="shared" si="905"/>
        <v>0</v>
      </c>
      <c r="PM53" s="7">
        <f t="shared" si="905"/>
        <v>0</v>
      </c>
      <c r="PN53" s="7">
        <f t="shared" si="905"/>
        <v>0</v>
      </c>
      <c r="PO53" s="7">
        <f t="shared" si="905"/>
        <v>0</v>
      </c>
      <c r="PP53" s="7">
        <f t="shared" si="905"/>
        <v>0</v>
      </c>
      <c r="PQ53" s="7">
        <f t="shared" si="905"/>
        <v>0</v>
      </c>
      <c r="PR53" s="7">
        <f t="shared" si="905"/>
        <v>0</v>
      </c>
      <c r="PS53" s="7">
        <f t="shared" si="905"/>
        <v>0</v>
      </c>
      <c r="PT53" s="7">
        <f t="shared" si="905"/>
        <v>0</v>
      </c>
      <c r="PU53" s="7">
        <f t="shared" si="905"/>
        <v>0</v>
      </c>
      <c r="PV53" s="7">
        <f t="shared" si="905"/>
        <v>0</v>
      </c>
      <c r="PW53" s="7">
        <f t="shared" si="905"/>
        <v>0</v>
      </c>
      <c r="PX53" s="7">
        <f t="shared" si="905"/>
        <v>0</v>
      </c>
      <c r="PY53" s="7">
        <f t="shared" si="905"/>
        <v>0</v>
      </c>
      <c r="PZ53" s="7">
        <f t="shared" si="905"/>
        <v>0</v>
      </c>
      <c r="QA53" s="7">
        <f t="shared" si="905"/>
        <v>0</v>
      </c>
      <c r="QB53" s="7">
        <f t="shared" si="905"/>
        <v>0</v>
      </c>
      <c r="QC53" s="7">
        <f t="shared" si="905"/>
        <v>0</v>
      </c>
      <c r="QD53" s="7">
        <f t="shared" si="905"/>
        <v>0</v>
      </c>
      <c r="QE53" s="7">
        <f t="shared" si="905"/>
        <v>0</v>
      </c>
      <c r="QF53" s="7">
        <f t="shared" si="905"/>
        <v>0</v>
      </c>
      <c r="QG53" s="7">
        <f t="shared" si="905"/>
        <v>0</v>
      </c>
      <c r="QH53" s="7">
        <f t="shared" si="905"/>
        <v>0</v>
      </c>
      <c r="QI53" s="7">
        <f t="shared" si="905"/>
        <v>0</v>
      </c>
      <c r="QJ53" s="7">
        <f t="shared" si="905"/>
        <v>0</v>
      </c>
      <c r="QK53" s="7">
        <f t="shared" si="905"/>
        <v>0</v>
      </c>
      <c r="QL53" s="7">
        <f t="shared" si="905"/>
        <v>0</v>
      </c>
      <c r="QM53" s="7">
        <f t="shared" si="905"/>
        <v>0</v>
      </c>
      <c r="QN53" s="7">
        <f t="shared" si="905"/>
        <v>0</v>
      </c>
      <c r="QO53" s="7">
        <f t="shared" si="905"/>
        <v>0</v>
      </c>
      <c r="QP53" s="7">
        <f t="shared" si="905"/>
        <v>0</v>
      </c>
      <c r="QQ53" s="7">
        <f t="shared" si="905"/>
        <v>0</v>
      </c>
      <c r="QR53" s="7">
        <f t="shared" si="905"/>
        <v>0</v>
      </c>
      <c r="QS53" s="7">
        <f t="shared" si="905"/>
        <v>0</v>
      </c>
      <c r="QT53" s="7">
        <f t="shared" si="905"/>
        <v>0</v>
      </c>
      <c r="QU53" s="7">
        <f t="shared" si="905"/>
        <v>0</v>
      </c>
      <c r="QV53" s="7">
        <f t="shared" ref="QV53:SG53" si="906">QV50+QV51-QV52</f>
        <v>0</v>
      </c>
      <c r="QW53" s="7">
        <f t="shared" si="906"/>
        <v>0</v>
      </c>
      <c r="QX53" s="7">
        <f t="shared" si="906"/>
        <v>0</v>
      </c>
      <c r="QY53" s="7">
        <f t="shared" si="906"/>
        <v>0</v>
      </c>
      <c r="QZ53" s="7">
        <f t="shared" si="906"/>
        <v>0</v>
      </c>
      <c r="RA53" s="7">
        <f t="shared" si="906"/>
        <v>0</v>
      </c>
      <c r="RB53" s="7">
        <f t="shared" si="906"/>
        <v>0</v>
      </c>
      <c r="RC53" s="7">
        <f t="shared" si="906"/>
        <v>0</v>
      </c>
      <c r="RD53" s="7">
        <f t="shared" si="906"/>
        <v>0</v>
      </c>
      <c r="RE53" s="7">
        <f t="shared" si="906"/>
        <v>0</v>
      </c>
      <c r="RF53" s="7">
        <f t="shared" si="906"/>
        <v>0</v>
      </c>
      <c r="RG53" s="7">
        <f t="shared" si="906"/>
        <v>0</v>
      </c>
      <c r="RH53" s="7">
        <f t="shared" si="906"/>
        <v>0</v>
      </c>
      <c r="RI53" s="7">
        <f t="shared" si="906"/>
        <v>0</v>
      </c>
      <c r="RJ53" s="7">
        <f t="shared" si="906"/>
        <v>0</v>
      </c>
      <c r="RK53" s="7">
        <f t="shared" si="906"/>
        <v>0</v>
      </c>
      <c r="RL53" s="7">
        <f t="shared" si="906"/>
        <v>0</v>
      </c>
      <c r="RM53" s="7">
        <f t="shared" si="906"/>
        <v>0</v>
      </c>
      <c r="RN53" s="7">
        <f t="shared" si="906"/>
        <v>0</v>
      </c>
      <c r="RO53" s="7">
        <f t="shared" si="906"/>
        <v>0</v>
      </c>
      <c r="RP53" s="7">
        <f t="shared" si="906"/>
        <v>0</v>
      </c>
      <c r="RQ53" s="7">
        <f t="shared" si="906"/>
        <v>0</v>
      </c>
      <c r="RR53" s="7">
        <f t="shared" si="906"/>
        <v>0</v>
      </c>
      <c r="RS53" s="7">
        <f t="shared" si="906"/>
        <v>0</v>
      </c>
      <c r="RT53" s="7">
        <f t="shared" si="906"/>
        <v>0</v>
      </c>
      <c r="RU53" s="7">
        <f t="shared" si="906"/>
        <v>0</v>
      </c>
      <c r="RV53" s="7">
        <f t="shared" si="906"/>
        <v>0</v>
      </c>
      <c r="RW53" s="7">
        <f t="shared" si="906"/>
        <v>0</v>
      </c>
      <c r="RX53" s="7">
        <f t="shared" si="906"/>
        <v>0</v>
      </c>
      <c r="RY53" s="7">
        <f t="shared" si="906"/>
        <v>0</v>
      </c>
      <c r="RZ53" s="7">
        <f t="shared" si="906"/>
        <v>0</v>
      </c>
      <c r="SA53" s="7">
        <f t="shared" si="906"/>
        <v>0</v>
      </c>
      <c r="SB53" s="7">
        <f t="shared" si="906"/>
        <v>0</v>
      </c>
      <c r="SC53" s="7">
        <f t="shared" si="906"/>
        <v>0</v>
      </c>
      <c r="SD53" s="7">
        <f t="shared" si="906"/>
        <v>0</v>
      </c>
      <c r="SE53" s="7">
        <f t="shared" si="906"/>
        <v>0</v>
      </c>
      <c r="SF53" s="7">
        <f t="shared" si="906"/>
        <v>0</v>
      </c>
      <c r="SG53" s="7">
        <f t="shared" si="906"/>
        <v>0</v>
      </c>
    </row>
    <row r="54" spans="1:501" x14ac:dyDescent="0.35">
      <c r="E54" s="5"/>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row>
    <row r="55" spans="1:501" x14ac:dyDescent="0.35">
      <c r="B55" s="2" t="s">
        <v>269</v>
      </c>
      <c r="E55" s="10">
        <f>F12/12</f>
        <v>0</v>
      </c>
      <c r="F55" s="7">
        <f>$E$55*F50</f>
        <v>0</v>
      </c>
      <c r="G55" s="7">
        <f t="shared" ref="G55:BR55" si="907">$E$55*G50</f>
        <v>0</v>
      </c>
      <c r="H55" s="7">
        <f t="shared" si="907"/>
        <v>0</v>
      </c>
      <c r="I55" s="7">
        <f t="shared" si="907"/>
        <v>0</v>
      </c>
      <c r="J55" s="7">
        <f t="shared" si="907"/>
        <v>0</v>
      </c>
      <c r="K55" s="7">
        <f t="shared" si="907"/>
        <v>0</v>
      </c>
      <c r="L55" s="7">
        <f t="shared" si="907"/>
        <v>0</v>
      </c>
      <c r="M55" s="7">
        <f t="shared" si="907"/>
        <v>0</v>
      </c>
      <c r="N55" s="7">
        <f t="shared" si="907"/>
        <v>0</v>
      </c>
      <c r="O55" s="7">
        <f t="shared" si="907"/>
        <v>0</v>
      </c>
      <c r="P55" s="7">
        <f t="shared" si="907"/>
        <v>0</v>
      </c>
      <c r="Q55" s="7">
        <f t="shared" si="907"/>
        <v>0</v>
      </c>
      <c r="R55" s="7">
        <f t="shared" si="907"/>
        <v>0</v>
      </c>
      <c r="S55" s="7">
        <f t="shared" si="907"/>
        <v>0</v>
      </c>
      <c r="T55" s="7">
        <f t="shared" si="907"/>
        <v>0</v>
      </c>
      <c r="U55" s="7">
        <f t="shared" si="907"/>
        <v>0</v>
      </c>
      <c r="V55" s="7">
        <f t="shared" si="907"/>
        <v>0</v>
      </c>
      <c r="W55" s="7">
        <f t="shared" si="907"/>
        <v>0</v>
      </c>
      <c r="X55" s="7">
        <f t="shared" si="907"/>
        <v>0</v>
      </c>
      <c r="Y55" s="7">
        <f t="shared" si="907"/>
        <v>0</v>
      </c>
      <c r="Z55" s="7">
        <f t="shared" si="907"/>
        <v>0</v>
      </c>
      <c r="AA55" s="7">
        <f t="shared" si="907"/>
        <v>0</v>
      </c>
      <c r="AB55" s="7">
        <f t="shared" si="907"/>
        <v>0</v>
      </c>
      <c r="AC55" s="7">
        <f t="shared" si="907"/>
        <v>0</v>
      </c>
      <c r="AD55" s="7">
        <f t="shared" si="907"/>
        <v>0</v>
      </c>
      <c r="AE55" s="7">
        <f t="shared" si="907"/>
        <v>0</v>
      </c>
      <c r="AF55" s="7">
        <f t="shared" si="907"/>
        <v>0</v>
      </c>
      <c r="AG55" s="7">
        <f t="shared" si="907"/>
        <v>0</v>
      </c>
      <c r="AH55" s="7">
        <f t="shared" si="907"/>
        <v>0</v>
      </c>
      <c r="AI55" s="7">
        <f t="shared" si="907"/>
        <v>0</v>
      </c>
      <c r="AJ55" s="7">
        <f t="shared" si="907"/>
        <v>0</v>
      </c>
      <c r="AK55" s="7">
        <f t="shared" si="907"/>
        <v>0</v>
      </c>
      <c r="AL55" s="7">
        <f t="shared" si="907"/>
        <v>0</v>
      </c>
      <c r="AM55" s="7">
        <f t="shared" si="907"/>
        <v>0</v>
      </c>
      <c r="AN55" s="7">
        <f t="shared" si="907"/>
        <v>0</v>
      </c>
      <c r="AO55" s="7">
        <f t="shared" si="907"/>
        <v>0</v>
      </c>
      <c r="AP55" s="7">
        <f t="shared" si="907"/>
        <v>0</v>
      </c>
      <c r="AQ55" s="7">
        <f t="shared" si="907"/>
        <v>0</v>
      </c>
      <c r="AR55" s="7">
        <f t="shared" si="907"/>
        <v>0</v>
      </c>
      <c r="AS55" s="7">
        <f t="shared" si="907"/>
        <v>0</v>
      </c>
      <c r="AT55" s="7">
        <f t="shared" si="907"/>
        <v>0</v>
      </c>
      <c r="AU55" s="7">
        <f t="shared" si="907"/>
        <v>0</v>
      </c>
      <c r="AV55" s="7">
        <f t="shared" si="907"/>
        <v>0</v>
      </c>
      <c r="AW55" s="7">
        <f t="shared" si="907"/>
        <v>0</v>
      </c>
      <c r="AX55" s="7">
        <f t="shared" si="907"/>
        <v>0</v>
      </c>
      <c r="AY55" s="7">
        <f t="shared" si="907"/>
        <v>0</v>
      </c>
      <c r="AZ55" s="7">
        <f t="shared" si="907"/>
        <v>0</v>
      </c>
      <c r="BA55" s="7">
        <f t="shared" si="907"/>
        <v>0</v>
      </c>
      <c r="BB55" s="7">
        <f t="shared" si="907"/>
        <v>0</v>
      </c>
      <c r="BC55" s="7">
        <f t="shared" si="907"/>
        <v>0</v>
      </c>
      <c r="BD55" s="7">
        <f t="shared" si="907"/>
        <v>0</v>
      </c>
      <c r="BE55" s="7">
        <f t="shared" si="907"/>
        <v>0</v>
      </c>
      <c r="BF55" s="7">
        <f t="shared" si="907"/>
        <v>0</v>
      </c>
      <c r="BG55" s="7">
        <f t="shared" si="907"/>
        <v>0</v>
      </c>
      <c r="BH55" s="7">
        <f t="shared" si="907"/>
        <v>0</v>
      </c>
      <c r="BI55" s="7">
        <f t="shared" si="907"/>
        <v>0</v>
      </c>
      <c r="BJ55" s="7">
        <f t="shared" si="907"/>
        <v>0</v>
      </c>
      <c r="BK55" s="7">
        <f t="shared" si="907"/>
        <v>0</v>
      </c>
      <c r="BL55" s="7">
        <f t="shared" si="907"/>
        <v>0</v>
      </c>
      <c r="BM55" s="7">
        <f t="shared" si="907"/>
        <v>0</v>
      </c>
      <c r="BN55" s="7">
        <f t="shared" si="907"/>
        <v>0</v>
      </c>
      <c r="BO55" s="7">
        <f t="shared" si="907"/>
        <v>0</v>
      </c>
      <c r="BP55" s="7">
        <f t="shared" si="907"/>
        <v>0</v>
      </c>
      <c r="BQ55" s="7">
        <f t="shared" si="907"/>
        <v>0</v>
      </c>
      <c r="BR55" s="7">
        <f t="shared" si="907"/>
        <v>0</v>
      </c>
      <c r="BS55" s="7">
        <f t="shared" ref="BS55:ED55" si="908">$E$55*BS50</f>
        <v>0</v>
      </c>
      <c r="BT55" s="7">
        <f t="shared" si="908"/>
        <v>0</v>
      </c>
      <c r="BU55" s="7">
        <f t="shared" si="908"/>
        <v>0</v>
      </c>
      <c r="BV55" s="7">
        <f t="shared" si="908"/>
        <v>0</v>
      </c>
      <c r="BW55" s="7">
        <f t="shared" si="908"/>
        <v>0</v>
      </c>
      <c r="BX55" s="7">
        <f t="shared" si="908"/>
        <v>0</v>
      </c>
      <c r="BY55" s="7">
        <f t="shared" si="908"/>
        <v>0</v>
      </c>
      <c r="BZ55" s="7">
        <f t="shared" si="908"/>
        <v>0</v>
      </c>
      <c r="CA55" s="7">
        <f t="shared" si="908"/>
        <v>0</v>
      </c>
      <c r="CB55" s="7">
        <f t="shared" si="908"/>
        <v>0</v>
      </c>
      <c r="CC55" s="7">
        <f t="shared" si="908"/>
        <v>0</v>
      </c>
      <c r="CD55" s="7">
        <f t="shared" si="908"/>
        <v>0</v>
      </c>
      <c r="CE55" s="7">
        <f t="shared" si="908"/>
        <v>0</v>
      </c>
      <c r="CF55" s="7">
        <f t="shared" si="908"/>
        <v>0</v>
      </c>
      <c r="CG55" s="7">
        <f t="shared" si="908"/>
        <v>0</v>
      </c>
      <c r="CH55" s="7">
        <f t="shared" si="908"/>
        <v>0</v>
      </c>
      <c r="CI55" s="7">
        <f t="shared" si="908"/>
        <v>0</v>
      </c>
      <c r="CJ55" s="7">
        <f t="shared" si="908"/>
        <v>0</v>
      </c>
      <c r="CK55" s="7">
        <f t="shared" si="908"/>
        <v>0</v>
      </c>
      <c r="CL55" s="7">
        <f t="shared" si="908"/>
        <v>0</v>
      </c>
      <c r="CM55" s="7">
        <f t="shared" si="908"/>
        <v>0</v>
      </c>
      <c r="CN55" s="7">
        <f t="shared" si="908"/>
        <v>0</v>
      </c>
      <c r="CO55" s="7">
        <f t="shared" si="908"/>
        <v>0</v>
      </c>
      <c r="CP55" s="7">
        <f t="shared" si="908"/>
        <v>0</v>
      </c>
      <c r="CQ55" s="7">
        <f t="shared" si="908"/>
        <v>0</v>
      </c>
      <c r="CR55" s="7">
        <f t="shared" si="908"/>
        <v>0</v>
      </c>
      <c r="CS55" s="7">
        <f t="shared" si="908"/>
        <v>0</v>
      </c>
      <c r="CT55" s="7">
        <f t="shared" si="908"/>
        <v>0</v>
      </c>
      <c r="CU55" s="7">
        <f t="shared" si="908"/>
        <v>0</v>
      </c>
      <c r="CV55" s="7">
        <f t="shared" si="908"/>
        <v>0</v>
      </c>
      <c r="CW55" s="7">
        <f t="shared" si="908"/>
        <v>0</v>
      </c>
      <c r="CX55" s="7">
        <f t="shared" si="908"/>
        <v>0</v>
      </c>
      <c r="CY55" s="7">
        <f t="shared" si="908"/>
        <v>0</v>
      </c>
      <c r="CZ55" s="7">
        <f t="shared" si="908"/>
        <v>0</v>
      </c>
      <c r="DA55" s="7">
        <f t="shared" si="908"/>
        <v>0</v>
      </c>
      <c r="DB55" s="7">
        <f t="shared" si="908"/>
        <v>0</v>
      </c>
      <c r="DC55" s="7">
        <f t="shared" si="908"/>
        <v>0</v>
      </c>
      <c r="DD55" s="7">
        <f t="shared" si="908"/>
        <v>0</v>
      </c>
      <c r="DE55" s="7">
        <f t="shared" si="908"/>
        <v>0</v>
      </c>
      <c r="DF55" s="7">
        <f t="shared" si="908"/>
        <v>0</v>
      </c>
      <c r="DG55" s="7">
        <f t="shared" si="908"/>
        <v>0</v>
      </c>
      <c r="DH55" s="7">
        <f t="shared" si="908"/>
        <v>0</v>
      </c>
      <c r="DI55" s="7">
        <f t="shared" si="908"/>
        <v>0</v>
      </c>
      <c r="DJ55" s="7">
        <f t="shared" si="908"/>
        <v>0</v>
      </c>
      <c r="DK55" s="7">
        <f t="shared" si="908"/>
        <v>0</v>
      </c>
      <c r="DL55" s="7">
        <f t="shared" si="908"/>
        <v>0</v>
      </c>
      <c r="DM55" s="7">
        <f t="shared" si="908"/>
        <v>0</v>
      </c>
      <c r="DN55" s="7">
        <f t="shared" si="908"/>
        <v>0</v>
      </c>
      <c r="DO55" s="7">
        <f t="shared" si="908"/>
        <v>0</v>
      </c>
      <c r="DP55" s="7">
        <f t="shared" si="908"/>
        <v>0</v>
      </c>
      <c r="DQ55" s="7">
        <f t="shared" si="908"/>
        <v>0</v>
      </c>
      <c r="DR55" s="7">
        <f t="shared" si="908"/>
        <v>0</v>
      </c>
      <c r="DS55" s="7">
        <f t="shared" si="908"/>
        <v>0</v>
      </c>
      <c r="DT55" s="7">
        <f t="shared" si="908"/>
        <v>0</v>
      </c>
      <c r="DU55" s="7">
        <f t="shared" si="908"/>
        <v>0</v>
      </c>
      <c r="DV55" s="7">
        <f t="shared" si="908"/>
        <v>0</v>
      </c>
      <c r="DW55" s="7">
        <f t="shared" si="908"/>
        <v>0</v>
      </c>
      <c r="DX55" s="7">
        <f t="shared" si="908"/>
        <v>0</v>
      </c>
      <c r="DY55" s="7">
        <f t="shared" si="908"/>
        <v>0</v>
      </c>
      <c r="DZ55" s="7">
        <f t="shared" si="908"/>
        <v>0</v>
      </c>
      <c r="EA55" s="7">
        <f t="shared" si="908"/>
        <v>0</v>
      </c>
      <c r="EB55" s="7">
        <f t="shared" si="908"/>
        <v>0</v>
      </c>
      <c r="EC55" s="7">
        <f t="shared" si="908"/>
        <v>0</v>
      </c>
      <c r="ED55" s="7">
        <f t="shared" si="908"/>
        <v>0</v>
      </c>
      <c r="EE55" s="7">
        <f t="shared" ref="EE55:GP55" si="909">$E$55*EE50</f>
        <v>0</v>
      </c>
      <c r="EF55" s="7">
        <f t="shared" si="909"/>
        <v>0</v>
      </c>
      <c r="EG55" s="7">
        <f t="shared" si="909"/>
        <v>0</v>
      </c>
      <c r="EH55" s="7">
        <f t="shared" si="909"/>
        <v>0</v>
      </c>
      <c r="EI55" s="7">
        <f t="shared" si="909"/>
        <v>0</v>
      </c>
      <c r="EJ55" s="7">
        <f t="shared" si="909"/>
        <v>0</v>
      </c>
      <c r="EK55" s="7">
        <f t="shared" si="909"/>
        <v>0</v>
      </c>
      <c r="EL55" s="7">
        <f t="shared" si="909"/>
        <v>0</v>
      </c>
      <c r="EM55" s="7">
        <f t="shared" si="909"/>
        <v>0</v>
      </c>
      <c r="EN55" s="7">
        <f t="shared" si="909"/>
        <v>0</v>
      </c>
      <c r="EO55" s="7">
        <f t="shared" si="909"/>
        <v>0</v>
      </c>
      <c r="EP55" s="7">
        <f t="shared" si="909"/>
        <v>0</v>
      </c>
      <c r="EQ55" s="7">
        <f t="shared" si="909"/>
        <v>0</v>
      </c>
      <c r="ER55" s="7">
        <f t="shared" si="909"/>
        <v>0</v>
      </c>
      <c r="ES55" s="7">
        <f t="shared" si="909"/>
        <v>0</v>
      </c>
      <c r="ET55" s="7">
        <f t="shared" si="909"/>
        <v>0</v>
      </c>
      <c r="EU55" s="7">
        <f t="shared" si="909"/>
        <v>0</v>
      </c>
      <c r="EV55" s="7">
        <f t="shared" si="909"/>
        <v>0</v>
      </c>
      <c r="EW55" s="7">
        <f t="shared" si="909"/>
        <v>0</v>
      </c>
      <c r="EX55" s="7">
        <f t="shared" si="909"/>
        <v>0</v>
      </c>
      <c r="EY55" s="7">
        <f t="shared" si="909"/>
        <v>0</v>
      </c>
      <c r="EZ55" s="7">
        <f t="shared" si="909"/>
        <v>0</v>
      </c>
      <c r="FA55" s="7">
        <f t="shared" si="909"/>
        <v>0</v>
      </c>
      <c r="FB55" s="7">
        <f t="shared" si="909"/>
        <v>0</v>
      </c>
      <c r="FC55" s="7">
        <f t="shared" si="909"/>
        <v>0</v>
      </c>
      <c r="FD55" s="7">
        <f t="shared" si="909"/>
        <v>0</v>
      </c>
      <c r="FE55" s="7">
        <f t="shared" si="909"/>
        <v>0</v>
      </c>
      <c r="FF55" s="7">
        <f t="shared" si="909"/>
        <v>0</v>
      </c>
      <c r="FG55" s="7">
        <f t="shared" si="909"/>
        <v>0</v>
      </c>
      <c r="FH55" s="7">
        <f t="shared" si="909"/>
        <v>0</v>
      </c>
      <c r="FI55" s="7">
        <f t="shared" si="909"/>
        <v>0</v>
      </c>
      <c r="FJ55" s="7">
        <f t="shared" si="909"/>
        <v>0</v>
      </c>
      <c r="FK55" s="7">
        <f t="shared" si="909"/>
        <v>0</v>
      </c>
      <c r="FL55" s="7">
        <f t="shared" si="909"/>
        <v>0</v>
      </c>
      <c r="FM55" s="7">
        <f t="shared" si="909"/>
        <v>0</v>
      </c>
      <c r="FN55" s="7">
        <f t="shared" si="909"/>
        <v>0</v>
      </c>
      <c r="FO55" s="7">
        <f t="shared" si="909"/>
        <v>0</v>
      </c>
      <c r="FP55" s="7">
        <f t="shared" si="909"/>
        <v>0</v>
      </c>
      <c r="FQ55" s="7">
        <f t="shared" si="909"/>
        <v>0</v>
      </c>
      <c r="FR55" s="7">
        <f t="shared" si="909"/>
        <v>0</v>
      </c>
      <c r="FS55" s="7">
        <f t="shared" si="909"/>
        <v>0</v>
      </c>
      <c r="FT55" s="7">
        <f t="shared" si="909"/>
        <v>0</v>
      </c>
      <c r="FU55" s="7">
        <f t="shared" si="909"/>
        <v>0</v>
      </c>
      <c r="FV55" s="7">
        <f t="shared" si="909"/>
        <v>0</v>
      </c>
      <c r="FW55" s="7">
        <f t="shared" si="909"/>
        <v>0</v>
      </c>
      <c r="FX55" s="7">
        <f t="shared" si="909"/>
        <v>0</v>
      </c>
      <c r="FY55" s="7">
        <f t="shared" si="909"/>
        <v>0</v>
      </c>
      <c r="FZ55" s="7">
        <f t="shared" si="909"/>
        <v>0</v>
      </c>
      <c r="GA55" s="7">
        <f t="shared" si="909"/>
        <v>0</v>
      </c>
      <c r="GB55" s="7">
        <f t="shared" si="909"/>
        <v>0</v>
      </c>
      <c r="GC55" s="7">
        <f t="shared" si="909"/>
        <v>0</v>
      </c>
      <c r="GD55" s="7">
        <f t="shared" si="909"/>
        <v>0</v>
      </c>
      <c r="GE55" s="7">
        <f t="shared" si="909"/>
        <v>0</v>
      </c>
      <c r="GF55" s="7">
        <f t="shared" si="909"/>
        <v>0</v>
      </c>
      <c r="GG55" s="7">
        <f t="shared" si="909"/>
        <v>0</v>
      </c>
      <c r="GH55" s="7">
        <f t="shared" si="909"/>
        <v>0</v>
      </c>
      <c r="GI55" s="7">
        <f t="shared" si="909"/>
        <v>0</v>
      </c>
      <c r="GJ55" s="7">
        <f t="shared" si="909"/>
        <v>0</v>
      </c>
      <c r="GK55" s="7">
        <f t="shared" si="909"/>
        <v>0</v>
      </c>
      <c r="GL55" s="7">
        <f t="shared" si="909"/>
        <v>0</v>
      </c>
      <c r="GM55" s="7">
        <f t="shared" si="909"/>
        <v>0</v>
      </c>
      <c r="GN55" s="7">
        <f t="shared" si="909"/>
        <v>0</v>
      </c>
      <c r="GO55" s="7">
        <f t="shared" si="909"/>
        <v>0</v>
      </c>
      <c r="GP55" s="7">
        <f t="shared" si="909"/>
        <v>0</v>
      </c>
      <c r="GQ55" s="7">
        <f t="shared" ref="GQ55:JB55" si="910">$E$55*GQ50</f>
        <v>0</v>
      </c>
      <c r="GR55" s="7">
        <f t="shared" si="910"/>
        <v>0</v>
      </c>
      <c r="GS55" s="7">
        <f t="shared" si="910"/>
        <v>0</v>
      </c>
      <c r="GT55" s="7">
        <f t="shared" si="910"/>
        <v>0</v>
      </c>
      <c r="GU55" s="7">
        <f t="shared" si="910"/>
        <v>0</v>
      </c>
      <c r="GV55" s="7">
        <f t="shared" si="910"/>
        <v>0</v>
      </c>
      <c r="GW55" s="7">
        <f t="shared" si="910"/>
        <v>0</v>
      </c>
      <c r="GX55" s="7">
        <f t="shared" si="910"/>
        <v>0</v>
      </c>
      <c r="GY55" s="7">
        <f t="shared" si="910"/>
        <v>0</v>
      </c>
      <c r="GZ55" s="7">
        <f t="shared" si="910"/>
        <v>0</v>
      </c>
      <c r="HA55" s="7">
        <f t="shared" si="910"/>
        <v>0</v>
      </c>
      <c r="HB55" s="7">
        <f t="shared" si="910"/>
        <v>0</v>
      </c>
      <c r="HC55" s="7">
        <f t="shared" si="910"/>
        <v>0</v>
      </c>
      <c r="HD55" s="7">
        <f t="shared" si="910"/>
        <v>0</v>
      </c>
      <c r="HE55" s="7">
        <f t="shared" si="910"/>
        <v>0</v>
      </c>
      <c r="HF55" s="7">
        <f t="shared" si="910"/>
        <v>0</v>
      </c>
      <c r="HG55" s="7">
        <f t="shared" si="910"/>
        <v>0</v>
      </c>
      <c r="HH55" s="7">
        <f t="shared" si="910"/>
        <v>0</v>
      </c>
      <c r="HI55" s="7">
        <f t="shared" si="910"/>
        <v>0</v>
      </c>
      <c r="HJ55" s="7">
        <f t="shared" si="910"/>
        <v>0</v>
      </c>
      <c r="HK55" s="7">
        <f t="shared" si="910"/>
        <v>0</v>
      </c>
      <c r="HL55" s="7">
        <f t="shared" si="910"/>
        <v>0</v>
      </c>
      <c r="HM55" s="7">
        <f t="shared" si="910"/>
        <v>0</v>
      </c>
      <c r="HN55" s="7">
        <f t="shared" si="910"/>
        <v>0</v>
      </c>
      <c r="HO55" s="7">
        <f t="shared" si="910"/>
        <v>0</v>
      </c>
      <c r="HP55" s="7">
        <f t="shared" si="910"/>
        <v>0</v>
      </c>
      <c r="HQ55" s="7">
        <f t="shared" si="910"/>
        <v>0</v>
      </c>
      <c r="HR55" s="7">
        <f t="shared" si="910"/>
        <v>0</v>
      </c>
      <c r="HS55" s="7">
        <f t="shared" si="910"/>
        <v>0</v>
      </c>
      <c r="HT55" s="7">
        <f t="shared" si="910"/>
        <v>0</v>
      </c>
      <c r="HU55" s="7">
        <f t="shared" si="910"/>
        <v>0</v>
      </c>
      <c r="HV55" s="7">
        <f t="shared" si="910"/>
        <v>0</v>
      </c>
      <c r="HW55" s="7">
        <f t="shared" si="910"/>
        <v>0</v>
      </c>
      <c r="HX55" s="7">
        <f t="shared" si="910"/>
        <v>0</v>
      </c>
      <c r="HY55" s="7">
        <f t="shared" si="910"/>
        <v>0</v>
      </c>
      <c r="HZ55" s="7">
        <f t="shared" si="910"/>
        <v>0</v>
      </c>
      <c r="IA55" s="7">
        <f t="shared" si="910"/>
        <v>0</v>
      </c>
      <c r="IB55" s="7">
        <f t="shared" si="910"/>
        <v>0</v>
      </c>
      <c r="IC55" s="7">
        <f t="shared" si="910"/>
        <v>0</v>
      </c>
      <c r="ID55" s="7">
        <f t="shared" si="910"/>
        <v>0</v>
      </c>
      <c r="IE55" s="7">
        <f t="shared" si="910"/>
        <v>0</v>
      </c>
      <c r="IF55" s="7">
        <f t="shared" si="910"/>
        <v>0</v>
      </c>
      <c r="IG55" s="7">
        <f t="shared" si="910"/>
        <v>0</v>
      </c>
      <c r="IH55" s="7">
        <f t="shared" si="910"/>
        <v>0</v>
      </c>
      <c r="II55" s="7">
        <f t="shared" si="910"/>
        <v>0</v>
      </c>
      <c r="IJ55" s="7">
        <f t="shared" si="910"/>
        <v>0</v>
      </c>
      <c r="IK55" s="7">
        <f t="shared" si="910"/>
        <v>0</v>
      </c>
      <c r="IL55" s="7">
        <f t="shared" si="910"/>
        <v>0</v>
      </c>
      <c r="IM55" s="7">
        <f t="shared" si="910"/>
        <v>0</v>
      </c>
      <c r="IN55" s="7">
        <f t="shared" si="910"/>
        <v>0</v>
      </c>
      <c r="IO55" s="7">
        <f t="shared" si="910"/>
        <v>0</v>
      </c>
      <c r="IP55" s="7">
        <f t="shared" si="910"/>
        <v>0</v>
      </c>
      <c r="IQ55" s="7">
        <f t="shared" si="910"/>
        <v>0</v>
      </c>
      <c r="IR55" s="7">
        <f t="shared" si="910"/>
        <v>0</v>
      </c>
      <c r="IS55" s="7">
        <f t="shared" si="910"/>
        <v>0</v>
      </c>
      <c r="IT55" s="7">
        <f t="shared" si="910"/>
        <v>0</v>
      </c>
      <c r="IU55" s="7">
        <f t="shared" si="910"/>
        <v>0</v>
      </c>
      <c r="IV55" s="7">
        <f t="shared" si="910"/>
        <v>0</v>
      </c>
      <c r="IW55" s="7">
        <f t="shared" si="910"/>
        <v>0</v>
      </c>
      <c r="IX55" s="7">
        <f t="shared" si="910"/>
        <v>0</v>
      </c>
      <c r="IY55" s="7">
        <f t="shared" si="910"/>
        <v>0</v>
      </c>
      <c r="IZ55" s="7">
        <f t="shared" si="910"/>
        <v>0</v>
      </c>
      <c r="JA55" s="7">
        <f t="shared" si="910"/>
        <v>0</v>
      </c>
      <c r="JB55" s="7">
        <f t="shared" si="910"/>
        <v>0</v>
      </c>
      <c r="JC55" s="7">
        <f t="shared" ref="JC55:LN55" si="911">$E$55*JC50</f>
        <v>0</v>
      </c>
      <c r="JD55" s="7">
        <f t="shared" si="911"/>
        <v>0</v>
      </c>
      <c r="JE55" s="7">
        <f t="shared" si="911"/>
        <v>0</v>
      </c>
      <c r="JF55" s="7">
        <f t="shared" si="911"/>
        <v>0</v>
      </c>
      <c r="JG55" s="7">
        <f t="shared" si="911"/>
        <v>0</v>
      </c>
      <c r="JH55" s="7">
        <f t="shared" si="911"/>
        <v>0</v>
      </c>
      <c r="JI55" s="7">
        <f t="shared" si="911"/>
        <v>0</v>
      </c>
      <c r="JJ55" s="7">
        <f t="shared" si="911"/>
        <v>0</v>
      </c>
      <c r="JK55" s="7">
        <f t="shared" si="911"/>
        <v>0</v>
      </c>
      <c r="JL55" s="7">
        <f t="shared" si="911"/>
        <v>0</v>
      </c>
      <c r="JM55" s="7">
        <f t="shared" si="911"/>
        <v>0</v>
      </c>
      <c r="JN55" s="7">
        <f t="shared" si="911"/>
        <v>0</v>
      </c>
      <c r="JO55" s="7">
        <f t="shared" si="911"/>
        <v>0</v>
      </c>
      <c r="JP55" s="7">
        <f t="shared" si="911"/>
        <v>0</v>
      </c>
      <c r="JQ55" s="7">
        <f t="shared" si="911"/>
        <v>0</v>
      </c>
      <c r="JR55" s="7">
        <f t="shared" si="911"/>
        <v>0</v>
      </c>
      <c r="JS55" s="7">
        <f t="shared" si="911"/>
        <v>0</v>
      </c>
      <c r="JT55" s="7">
        <f t="shared" si="911"/>
        <v>0</v>
      </c>
      <c r="JU55" s="7">
        <f t="shared" si="911"/>
        <v>0</v>
      </c>
      <c r="JV55" s="7">
        <f t="shared" si="911"/>
        <v>0</v>
      </c>
      <c r="JW55" s="7">
        <f t="shared" si="911"/>
        <v>0</v>
      </c>
      <c r="JX55" s="7">
        <f t="shared" si="911"/>
        <v>0</v>
      </c>
      <c r="JY55" s="7">
        <f t="shared" si="911"/>
        <v>0</v>
      </c>
      <c r="JZ55" s="7">
        <f t="shared" si="911"/>
        <v>0</v>
      </c>
      <c r="KA55" s="7">
        <f t="shared" si="911"/>
        <v>0</v>
      </c>
      <c r="KB55" s="7">
        <f t="shared" si="911"/>
        <v>0</v>
      </c>
      <c r="KC55" s="7">
        <f t="shared" si="911"/>
        <v>0</v>
      </c>
      <c r="KD55" s="7">
        <f t="shared" si="911"/>
        <v>0</v>
      </c>
      <c r="KE55" s="7">
        <f t="shared" si="911"/>
        <v>0</v>
      </c>
      <c r="KF55" s="7">
        <f t="shared" si="911"/>
        <v>0</v>
      </c>
      <c r="KG55" s="7">
        <f t="shared" si="911"/>
        <v>0</v>
      </c>
      <c r="KH55" s="7">
        <f t="shared" si="911"/>
        <v>0</v>
      </c>
      <c r="KI55" s="7">
        <f t="shared" si="911"/>
        <v>0</v>
      </c>
      <c r="KJ55" s="7">
        <f t="shared" si="911"/>
        <v>0</v>
      </c>
      <c r="KK55" s="7">
        <f t="shared" si="911"/>
        <v>0</v>
      </c>
      <c r="KL55" s="7">
        <f t="shared" si="911"/>
        <v>0</v>
      </c>
      <c r="KM55" s="7">
        <f t="shared" si="911"/>
        <v>0</v>
      </c>
      <c r="KN55" s="7">
        <f t="shared" si="911"/>
        <v>0</v>
      </c>
      <c r="KO55" s="7">
        <f t="shared" si="911"/>
        <v>0</v>
      </c>
      <c r="KP55" s="7">
        <f t="shared" si="911"/>
        <v>0</v>
      </c>
      <c r="KQ55" s="7">
        <f t="shared" si="911"/>
        <v>0</v>
      </c>
      <c r="KR55" s="7">
        <f t="shared" si="911"/>
        <v>0</v>
      </c>
      <c r="KS55" s="7">
        <f t="shared" si="911"/>
        <v>0</v>
      </c>
      <c r="KT55" s="7">
        <f t="shared" si="911"/>
        <v>0</v>
      </c>
      <c r="KU55" s="7">
        <f t="shared" si="911"/>
        <v>0</v>
      </c>
      <c r="KV55" s="7">
        <f t="shared" si="911"/>
        <v>0</v>
      </c>
      <c r="KW55" s="7">
        <f t="shared" si="911"/>
        <v>0</v>
      </c>
      <c r="KX55" s="7">
        <f t="shared" si="911"/>
        <v>0</v>
      </c>
      <c r="KY55" s="7">
        <f t="shared" si="911"/>
        <v>0</v>
      </c>
      <c r="KZ55" s="7">
        <f t="shared" si="911"/>
        <v>0</v>
      </c>
      <c r="LA55" s="7">
        <f t="shared" si="911"/>
        <v>0</v>
      </c>
      <c r="LB55" s="7">
        <f t="shared" si="911"/>
        <v>0</v>
      </c>
      <c r="LC55" s="7">
        <f t="shared" si="911"/>
        <v>0</v>
      </c>
      <c r="LD55" s="7">
        <f t="shared" si="911"/>
        <v>0</v>
      </c>
      <c r="LE55" s="7">
        <f t="shared" si="911"/>
        <v>0</v>
      </c>
      <c r="LF55" s="7">
        <f t="shared" si="911"/>
        <v>0</v>
      </c>
      <c r="LG55" s="7">
        <f t="shared" si="911"/>
        <v>0</v>
      </c>
      <c r="LH55" s="7">
        <f t="shared" si="911"/>
        <v>0</v>
      </c>
      <c r="LI55" s="7">
        <f t="shared" si="911"/>
        <v>0</v>
      </c>
      <c r="LJ55" s="7">
        <f t="shared" si="911"/>
        <v>0</v>
      </c>
      <c r="LK55" s="7">
        <f t="shared" si="911"/>
        <v>0</v>
      </c>
      <c r="LL55" s="7">
        <f t="shared" si="911"/>
        <v>0</v>
      </c>
      <c r="LM55" s="7">
        <f t="shared" si="911"/>
        <v>0</v>
      </c>
      <c r="LN55" s="7">
        <f t="shared" si="911"/>
        <v>0</v>
      </c>
      <c r="LO55" s="7">
        <f t="shared" ref="LO55:NZ55" si="912">$E$55*LO50</f>
        <v>0</v>
      </c>
      <c r="LP55" s="7">
        <f t="shared" si="912"/>
        <v>0</v>
      </c>
      <c r="LQ55" s="7">
        <f t="shared" si="912"/>
        <v>0</v>
      </c>
      <c r="LR55" s="7">
        <f t="shared" si="912"/>
        <v>0</v>
      </c>
      <c r="LS55" s="7">
        <f t="shared" si="912"/>
        <v>0</v>
      </c>
      <c r="LT55" s="7">
        <f t="shared" si="912"/>
        <v>0</v>
      </c>
      <c r="LU55" s="7">
        <f t="shared" si="912"/>
        <v>0</v>
      </c>
      <c r="LV55" s="7">
        <f t="shared" si="912"/>
        <v>0</v>
      </c>
      <c r="LW55" s="7">
        <f t="shared" si="912"/>
        <v>0</v>
      </c>
      <c r="LX55" s="7">
        <f t="shared" si="912"/>
        <v>0</v>
      </c>
      <c r="LY55" s="7">
        <f t="shared" si="912"/>
        <v>0</v>
      </c>
      <c r="LZ55" s="7">
        <f t="shared" si="912"/>
        <v>0</v>
      </c>
      <c r="MA55" s="7">
        <f t="shared" si="912"/>
        <v>0</v>
      </c>
      <c r="MB55" s="7">
        <f t="shared" si="912"/>
        <v>0</v>
      </c>
      <c r="MC55" s="7">
        <f t="shared" si="912"/>
        <v>0</v>
      </c>
      <c r="MD55" s="7">
        <f t="shared" si="912"/>
        <v>0</v>
      </c>
      <c r="ME55" s="7">
        <f t="shared" si="912"/>
        <v>0</v>
      </c>
      <c r="MF55" s="7">
        <f t="shared" si="912"/>
        <v>0</v>
      </c>
      <c r="MG55" s="7">
        <f t="shared" si="912"/>
        <v>0</v>
      </c>
      <c r="MH55" s="7">
        <f t="shared" si="912"/>
        <v>0</v>
      </c>
      <c r="MI55" s="7">
        <f t="shared" si="912"/>
        <v>0</v>
      </c>
      <c r="MJ55" s="7">
        <f t="shared" si="912"/>
        <v>0</v>
      </c>
      <c r="MK55" s="7">
        <f t="shared" si="912"/>
        <v>0</v>
      </c>
      <c r="ML55" s="7">
        <f t="shared" si="912"/>
        <v>0</v>
      </c>
      <c r="MM55" s="7">
        <f t="shared" si="912"/>
        <v>0</v>
      </c>
      <c r="MN55" s="7">
        <f t="shared" si="912"/>
        <v>0</v>
      </c>
      <c r="MO55" s="7">
        <f t="shared" si="912"/>
        <v>0</v>
      </c>
      <c r="MP55" s="7">
        <f t="shared" si="912"/>
        <v>0</v>
      </c>
      <c r="MQ55" s="7">
        <f t="shared" si="912"/>
        <v>0</v>
      </c>
      <c r="MR55" s="7">
        <f t="shared" si="912"/>
        <v>0</v>
      </c>
      <c r="MS55" s="7">
        <f t="shared" si="912"/>
        <v>0</v>
      </c>
      <c r="MT55" s="7">
        <f t="shared" si="912"/>
        <v>0</v>
      </c>
      <c r="MU55" s="7">
        <f t="shared" si="912"/>
        <v>0</v>
      </c>
      <c r="MV55" s="7">
        <f t="shared" si="912"/>
        <v>0</v>
      </c>
      <c r="MW55" s="7">
        <f t="shared" si="912"/>
        <v>0</v>
      </c>
      <c r="MX55" s="7">
        <f t="shared" si="912"/>
        <v>0</v>
      </c>
      <c r="MY55" s="7">
        <f t="shared" si="912"/>
        <v>0</v>
      </c>
      <c r="MZ55" s="7">
        <f t="shared" si="912"/>
        <v>0</v>
      </c>
      <c r="NA55" s="7">
        <f t="shared" si="912"/>
        <v>0</v>
      </c>
      <c r="NB55" s="7">
        <f t="shared" si="912"/>
        <v>0</v>
      </c>
      <c r="NC55" s="7">
        <f t="shared" si="912"/>
        <v>0</v>
      </c>
      <c r="ND55" s="7">
        <f t="shared" si="912"/>
        <v>0</v>
      </c>
      <c r="NE55" s="7">
        <f t="shared" si="912"/>
        <v>0</v>
      </c>
      <c r="NF55" s="7">
        <f t="shared" si="912"/>
        <v>0</v>
      </c>
      <c r="NG55" s="7">
        <f t="shared" si="912"/>
        <v>0</v>
      </c>
      <c r="NH55" s="7">
        <f t="shared" si="912"/>
        <v>0</v>
      </c>
      <c r="NI55" s="7">
        <f t="shared" si="912"/>
        <v>0</v>
      </c>
      <c r="NJ55" s="7">
        <f t="shared" si="912"/>
        <v>0</v>
      </c>
      <c r="NK55" s="7">
        <f t="shared" si="912"/>
        <v>0</v>
      </c>
      <c r="NL55" s="7">
        <f t="shared" si="912"/>
        <v>0</v>
      </c>
      <c r="NM55" s="7">
        <f t="shared" si="912"/>
        <v>0</v>
      </c>
      <c r="NN55" s="7">
        <f t="shared" si="912"/>
        <v>0</v>
      </c>
      <c r="NO55" s="7">
        <f t="shared" si="912"/>
        <v>0</v>
      </c>
      <c r="NP55" s="7">
        <f t="shared" si="912"/>
        <v>0</v>
      </c>
      <c r="NQ55" s="7">
        <f t="shared" si="912"/>
        <v>0</v>
      </c>
      <c r="NR55" s="7">
        <f t="shared" si="912"/>
        <v>0</v>
      </c>
      <c r="NS55" s="7">
        <f t="shared" si="912"/>
        <v>0</v>
      </c>
      <c r="NT55" s="7">
        <f t="shared" si="912"/>
        <v>0</v>
      </c>
      <c r="NU55" s="7">
        <f t="shared" si="912"/>
        <v>0</v>
      </c>
      <c r="NV55" s="7">
        <f t="shared" si="912"/>
        <v>0</v>
      </c>
      <c r="NW55" s="7">
        <f t="shared" si="912"/>
        <v>0</v>
      </c>
      <c r="NX55" s="7">
        <f t="shared" si="912"/>
        <v>0</v>
      </c>
      <c r="NY55" s="7">
        <f t="shared" si="912"/>
        <v>0</v>
      </c>
      <c r="NZ55" s="7">
        <f t="shared" si="912"/>
        <v>0</v>
      </c>
      <c r="OA55" s="7">
        <f t="shared" ref="OA55:OI55" si="913">$E$55*OA50</f>
        <v>0</v>
      </c>
      <c r="OB55" s="7">
        <f t="shared" si="913"/>
        <v>0</v>
      </c>
      <c r="OC55" s="7">
        <f t="shared" si="913"/>
        <v>0</v>
      </c>
      <c r="OD55" s="7">
        <f t="shared" si="913"/>
        <v>0</v>
      </c>
      <c r="OE55" s="7">
        <f t="shared" si="913"/>
        <v>0</v>
      </c>
      <c r="OF55" s="7">
        <f t="shared" si="913"/>
        <v>0</v>
      </c>
      <c r="OG55" s="7">
        <f t="shared" si="913"/>
        <v>0</v>
      </c>
      <c r="OH55" s="7">
        <f t="shared" si="913"/>
        <v>0</v>
      </c>
      <c r="OI55" s="7">
        <f t="shared" si="913"/>
        <v>0</v>
      </c>
      <c r="OJ55" s="7">
        <f t="shared" ref="OJ55:QU55" si="914">$E$55*OJ50</f>
        <v>0</v>
      </c>
      <c r="OK55" s="7">
        <f t="shared" si="914"/>
        <v>0</v>
      </c>
      <c r="OL55" s="7">
        <f t="shared" si="914"/>
        <v>0</v>
      </c>
      <c r="OM55" s="7">
        <f t="shared" si="914"/>
        <v>0</v>
      </c>
      <c r="ON55" s="7">
        <f t="shared" si="914"/>
        <v>0</v>
      </c>
      <c r="OO55" s="7">
        <f t="shared" si="914"/>
        <v>0</v>
      </c>
      <c r="OP55" s="7">
        <f t="shared" si="914"/>
        <v>0</v>
      </c>
      <c r="OQ55" s="7">
        <f t="shared" si="914"/>
        <v>0</v>
      </c>
      <c r="OR55" s="7">
        <f t="shared" si="914"/>
        <v>0</v>
      </c>
      <c r="OS55" s="7">
        <f t="shared" si="914"/>
        <v>0</v>
      </c>
      <c r="OT55" s="7">
        <f t="shared" si="914"/>
        <v>0</v>
      </c>
      <c r="OU55" s="7">
        <f t="shared" si="914"/>
        <v>0</v>
      </c>
      <c r="OV55" s="7">
        <f t="shared" si="914"/>
        <v>0</v>
      </c>
      <c r="OW55" s="7">
        <f t="shared" si="914"/>
        <v>0</v>
      </c>
      <c r="OX55" s="7">
        <f t="shared" si="914"/>
        <v>0</v>
      </c>
      <c r="OY55" s="7">
        <f t="shared" si="914"/>
        <v>0</v>
      </c>
      <c r="OZ55" s="7">
        <f t="shared" si="914"/>
        <v>0</v>
      </c>
      <c r="PA55" s="7">
        <f t="shared" si="914"/>
        <v>0</v>
      </c>
      <c r="PB55" s="7">
        <f t="shared" si="914"/>
        <v>0</v>
      </c>
      <c r="PC55" s="7">
        <f t="shared" si="914"/>
        <v>0</v>
      </c>
      <c r="PD55" s="7">
        <f t="shared" si="914"/>
        <v>0</v>
      </c>
      <c r="PE55" s="7">
        <f t="shared" si="914"/>
        <v>0</v>
      </c>
      <c r="PF55" s="7">
        <f t="shared" si="914"/>
        <v>0</v>
      </c>
      <c r="PG55" s="7">
        <f t="shared" si="914"/>
        <v>0</v>
      </c>
      <c r="PH55" s="7">
        <f t="shared" si="914"/>
        <v>0</v>
      </c>
      <c r="PI55" s="7">
        <f t="shared" si="914"/>
        <v>0</v>
      </c>
      <c r="PJ55" s="7">
        <f t="shared" si="914"/>
        <v>0</v>
      </c>
      <c r="PK55" s="7">
        <f t="shared" si="914"/>
        <v>0</v>
      </c>
      <c r="PL55" s="7">
        <f t="shared" si="914"/>
        <v>0</v>
      </c>
      <c r="PM55" s="7">
        <f t="shared" si="914"/>
        <v>0</v>
      </c>
      <c r="PN55" s="7">
        <f t="shared" si="914"/>
        <v>0</v>
      </c>
      <c r="PO55" s="7">
        <f t="shared" si="914"/>
        <v>0</v>
      </c>
      <c r="PP55" s="7">
        <f t="shared" si="914"/>
        <v>0</v>
      </c>
      <c r="PQ55" s="7">
        <f t="shared" si="914"/>
        <v>0</v>
      </c>
      <c r="PR55" s="7">
        <f t="shared" si="914"/>
        <v>0</v>
      </c>
      <c r="PS55" s="7">
        <f t="shared" si="914"/>
        <v>0</v>
      </c>
      <c r="PT55" s="7">
        <f t="shared" si="914"/>
        <v>0</v>
      </c>
      <c r="PU55" s="7">
        <f t="shared" si="914"/>
        <v>0</v>
      </c>
      <c r="PV55" s="7">
        <f t="shared" si="914"/>
        <v>0</v>
      </c>
      <c r="PW55" s="7">
        <f t="shared" si="914"/>
        <v>0</v>
      </c>
      <c r="PX55" s="7">
        <f t="shared" si="914"/>
        <v>0</v>
      </c>
      <c r="PY55" s="7">
        <f t="shared" si="914"/>
        <v>0</v>
      </c>
      <c r="PZ55" s="7">
        <f t="shared" si="914"/>
        <v>0</v>
      </c>
      <c r="QA55" s="7">
        <f t="shared" si="914"/>
        <v>0</v>
      </c>
      <c r="QB55" s="7">
        <f t="shared" si="914"/>
        <v>0</v>
      </c>
      <c r="QC55" s="7">
        <f t="shared" si="914"/>
        <v>0</v>
      </c>
      <c r="QD55" s="7">
        <f t="shared" si="914"/>
        <v>0</v>
      </c>
      <c r="QE55" s="7">
        <f t="shared" si="914"/>
        <v>0</v>
      </c>
      <c r="QF55" s="7">
        <f t="shared" si="914"/>
        <v>0</v>
      </c>
      <c r="QG55" s="7">
        <f t="shared" si="914"/>
        <v>0</v>
      </c>
      <c r="QH55" s="7">
        <f t="shared" si="914"/>
        <v>0</v>
      </c>
      <c r="QI55" s="7">
        <f t="shared" si="914"/>
        <v>0</v>
      </c>
      <c r="QJ55" s="7">
        <f t="shared" si="914"/>
        <v>0</v>
      </c>
      <c r="QK55" s="7">
        <f t="shared" si="914"/>
        <v>0</v>
      </c>
      <c r="QL55" s="7">
        <f t="shared" si="914"/>
        <v>0</v>
      </c>
      <c r="QM55" s="7">
        <f t="shared" si="914"/>
        <v>0</v>
      </c>
      <c r="QN55" s="7">
        <f t="shared" si="914"/>
        <v>0</v>
      </c>
      <c r="QO55" s="7">
        <f t="shared" si="914"/>
        <v>0</v>
      </c>
      <c r="QP55" s="7">
        <f t="shared" si="914"/>
        <v>0</v>
      </c>
      <c r="QQ55" s="7">
        <f t="shared" si="914"/>
        <v>0</v>
      </c>
      <c r="QR55" s="7">
        <f t="shared" si="914"/>
        <v>0</v>
      </c>
      <c r="QS55" s="7">
        <f t="shared" si="914"/>
        <v>0</v>
      </c>
      <c r="QT55" s="7">
        <f t="shared" si="914"/>
        <v>0</v>
      </c>
      <c r="QU55" s="7">
        <f t="shared" si="914"/>
        <v>0</v>
      </c>
      <c r="QV55" s="7">
        <f t="shared" ref="QV55:SG55" si="915">$E$55*QV50</f>
        <v>0</v>
      </c>
      <c r="QW55" s="7">
        <f t="shared" si="915"/>
        <v>0</v>
      </c>
      <c r="QX55" s="7">
        <f t="shared" si="915"/>
        <v>0</v>
      </c>
      <c r="QY55" s="7">
        <f t="shared" si="915"/>
        <v>0</v>
      </c>
      <c r="QZ55" s="7">
        <f t="shared" si="915"/>
        <v>0</v>
      </c>
      <c r="RA55" s="7">
        <f t="shared" si="915"/>
        <v>0</v>
      </c>
      <c r="RB55" s="7">
        <f t="shared" si="915"/>
        <v>0</v>
      </c>
      <c r="RC55" s="7">
        <f t="shared" si="915"/>
        <v>0</v>
      </c>
      <c r="RD55" s="7">
        <f t="shared" si="915"/>
        <v>0</v>
      </c>
      <c r="RE55" s="7">
        <f t="shared" si="915"/>
        <v>0</v>
      </c>
      <c r="RF55" s="7">
        <f t="shared" si="915"/>
        <v>0</v>
      </c>
      <c r="RG55" s="7">
        <f t="shared" si="915"/>
        <v>0</v>
      </c>
      <c r="RH55" s="7">
        <f t="shared" si="915"/>
        <v>0</v>
      </c>
      <c r="RI55" s="7">
        <f t="shared" si="915"/>
        <v>0</v>
      </c>
      <c r="RJ55" s="7">
        <f t="shared" si="915"/>
        <v>0</v>
      </c>
      <c r="RK55" s="7">
        <f t="shared" si="915"/>
        <v>0</v>
      </c>
      <c r="RL55" s="7">
        <f t="shared" si="915"/>
        <v>0</v>
      </c>
      <c r="RM55" s="7">
        <f t="shared" si="915"/>
        <v>0</v>
      </c>
      <c r="RN55" s="7">
        <f t="shared" si="915"/>
        <v>0</v>
      </c>
      <c r="RO55" s="7">
        <f t="shared" si="915"/>
        <v>0</v>
      </c>
      <c r="RP55" s="7">
        <f t="shared" si="915"/>
        <v>0</v>
      </c>
      <c r="RQ55" s="7">
        <f t="shared" si="915"/>
        <v>0</v>
      </c>
      <c r="RR55" s="7">
        <f t="shared" si="915"/>
        <v>0</v>
      </c>
      <c r="RS55" s="7">
        <f t="shared" si="915"/>
        <v>0</v>
      </c>
      <c r="RT55" s="7">
        <f t="shared" si="915"/>
        <v>0</v>
      </c>
      <c r="RU55" s="7">
        <f t="shared" si="915"/>
        <v>0</v>
      </c>
      <c r="RV55" s="7">
        <f t="shared" si="915"/>
        <v>0</v>
      </c>
      <c r="RW55" s="7">
        <f t="shared" si="915"/>
        <v>0</v>
      </c>
      <c r="RX55" s="7">
        <f t="shared" si="915"/>
        <v>0</v>
      </c>
      <c r="RY55" s="7">
        <f t="shared" si="915"/>
        <v>0</v>
      </c>
      <c r="RZ55" s="7">
        <f t="shared" si="915"/>
        <v>0</v>
      </c>
      <c r="SA55" s="7">
        <f t="shared" si="915"/>
        <v>0</v>
      </c>
      <c r="SB55" s="7">
        <f t="shared" si="915"/>
        <v>0</v>
      </c>
      <c r="SC55" s="7">
        <f t="shared" si="915"/>
        <v>0</v>
      </c>
      <c r="SD55" s="7">
        <f t="shared" si="915"/>
        <v>0</v>
      </c>
      <c r="SE55" s="7">
        <f t="shared" si="915"/>
        <v>0</v>
      </c>
      <c r="SF55" s="7">
        <f t="shared" si="915"/>
        <v>0</v>
      </c>
      <c r="SG55" s="7">
        <f t="shared" si="915"/>
        <v>0</v>
      </c>
    </row>
    <row r="56" spans="1:501" x14ac:dyDescent="0.3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row>
    <row r="57" spans="1:501" x14ac:dyDescent="0.35">
      <c r="B57" s="2" t="s">
        <v>72</v>
      </c>
      <c r="E57" s="7" t="b">
        <f>SUMIF(42:42,FALSE,53:53)=0</f>
        <v>1</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row>
    <row r="59" spans="1:501" x14ac:dyDescent="0.35">
      <c r="B59" s="2" t="s">
        <v>262</v>
      </c>
      <c r="F59" s="7">
        <f>F36-F51+F55</f>
        <v>2400</v>
      </c>
      <c r="G59" s="7">
        <f t="shared" ref="G59:BR59" si="916">G36-G51+G55</f>
        <v>2400</v>
      </c>
      <c r="H59" s="7">
        <f t="shared" si="916"/>
        <v>2400</v>
      </c>
      <c r="I59" s="7">
        <f t="shared" si="916"/>
        <v>2400</v>
      </c>
      <c r="J59" s="7">
        <f t="shared" si="916"/>
        <v>2400</v>
      </c>
      <c r="K59" s="7">
        <f t="shared" si="916"/>
        <v>2400</v>
      </c>
      <c r="L59" s="7">
        <f t="shared" si="916"/>
        <v>2400</v>
      </c>
      <c r="M59" s="7">
        <f t="shared" si="916"/>
        <v>2400</v>
      </c>
      <c r="N59" s="7">
        <f t="shared" si="916"/>
        <v>2400</v>
      </c>
      <c r="O59" s="7">
        <f t="shared" si="916"/>
        <v>2400</v>
      </c>
      <c r="P59" s="7">
        <f t="shared" si="916"/>
        <v>1566.6666666666665</v>
      </c>
      <c r="Q59" s="7">
        <f t="shared" si="916"/>
        <v>1566.6666666666665</v>
      </c>
      <c r="R59" s="7">
        <f t="shared" si="916"/>
        <v>1566.6666666666665</v>
      </c>
      <c r="S59" s="7">
        <f t="shared" si="916"/>
        <v>1566.6666666666665</v>
      </c>
      <c r="T59" s="7">
        <f t="shared" si="916"/>
        <v>1566.6666666666665</v>
      </c>
      <c r="U59" s="7">
        <f t="shared" si="916"/>
        <v>1566.6666666666665</v>
      </c>
      <c r="V59" s="7">
        <f t="shared" si="916"/>
        <v>1566.6666666666665</v>
      </c>
      <c r="W59" s="7">
        <f t="shared" si="916"/>
        <v>1566.6666666666665</v>
      </c>
      <c r="X59" s="7">
        <f t="shared" si="916"/>
        <v>1566.6666666666665</v>
      </c>
      <c r="Y59" s="7">
        <f t="shared" si="916"/>
        <v>1566.6666666666665</v>
      </c>
      <c r="Z59" s="7">
        <f t="shared" si="916"/>
        <v>1566.6666666666665</v>
      </c>
      <c r="AA59" s="7">
        <f t="shared" si="916"/>
        <v>1566.6666666666665</v>
      </c>
      <c r="AB59" s="7">
        <f t="shared" si="916"/>
        <v>1987.5</v>
      </c>
      <c r="AC59" s="7">
        <f t="shared" si="916"/>
        <v>1987.5</v>
      </c>
      <c r="AD59" s="7">
        <f t="shared" si="916"/>
        <v>1987.5</v>
      </c>
      <c r="AE59" s="7">
        <f t="shared" si="916"/>
        <v>1987.5</v>
      </c>
      <c r="AF59" s="7">
        <f t="shared" si="916"/>
        <v>1987.5</v>
      </c>
      <c r="AG59" s="7">
        <f t="shared" si="916"/>
        <v>1987.5</v>
      </c>
      <c r="AH59" s="7">
        <f t="shared" si="916"/>
        <v>1987.5</v>
      </c>
      <c r="AI59" s="7">
        <f t="shared" si="916"/>
        <v>1987.5</v>
      </c>
      <c r="AJ59" s="7">
        <f t="shared" si="916"/>
        <v>2066.6666666666665</v>
      </c>
      <c r="AK59" s="7">
        <f t="shared" si="916"/>
        <v>2066.6666666666665</v>
      </c>
      <c r="AL59" s="7">
        <f t="shared" si="916"/>
        <v>2066.6666666666665</v>
      </c>
      <c r="AM59" s="7">
        <f t="shared" si="916"/>
        <v>2066.6666666666665</v>
      </c>
      <c r="AN59" s="7">
        <f t="shared" si="916"/>
        <v>2066.6666666666665</v>
      </c>
      <c r="AO59" s="7">
        <f t="shared" si="916"/>
        <v>2066.6666666666665</v>
      </c>
      <c r="AP59" s="7">
        <f t="shared" si="916"/>
        <v>2066.6666666666665</v>
      </c>
      <c r="AQ59" s="7">
        <f t="shared" si="916"/>
        <v>2066.6666666666665</v>
      </c>
      <c r="AR59" s="7">
        <f t="shared" si="916"/>
        <v>2066.6666666666665</v>
      </c>
      <c r="AS59" s="7">
        <f t="shared" si="916"/>
        <v>2066.6666666666665</v>
      </c>
      <c r="AT59" s="7">
        <f t="shared" si="916"/>
        <v>2066.6666666666665</v>
      </c>
      <c r="AU59" s="7">
        <f t="shared" si="916"/>
        <v>2066.6666666666665</v>
      </c>
      <c r="AV59" s="7">
        <f t="shared" si="916"/>
        <v>2066.6666666666665</v>
      </c>
      <c r="AW59" s="7">
        <f t="shared" si="916"/>
        <v>2066.6666666666665</v>
      </c>
      <c r="AX59" s="7">
        <f t="shared" si="916"/>
        <v>2066.6666666666665</v>
      </c>
      <c r="AY59" s="7">
        <f t="shared" si="916"/>
        <v>1700</v>
      </c>
      <c r="AZ59" s="7">
        <f t="shared" si="916"/>
        <v>1700</v>
      </c>
      <c r="BA59" s="7">
        <f t="shared" si="916"/>
        <v>1700</v>
      </c>
      <c r="BB59" s="7">
        <f t="shared" si="916"/>
        <v>1700</v>
      </c>
      <c r="BC59" s="7">
        <f t="shared" si="916"/>
        <v>1700</v>
      </c>
      <c r="BD59" s="7">
        <f t="shared" si="916"/>
        <v>1700</v>
      </c>
      <c r="BE59" s="7">
        <f t="shared" si="916"/>
        <v>1700</v>
      </c>
      <c r="BF59" s="7">
        <f t="shared" si="916"/>
        <v>1700</v>
      </c>
      <c r="BG59" s="7">
        <f t="shared" si="916"/>
        <v>1700</v>
      </c>
      <c r="BH59" s="7">
        <f t="shared" si="916"/>
        <v>1700</v>
      </c>
      <c r="BI59" s="7">
        <f t="shared" si="916"/>
        <v>1800</v>
      </c>
      <c r="BJ59" s="7">
        <f t="shared" si="916"/>
        <v>1800</v>
      </c>
      <c r="BK59" s="7">
        <f t="shared" si="916"/>
        <v>1800</v>
      </c>
      <c r="BL59" s="7">
        <f t="shared" si="916"/>
        <v>1800</v>
      </c>
      <c r="BM59" s="7">
        <f t="shared" si="916"/>
        <v>1800</v>
      </c>
      <c r="BN59" s="7">
        <f t="shared" si="916"/>
        <v>1800</v>
      </c>
      <c r="BO59" s="7">
        <f t="shared" si="916"/>
        <v>1800</v>
      </c>
      <c r="BP59" s="7">
        <f t="shared" si="916"/>
        <v>1800</v>
      </c>
      <c r="BQ59" s="7">
        <f t="shared" si="916"/>
        <v>1800</v>
      </c>
      <c r="BR59" s="7">
        <f t="shared" si="916"/>
        <v>1800</v>
      </c>
      <c r="BS59" s="7">
        <f t="shared" ref="BS59:ED59" si="917">BS36-BS51+BS55</f>
        <v>1800</v>
      </c>
      <c r="BT59" s="7">
        <f t="shared" si="917"/>
        <v>1800</v>
      </c>
      <c r="BU59" s="7">
        <f t="shared" si="917"/>
        <v>1800</v>
      </c>
      <c r="BV59" s="7">
        <f t="shared" si="917"/>
        <v>1800</v>
      </c>
      <c r="BW59" s="7">
        <f t="shared" si="917"/>
        <v>1800</v>
      </c>
      <c r="BX59" s="7">
        <f t="shared" si="917"/>
        <v>2400</v>
      </c>
      <c r="BY59" s="7">
        <f t="shared" si="917"/>
        <v>2400</v>
      </c>
      <c r="BZ59" s="7">
        <f t="shared" si="917"/>
        <v>2400</v>
      </c>
      <c r="CA59" s="7">
        <f t="shared" si="917"/>
        <v>2400</v>
      </c>
      <c r="CB59" s="7">
        <f t="shared" si="917"/>
        <v>2400</v>
      </c>
      <c r="CC59" s="7">
        <f t="shared" si="917"/>
        <v>2400</v>
      </c>
      <c r="CD59" s="7">
        <f t="shared" si="917"/>
        <v>2400</v>
      </c>
      <c r="CE59" s="7">
        <f t="shared" si="917"/>
        <v>2400</v>
      </c>
      <c r="CF59" s="7">
        <f t="shared" si="917"/>
        <v>2400</v>
      </c>
      <c r="CG59" s="7">
        <f t="shared" si="917"/>
        <v>2400</v>
      </c>
      <c r="CH59" s="7">
        <f t="shared" si="917"/>
        <v>0</v>
      </c>
      <c r="CI59" s="7">
        <f t="shared" si="917"/>
        <v>0</v>
      </c>
      <c r="CJ59" s="7">
        <f t="shared" si="917"/>
        <v>0</v>
      </c>
      <c r="CK59" s="7">
        <f t="shared" si="917"/>
        <v>0</v>
      </c>
      <c r="CL59" s="7">
        <f t="shared" si="917"/>
        <v>0</v>
      </c>
      <c r="CM59" s="7">
        <f t="shared" si="917"/>
        <v>0</v>
      </c>
      <c r="CN59" s="7">
        <f t="shared" si="917"/>
        <v>0</v>
      </c>
      <c r="CO59" s="7">
        <f t="shared" si="917"/>
        <v>0</v>
      </c>
      <c r="CP59" s="7">
        <f t="shared" si="917"/>
        <v>0</v>
      </c>
      <c r="CQ59" s="7">
        <f t="shared" si="917"/>
        <v>0</v>
      </c>
      <c r="CR59" s="7">
        <f t="shared" si="917"/>
        <v>0</v>
      </c>
      <c r="CS59" s="7">
        <f t="shared" si="917"/>
        <v>0</v>
      </c>
      <c r="CT59" s="7">
        <f t="shared" si="917"/>
        <v>0</v>
      </c>
      <c r="CU59" s="7">
        <f t="shared" si="917"/>
        <v>0</v>
      </c>
      <c r="CV59" s="7">
        <f t="shared" si="917"/>
        <v>0</v>
      </c>
      <c r="CW59" s="7">
        <f t="shared" si="917"/>
        <v>0</v>
      </c>
      <c r="CX59" s="7">
        <f t="shared" si="917"/>
        <v>0</v>
      </c>
      <c r="CY59" s="7">
        <f t="shared" si="917"/>
        <v>0</v>
      </c>
      <c r="CZ59" s="7">
        <f t="shared" si="917"/>
        <v>0</v>
      </c>
      <c r="DA59" s="7">
        <f t="shared" si="917"/>
        <v>0</v>
      </c>
      <c r="DB59" s="7">
        <f t="shared" si="917"/>
        <v>0</v>
      </c>
      <c r="DC59" s="7">
        <f t="shared" si="917"/>
        <v>0</v>
      </c>
      <c r="DD59" s="7">
        <f t="shared" si="917"/>
        <v>0</v>
      </c>
      <c r="DE59" s="7">
        <f t="shared" si="917"/>
        <v>0</v>
      </c>
      <c r="DF59" s="7">
        <f t="shared" si="917"/>
        <v>0</v>
      </c>
      <c r="DG59" s="7">
        <f t="shared" si="917"/>
        <v>0</v>
      </c>
      <c r="DH59" s="7">
        <f t="shared" si="917"/>
        <v>0</v>
      </c>
      <c r="DI59" s="7">
        <f t="shared" si="917"/>
        <v>0</v>
      </c>
      <c r="DJ59" s="7">
        <f t="shared" si="917"/>
        <v>0</v>
      </c>
      <c r="DK59" s="7">
        <f t="shared" si="917"/>
        <v>0</v>
      </c>
      <c r="DL59" s="7">
        <f t="shared" si="917"/>
        <v>0</v>
      </c>
      <c r="DM59" s="7">
        <f t="shared" si="917"/>
        <v>0</v>
      </c>
      <c r="DN59" s="7">
        <f t="shared" si="917"/>
        <v>0</v>
      </c>
      <c r="DO59" s="7">
        <f t="shared" si="917"/>
        <v>0</v>
      </c>
      <c r="DP59" s="7">
        <f t="shared" si="917"/>
        <v>0</v>
      </c>
      <c r="DQ59" s="7">
        <f t="shared" si="917"/>
        <v>0</v>
      </c>
      <c r="DR59" s="7">
        <f t="shared" si="917"/>
        <v>0</v>
      </c>
      <c r="DS59" s="7">
        <f t="shared" si="917"/>
        <v>0</v>
      </c>
      <c r="DT59" s="7">
        <f t="shared" si="917"/>
        <v>0</v>
      </c>
      <c r="DU59" s="7">
        <f t="shared" si="917"/>
        <v>0</v>
      </c>
      <c r="DV59" s="7">
        <f t="shared" si="917"/>
        <v>0</v>
      </c>
      <c r="DW59" s="7">
        <f t="shared" si="917"/>
        <v>0</v>
      </c>
      <c r="DX59" s="7">
        <f t="shared" si="917"/>
        <v>0</v>
      </c>
      <c r="DY59" s="7">
        <f t="shared" si="917"/>
        <v>0</v>
      </c>
      <c r="DZ59" s="7">
        <f t="shared" si="917"/>
        <v>0</v>
      </c>
      <c r="EA59" s="7">
        <f t="shared" si="917"/>
        <v>0</v>
      </c>
      <c r="EB59" s="7">
        <f t="shared" si="917"/>
        <v>0</v>
      </c>
      <c r="EC59" s="7">
        <f t="shared" si="917"/>
        <v>0</v>
      </c>
      <c r="ED59" s="7">
        <f t="shared" si="917"/>
        <v>0</v>
      </c>
      <c r="EE59" s="7">
        <f t="shared" ref="EE59:GP59" si="918">EE36-EE51+EE55</f>
        <v>0</v>
      </c>
      <c r="EF59" s="7">
        <f t="shared" si="918"/>
        <v>0</v>
      </c>
      <c r="EG59" s="7">
        <f t="shared" si="918"/>
        <v>0</v>
      </c>
      <c r="EH59" s="7">
        <f t="shared" si="918"/>
        <v>0</v>
      </c>
      <c r="EI59" s="7">
        <f t="shared" si="918"/>
        <v>0</v>
      </c>
      <c r="EJ59" s="7">
        <f t="shared" si="918"/>
        <v>0</v>
      </c>
      <c r="EK59" s="7">
        <f t="shared" si="918"/>
        <v>0</v>
      </c>
      <c r="EL59" s="7">
        <f t="shared" si="918"/>
        <v>0</v>
      </c>
      <c r="EM59" s="7">
        <f t="shared" si="918"/>
        <v>0</v>
      </c>
      <c r="EN59" s="7">
        <f t="shared" si="918"/>
        <v>0</v>
      </c>
      <c r="EO59" s="7">
        <f t="shared" si="918"/>
        <v>0</v>
      </c>
      <c r="EP59" s="7">
        <f t="shared" si="918"/>
        <v>0</v>
      </c>
      <c r="EQ59" s="7">
        <f t="shared" si="918"/>
        <v>0</v>
      </c>
      <c r="ER59" s="7">
        <f t="shared" si="918"/>
        <v>0</v>
      </c>
      <c r="ES59" s="7">
        <f t="shared" si="918"/>
        <v>0</v>
      </c>
      <c r="ET59" s="7">
        <f t="shared" si="918"/>
        <v>0</v>
      </c>
      <c r="EU59" s="7">
        <f t="shared" si="918"/>
        <v>0</v>
      </c>
      <c r="EV59" s="7">
        <f t="shared" si="918"/>
        <v>0</v>
      </c>
      <c r="EW59" s="7">
        <f t="shared" si="918"/>
        <v>0</v>
      </c>
      <c r="EX59" s="7">
        <f t="shared" si="918"/>
        <v>0</v>
      </c>
      <c r="EY59" s="7">
        <f t="shared" si="918"/>
        <v>0</v>
      </c>
      <c r="EZ59" s="7">
        <f t="shared" si="918"/>
        <v>0</v>
      </c>
      <c r="FA59" s="7">
        <f t="shared" si="918"/>
        <v>0</v>
      </c>
      <c r="FB59" s="7">
        <f t="shared" si="918"/>
        <v>0</v>
      </c>
      <c r="FC59" s="7">
        <f t="shared" si="918"/>
        <v>0</v>
      </c>
      <c r="FD59" s="7">
        <f t="shared" si="918"/>
        <v>0</v>
      </c>
      <c r="FE59" s="7">
        <f t="shared" si="918"/>
        <v>0</v>
      </c>
      <c r="FF59" s="7">
        <f t="shared" si="918"/>
        <v>0</v>
      </c>
      <c r="FG59" s="7">
        <f t="shared" si="918"/>
        <v>0</v>
      </c>
      <c r="FH59" s="7">
        <f t="shared" si="918"/>
        <v>0</v>
      </c>
      <c r="FI59" s="7">
        <f t="shared" si="918"/>
        <v>0</v>
      </c>
      <c r="FJ59" s="7">
        <f t="shared" si="918"/>
        <v>0</v>
      </c>
      <c r="FK59" s="7">
        <f t="shared" si="918"/>
        <v>0</v>
      </c>
      <c r="FL59" s="7">
        <f t="shared" si="918"/>
        <v>0</v>
      </c>
      <c r="FM59" s="7">
        <f t="shared" si="918"/>
        <v>0</v>
      </c>
      <c r="FN59" s="7">
        <f t="shared" si="918"/>
        <v>0</v>
      </c>
      <c r="FO59" s="7">
        <f t="shared" si="918"/>
        <v>0</v>
      </c>
      <c r="FP59" s="7">
        <f t="shared" si="918"/>
        <v>0</v>
      </c>
      <c r="FQ59" s="7">
        <f t="shared" si="918"/>
        <v>0</v>
      </c>
      <c r="FR59" s="7">
        <f t="shared" si="918"/>
        <v>0</v>
      </c>
      <c r="FS59" s="7">
        <f t="shared" si="918"/>
        <v>0</v>
      </c>
      <c r="FT59" s="7">
        <f t="shared" si="918"/>
        <v>0</v>
      </c>
      <c r="FU59" s="7">
        <f t="shared" si="918"/>
        <v>0</v>
      </c>
      <c r="FV59" s="7">
        <f t="shared" si="918"/>
        <v>0</v>
      </c>
      <c r="FW59" s="7">
        <f t="shared" si="918"/>
        <v>0</v>
      </c>
      <c r="FX59" s="7">
        <f t="shared" si="918"/>
        <v>0</v>
      </c>
      <c r="FY59" s="7">
        <f t="shared" si="918"/>
        <v>0</v>
      </c>
      <c r="FZ59" s="7">
        <f t="shared" si="918"/>
        <v>0</v>
      </c>
      <c r="GA59" s="7">
        <f t="shared" si="918"/>
        <v>0</v>
      </c>
      <c r="GB59" s="7">
        <f t="shared" si="918"/>
        <v>0</v>
      </c>
      <c r="GC59" s="7">
        <f t="shared" si="918"/>
        <v>0</v>
      </c>
      <c r="GD59" s="7">
        <f t="shared" si="918"/>
        <v>0</v>
      </c>
      <c r="GE59" s="7">
        <f t="shared" si="918"/>
        <v>0</v>
      </c>
      <c r="GF59" s="7">
        <f t="shared" si="918"/>
        <v>0</v>
      </c>
      <c r="GG59" s="7">
        <f t="shared" si="918"/>
        <v>0</v>
      </c>
      <c r="GH59" s="7">
        <f t="shared" si="918"/>
        <v>0</v>
      </c>
      <c r="GI59" s="7">
        <f t="shared" si="918"/>
        <v>0</v>
      </c>
      <c r="GJ59" s="7">
        <f t="shared" si="918"/>
        <v>0</v>
      </c>
      <c r="GK59" s="7">
        <f t="shared" si="918"/>
        <v>0</v>
      </c>
      <c r="GL59" s="7">
        <f t="shared" si="918"/>
        <v>0</v>
      </c>
      <c r="GM59" s="7">
        <f t="shared" si="918"/>
        <v>0</v>
      </c>
      <c r="GN59" s="7">
        <f t="shared" si="918"/>
        <v>0</v>
      </c>
      <c r="GO59" s="7">
        <f t="shared" si="918"/>
        <v>0</v>
      </c>
      <c r="GP59" s="7">
        <f t="shared" si="918"/>
        <v>0</v>
      </c>
      <c r="GQ59" s="7">
        <f t="shared" ref="GQ59:JB59" si="919">GQ36-GQ51+GQ55</f>
        <v>0</v>
      </c>
      <c r="GR59" s="7">
        <f t="shared" si="919"/>
        <v>0</v>
      </c>
      <c r="GS59" s="7">
        <f t="shared" si="919"/>
        <v>0</v>
      </c>
      <c r="GT59" s="7">
        <f t="shared" si="919"/>
        <v>0</v>
      </c>
      <c r="GU59" s="7">
        <f t="shared" si="919"/>
        <v>0</v>
      </c>
      <c r="GV59" s="7">
        <f t="shared" si="919"/>
        <v>0</v>
      </c>
      <c r="GW59" s="7">
        <f t="shared" si="919"/>
        <v>0</v>
      </c>
      <c r="GX59" s="7">
        <f t="shared" si="919"/>
        <v>0</v>
      </c>
      <c r="GY59" s="7">
        <f t="shared" si="919"/>
        <v>0</v>
      </c>
      <c r="GZ59" s="7">
        <f t="shared" si="919"/>
        <v>0</v>
      </c>
      <c r="HA59" s="7">
        <f t="shared" si="919"/>
        <v>0</v>
      </c>
      <c r="HB59" s="7">
        <f t="shared" si="919"/>
        <v>0</v>
      </c>
      <c r="HC59" s="7">
        <f t="shared" si="919"/>
        <v>0</v>
      </c>
      <c r="HD59" s="7">
        <f t="shared" si="919"/>
        <v>0</v>
      </c>
      <c r="HE59" s="7">
        <f t="shared" si="919"/>
        <v>0</v>
      </c>
      <c r="HF59" s="7">
        <f t="shared" si="919"/>
        <v>0</v>
      </c>
      <c r="HG59" s="7">
        <f t="shared" si="919"/>
        <v>0</v>
      </c>
      <c r="HH59" s="7">
        <f t="shared" si="919"/>
        <v>0</v>
      </c>
      <c r="HI59" s="7">
        <f t="shared" si="919"/>
        <v>0</v>
      </c>
      <c r="HJ59" s="7">
        <f t="shared" si="919"/>
        <v>0</v>
      </c>
      <c r="HK59" s="7">
        <f t="shared" si="919"/>
        <v>0</v>
      </c>
      <c r="HL59" s="7">
        <f t="shared" si="919"/>
        <v>0</v>
      </c>
      <c r="HM59" s="7">
        <f t="shared" si="919"/>
        <v>0</v>
      </c>
      <c r="HN59" s="7">
        <f t="shared" si="919"/>
        <v>0</v>
      </c>
      <c r="HO59" s="7">
        <f t="shared" si="919"/>
        <v>0</v>
      </c>
      <c r="HP59" s="7">
        <f t="shared" si="919"/>
        <v>0</v>
      </c>
      <c r="HQ59" s="7">
        <f t="shared" si="919"/>
        <v>0</v>
      </c>
      <c r="HR59" s="7">
        <f t="shared" si="919"/>
        <v>0</v>
      </c>
      <c r="HS59" s="7">
        <f t="shared" si="919"/>
        <v>0</v>
      </c>
      <c r="HT59" s="7">
        <f t="shared" si="919"/>
        <v>0</v>
      </c>
      <c r="HU59" s="7">
        <f t="shared" si="919"/>
        <v>0</v>
      </c>
      <c r="HV59" s="7">
        <f t="shared" si="919"/>
        <v>0</v>
      </c>
      <c r="HW59" s="7">
        <f t="shared" si="919"/>
        <v>0</v>
      </c>
      <c r="HX59" s="7">
        <f t="shared" si="919"/>
        <v>0</v>
      </c>
      <c r="HY59" s="7">
        <f t="shared" si="919"/>
        <v>0</v>
      </c>
      <c r="HZ59" s="7">
        <f t="shared" si="919"/>
        <v>0</v>
      </c>
      <c r="IA59" s="7">
        <f t="shared" si="919"/>
        <v>0</v>
      </c>
      <c r="IB59" s="7">
        <f t="shared" si="919"/>
        <v>0</v>
      </c>
      <c r="IC59" s="7">
        <f t="shared" si="919"/>
        <v>0</v>
      </c>
      <c r="ID59" s="7">
        <f t="shared" si="919"/>
        <v>0</v>
      </c>
      <c r="IE59" s="7">
        <f t="shared" si="919"/>
        <v>0</v>
      </c>
      <c r="IF59" s="7">
        <f t="shared" si="919"/>
        <v>0</v>
      </c>
      <c r="IG59" s="7">
        <f t="shared" si="919"/>
        <v>0</v>
      </c>
      <c r="IH59" s="7">
        <f t="shared" si="919"/>
        <v>0</v>
      </c>
      <c r="II59" s="7">
        <f t="shared" si="919"/>
        <v>0</v>
      </c>
      <c r="IJ59" s="7">
        <f t="shared" si="919"/>
        <v>0</v>
      </c>
      <c r="IK59" s="7">
        <f t="shared" si="919"/>
        <v>0</v>
      </c>
      <c r="IL59" s="7">
        <f t="shared" si="919"/>
        <v>0</v>
      </c>
      <c r="IM59" s="7">
        <f t="shared" si="919"/>
        <v>0</v>
      </c>
      <c r="IN59" s="7">
        <f t="shared" si="919"/>
        <v>0</v>
      </c>
      <c r="IO59" s="7">
        <f t="shared" si="919"/>
        <v>0</v>
      </c>
      <c r="IP59" s="7">
        <f t="shared" si="919"/>
        <v>0</v>
      </c>
      <c r="IQ59" s="7">
        <f t="shared" si="919"/>
        <v>0</v>
      </c>
      <c r="IR59" s="7">
        <f t="shared" si="919"/>
        <v>0</v>
      </c>
      <c r="IS59" s="7">
        <f t="shared" si="919"/>
        <v>0</v>
      </c>
      <c r="IT59" s="7">
        <f t="shared" si="919"/>
        <v>0</v>
      </c>
      <c r="IU59" s="7">
        <f t="shared" si="919"/>
        <v>0</v>
      </c>
      <c r="IV59" s="7">
        <f t="shared" si="919"/>
        <v>0</v>
      </c>
      <c r="IW59" s="7">
        <f t="shared" si="919"/>
        <v>0</v>
      </c>
      <c r="IX59" s="7">
        <f t="shared" si="919"/>
        <v>0</v>
      </c>
      <c r="IY59" s="7">
        <f t="shared" si="919"/>
        <v>0</v>
      </c>
      <c r="IZ59" s="7">
        <f t="shared" si="919"/>
        <v>0</v>
      </c>
      <c r="JA59" s="7">
        <f t="shared" si="919"/>
        <v>0</v>
      </c>
      <c r="JB59" s="7">
        <f t="shared" si="919"/>
        <v>0</v>
      </c>
      <c r="JC59" s="7">
        <f t="shared" ref="JC59:LN59" si="920">JC36-JC51+JC55</f>
        <v>0</v>
      </c>
      <c r="JD59" s="7">
        <f t="shared" si="920"/>
        <v>0</v>
      </c>
      <c r="JE59" s="7">
        <f t="shared" si="920"/>
        <v>0</v>
      </c>
      <c r="JF59" s="7">
        <f t="shared" si="920"/>
        <v>0</v>
      </c>
      <c r="JG59" s="7">
        <f t="shared" si="920"/>
        <v>0</v>
      </c>
      <c r="JH59" s="7">
        <f t="shared" si="920"/>
        <v>0</v>
      </c>
      <c r="JI59" s="7">
        <f t="shared" si="920"/>
        <v>0</v>
      </c>
      <c r="JJ59" s="7">
        <f t="shared" si="920"/>
        <v>0</v>
      </c>
      <c r="JK59" s="7">
        <f t="shared" si="920"/>
        <v>0</v>
      </c>
      <c r="JL59" s="7">
        <f t="shared" si="920"/>
        <v>0</v>
      </c>
      <c r="JM59" s="7">
        <f t="shared" si="920"/>
        <v>0</v>
      </c>
      <c r="JN59" s="7">
        <f t="shared" si="920"/>
        <v>0</v>
      </c>
      <c r="JO59" s="7">
        <f t="shared" si="920"/>
        <v>0</v>
      </c>
      <c r="JP59" s="7">
        <f t="shared" si="920"/>
        <v>0</v>
      </c>
      <c r="JQ59" s="7">
        <f t="shared" si="920"/>
        <v>0</v>
      </c>
      <c r="JR59" s="7">
        <f t="shared" si="920"/>
        <v>0</v>
      </c>
      <c r="JS59" s="7">
        <f t="shared" si="920"/>
        <v>0</v>
      </c>
      <c r="JT59" s="7">
        <f t="shared" si="920"/>
        <v>0</v>
      </c>
      <c r="JU59" s="7">
        <f t="shared" si="920"/>
        <v>0</v>
      </c>
      <c r="JV59" s="7">
        <f t="shared" si="920"/>
        <v>0</v>
      </c>
      <c r="JW59" s="7">
        <f t="shared" si="920"/>
        <v>0</v>
      </c>
      <c r="JX59" s="7">
        <f t="shared" si="920"/>
        <v>0</v>
      </c>
      <c r="JY59" s="7">
        <f t="shared" si="920"/>
        <v>0</v>
      </c>
      <c r="JZ59" s="7">
        <f t="shared" si="920"/>
        <v>0</v>
      </c>
      <c r="KA59" s="7">
        <f t="shared" si="920"/>
        <v>0</v>
      </c>
      <c r="KB59" s="7">
        <f t="shared" si="920"/>
        <v>0</v>
      </c>
      <c r="KC59" s="7">
        <f t="shared" si="920"/>
        <v>0</v>
      </c>
      <c r="KD59" s="7">
        <f t="shared" si="920"/>
        <v>0</v>
      </c>
      <c r="KE59" s="7">
        <f t="shared" si="920"/>
        <v>0</v>
      </c>
      <c r="KF59" s="7">
        <f t="shared" si="920"/>
        <v>0</v>
      </c>
      <c r="KG59" s="7">
        <f t="shared" si="920"/>
        <v>0</v>
      </c>
      <c r="KH59" s="7">
        <f t="shared" si="920"/>
        <v>0</v>
      </c>
      <c r="KI59" s="7">
        <f t="shared" si="920"/>
        <v>0</v>
      </c>
      <c r="KJ59" s="7">
        <f t="shared" si="920"/>
        <v>0</v>
      </c>
      <c r="KK59" s="7">
        <f t="shared" si="920"/>
        <v>0</v>
      </c>
      <c r="KL59" s="7">
        <f t="shared" si="920"/>
        <v>0</v>
      </c>
      <c r="KM59" s="7">
        <f t="shared" si="920"/>
        <v>0</v>
      </c>
      <c r="KN59" s="7">
        <f t="shared" si="920"/>
        <v>0</v>
      </c>
      <c r="KO59" s="7">
        <f t="shared" si="920"/>
        <v>0</v>
      </c>
      <c r="KP59" s="7">
        <f t="shared" si="920"/>
        <v>0</v>
      </c>
      <c r="KQ59" s="7">
        <f t="shared" si="920"/>
        <v>0</v>
      </c>
      <c r="KR59" s="7">
        <f t="shared" si="920"/>
        <v>0</v>
      </c>
      <c r="KS59" s="7">
        <f t="shared" si="920"/>
        <v>0</v>
      </c>
      <c r="KT59" s="7">
        <f t="shared" si="920"/>
        <v>0</v>
      </c>
      <c r="KU59" s="7">
        <f t="shared" si="920"/>
        <v>0</v>
      </c>
      <c r="KV59" s="7">
        <f t="shared" si="920"/>
        <v>0</v>
      </c>
      <c r="KW59" s="7">
        <f t="shared" si="920"/>
        <v>0</v>
      </c>
      <c r="KX59" s="7">
        <f t="shared" si="920"/>
        <v>0</v>
      </c>
      <c r="KY59" s="7">
        <f t="shared" si="920"/>
        <v>0</v>
      </c>
      <c r="KZ59" s="7">
        <f t="shared" si="920"/>
        <v>0</v>
      </c>
      <c r="LA59" s="7">
        <f t="shared" si="920"/>
        <v>0</v>
      </c>
      <c r="LB59" s="7">
        <f t="shared" si="920"/>
        <v>0</v>
      </c>
      <c r="LC59" s="7">
        <f t="shared" si="920"/>
        <v>0</v>
      </c>
      <c r="LD59" s="7">
        <f t="shared" si="920"/>
        <v>0</v>
      </c>
      <c r="LE59" s="7">
        <f t="shared" si="920"/>
        <v>0</v>
      </c>
      <c r="LF59" s="7">
        <f t="shared" si="920"/>
        <v>0</v>
      </c>
      <c r="LG59" s="7">
        <f t="shared" si="920"/>
        <v>0</v>
      </c>
      <c r="LH59" s="7">
        <f t="shared" si="920"/>
        <v>0</v>
      </c>
      <c r="LI59" s="7">
        <f t="shared" si="920"/>
        <v>0</v>
      </c>
      <c r="LJ59" s="7">
        <f t="shared" si="920"/>
        <v>0</v>
      </c>
      <c r="LK59" s="7">
        <f t="shared" si="920"/>
        <v>0</v>
      </c>
      <c r="LL59" s="7">
        <f t="shared" si="920"/>
        <v>0</v>
      </c>
      <c r="LM59" s="7">
        <f t="shared" si="920"/>
        <v>0</v>
      </c>
      <c r="LN59" s="7">
        <f t="shared" si="920"/>
        <v>0</v>
      </c>
      <c r="LO59" s="7">
        <f t="shared" ref="LO59:NZ59" si="921">LO36-LO51+LO55</f>
        <v>0</v>
      </c>
      <c r="LP59" s="7">
        <f t="shared" si="921"/>
        <v>0</v>
      </c>
      <c r="LQ59" s="7">
        <f t="shared" si="921"/>
        <v>0</v>
      </c>
      <c r="LR59" s="7">
        <f t="shared" si="921"/>
        <v>0</v>
      </c>
      <c r="LS59" s="7">
        <f t="shared" si="921"/>
        <v>0</v>
      </c>
      <c r="LT59" s="7">
        <f t="shared" si="921"/>
        <v>0</v>
      </c>
      <c r="LU59" s="7">
        <f t="shared" si="921"/>
        <v>0</v>
      </c>
      <c r="LV59" s="7">
        <f t="shared" si="921"/>
        <v>0</v>
      </c>
      <c r="LW59" s="7">
        <f t="shared" si="921"/>
        <v>0</v>
      </c>
      <c r="LX59" s="7">
        <f t="shared" si="921"/>
        <v>0</v>
      </c>
      <c r="LY59" s="7">
        <f t="shared" si="921"/>
        <v>0</v>
      </c>
      <c r="LZ59" s="7">
        <f t="shared" si="921"/>
        <v>0</v>
      </c>
      <c r="MA59" s="7">
        <f t="shared" si="921"/>
        <v>0</v>
      </c>
      <c r="MB59" s="7">
        <f t="shared" si="921"/>
        <v>0</v>
      </c>
      <c r="MC59" s="7">
        <f t="shared" si="921"/>
        <v>0</v>
      </c>
      <c r="MD59" s="7">
        <f t="shared" si="921"/>
        <v>0</v>
      </c>
      <c r="ME59" s="7">
        <f t="shared" si="921"/>
        <v>0</v>
      </c>
      <c r="MF59" s="7">
        <f t="shared" si="921"/>
        <v>0</v>
      </c>
      <c r="MG59" s="7">
        <f t="shared" si="921"/>
        <v>0</v>
      </c>
      <c r="MH59" s="7">
        <f t="shared" si="921"/>
        <v>0</v>
      </c>
      <c r="MI59" s="7">
        <f t="shared" si="921"/>
        <v>0</v>
      </c>
      <c r="MJ59" s="7">
        <f t="shared" si="921"/>
        <v>0</v>
      </c>
      <c r="MK59" s="7">
        <f t="shared" si="921"/>
        <v>0</v>
      </c>
      <c r="ML59" s="7">
        <f t="shared" si="921"/>
        <v>0</v>
      </c>
      <c r="MM59" s="7">
        <f t="shared" si="921"/>
        <v>0</v>
      </c>
      <c r="MN59" s="7">
        <f t="shared" si="921"/>
        <v>0</v>
      </c>
      <c r="MO59" s="7">
        <f t="shared" si="921"/>
        <v>0</v>
      </c>
      <c r="MP59" s="7">
        <f t="shared" si="921"/>
        <v>0</v>
      </c>
      <c r="MQ59" s="7">
        <f t="shared" si="921"/>
        <v>0</v>
      </c>
      <c r="MR59" s="7">
        <f t="shared" si="921"/>
        <v>0</v>
      </c>
      <c r="MS59" s="7">
        <f t="shared" si="921"/>
        <v>0</v>
      </c>
      <c r="MT59" s="7">
        <f t="shared" si="921"/>
        <v>0</v>
      </c>
      <c r="MU59" s="7">
        <f t="shared" si="921"/>
        <v>0</v>
      </c>
      <c r="MV59" s="7">
        <f t="shared" si="921"/>
        <v>0</v>
      </c>
      <c r="MW59" s="7">
        <f t="shared" si="921"/>
        <v>0</v>
      </c>
      <c r="MX59" s="7">
        <f t="shared" si="921"/>
        <v>0</v>
      </c>
      <c r="MY59" s="7">
        <f t="shared" si="921"/>
        <v>0</v>
      </c>
      <c r="MZ59" s="7">
        <f t="shared" si="921"/>
        <v>0</v>
      </c>
      <c r="NA59" s="7">
        <f t="shared" si="921"/>
        <v>0</v>
      </c>
      <c r="NB59" s="7">
        <f t="shared" si="921"/>
        <v>0</v>
      </c>
      <c r="NC59" s="7">
        <f t="shared" si="921"/>
        <v>0</v>
      </c>
      <c r="ND59" s="7">
        <f t="shared" si="921"/>
        <v>0</v>
      </c>
      <c r="NE59" s="7">
        <f t="shared" si="921"/>
        <v>0</v>
      </c>
      <c r="NF59" s="7">
        <f t="shared" si="921"/>
        <v>0</v>
      </c>
      <c r="NG59" s="7">
        <f t="shared" si="921"/>
        <v>0</v>
      </c>
      <c r="NH59" s="7">
        <f t="shared" si="921"/>
        <v>0</v>
      </c>
      <c r="NI59" s="7">
        <f t="shared" si="921"/>
        <v>0</v>
      </c>
      <c r="NJ59" s="7">
        <f t="shared" si="921"/>
        <v>0</v>
      </c>
      <c r="NK59" s="7">
        <f t="shared" si="921"/>
        <v>0</v>
      </c>
      <c r="NL59" s="7">
        <f t="shared" si="921"/>
        <v>0</v>
      </c>
      <c r="NM59" s="7">
        <f t="shared" si="921"/>
        <v>0</v>
      </c>
      <c r="NN59" s="7">
        <f t="shared" si="921"/>
        <v>0</v>
      </c>
      <c r="NO59" s="7">
        <f t="shared" si="921"/>
        <v>0</v>
      </c>
      <c r="NP59" s="7">
        <f t="shared" si="921"/>
        <v>0</v>
      </c>
      <c r="NQ59" s="7">
        <f t="shared" si="921"/>
        <v>0</v>
      </c>
      <c r="NR59" s="7">
        <f t="shared" si="921"/>
        <v>0</v>
      </c>
      <c r="NS59" s="7">
        <f t="shared" si="921"/>
        <v>0</v>
      </c>
      <c r="NT59" s="7">
        <f t="shared" si="921"/>
        <v>0</v>
      </c>
      <c r="NU59" s="7">
        <f t="shared" si="921"/>
        <v>0</v>
      </c>
      <c r="NV59" s="7">
        <f t="shared" si="921"/>
        <v>0</v>
      </c>
      <c r="NW59" s="7">
        <f t="shared" si="921"/>
        <v>0</v>
      </c>
      <c r="NX59" s="7">
        <f t="shared" si="921"/>
        <v>0</v>
      </c>
      <c r="NY59" s="7">
        <f t="shared" si="921"/>
        <v>0</v>
      </c>
      <c r="NZ59" s="7">
        <f t="shared" si="921"/>
        <v>0</v>
      </c>
      <c r="OA59" s="7">
        <f t="shared" ref="OA59:OI59" si="922">OA36-OA51+OA55</f>
        <v>0</v>
      </c>
      <c r="OB59" s="7">
        <f t="shared" si="922"/>
        <v>0</v>
      </c>
      <c r="OC59" s="7">
        <f t="shared" si="922"/>
        <v>0</v>
      </c>
      <c r="OD59" s="7">
        <f t="shared" si="922"/>
        <v>0</v>
      </c>
      <c r="OE59" s="7">
        <f t="shared" si="922"/>
        <v>0</v>
      </c>
      <c r="OF59" s="7">
        <f t="shared" si="922"/>
        <v>0</v>
      </c>
      <c r="OG59" s="7">
        <f t="shared" si="922"/>
        <v>0</v>
      </c>
      <c r="OH59" s="7">
        <f t="shared" si="922"/>
        <v>0</v>
      </c>
      <c r="OI59" s="7">
        <f t="shared" si="922"/>
        <v>0</v>
      </c>
      <c r="OJ59" s="7">
        <f t="shared" ref="OJ59:QU59" si="923">OJ36-OJ51+OJ55</f>
        <v>0</v>
      </c>
      <c r="OK59" s="7">
        <f t="shared" si="923"/>
        <v>0</v>
      </c>
      <c r="OL59" s="7">
        <f t="shared" si="923"/>
        <v>0</v>
      </c>
      <c r="OM59" s="7">
        <f t="shared" si="923"/>
        <v>0</v>
      </c>
      <c r="ON59" s="7">
        <f t="shared" si="923"/>
        <v>0</v>
      </c>
      <c r="OO59" s="7">
        <f t="shared" si="923"/>
        <v>0</v>
      </c>
      <c r="OP59" s="7">
        <f t="shared" si="923"/>
        <v>0</v>
      </c>
      <c r="OQ59" s="7">
        <f t="shared" si="923"/>
        <v>0</v>
      </c>
      <c r="OR59" s="7">
        <f t="shared" si="923"/>
        <v>0</v>
      </c>
      <c r="OS59" s="7">
        <f t="shared" si="923"/>
        <v>0</v>
      </c>
      <c r="OT59" s="7">
        <f t="shared" si="923"/>
        <v>0</v>
      </c>
      <c r="OU59" s="7">
        <f t="shared" si="923"/>
        <v>0</v>
      </c>
      <c r="OV59" s="7">
        <f t="shared" si="923"/>
        <v>0</v>
      </c>
      <c r="OW59" s="7">
        <f t="shared" si="923"/>
        <v>0</v>
      </c>
      <c r="OX59" s="7">
        <f t="shared" si="923"/>
        <v>0</v>
      </c>
      <c r="OY59" s="7">
        <f t="shared" si="923"/>
        <v>0</v>
      </c>
      <c r="OZ59" s="7">
        <f t="shared" si="923"/>
        <v>0</v>
      </c>
      <c r="PA59" s="7">
        <f t="shared" si="923"/>
        <v>0</v>
      </c>
      <c r="PB59" s="7">
        <f t="shared" si="923"/>
        <v>0</v>
      </c>
      <c r="PC59" s="7">
        <f t="shared" si="923"/>
        <v>0</v>
      </c>
      <c r="PD59" s="7">
        <f t="shared" si="923"/>
        <v>0</v>
      </c>
      <c r="PE59" s="7">
        <f t="shared" si="923"/>
        <v>0</v>
      </c>
      <c r="PF59" s="7">
        <f t="shared" si="923"/>
        <v>0</v>
      </c>
      <c r="PG59" s="7">
        <f t="shared" si="923"/>
        <v>0</v>
      </c>
      <c r="PH59" s="7">
        <f t="shared" si="923"/>
        <v>0</v>
      </c>
      <c r="PI59" s="7">
        <f t="shared" si="923"/>
        <v>0</v>
      </c>
      <c r="PJ59" s="7">
        <f t="shared" si="923"/>
        <v>0</v>
      </c>
      <c r="PK59" s="7">
        <f t="shared" si="923"/>
        <v>0</v>
      </c>
      <c r="PL59" s="7">
        <f t="shared" si="923"/>
        <v>0</v>
      </c>
      <c r="PM59" s="7">
        <f t="shared" si="923"/>
        <v>0</v>
      </c>
      <c r="PN59" s="7">
        <f t="shared" si="923"/>
        <v>0</v>
      </c>
      <c r="PO59" s="7">
        <f t="shared" si="923"/>
        <v>0</v>
      </c>
      <c r="PP59" s="7">
        <f t="shared" si="923"/>
        <v>0</v>
      </c>
      <c r="PQ59" s="7">
        <f t="shared" si="923"/>
        <v>0</v>
      </c>
      <c r="PR59" s="7">
        <f t="shared" si="923"/>
        <v>0</v>
      </c>
      <c r="PS59" s="7">
        <f t="shared" si="923"/>
        <v>0</v>
      </c>
      <c r="PT59" s="7">
        <f t="shared" si="923"/>
        <v>0</v>
      </c>
      <c r="PU59" s="7">
        <f t="shared" si="923"/>
        <v>0</v>
      </c>
      <c r="PV59" s="7">
        <f t="shared" si="923"/>
        <v>0</v>
      </c>
      <c r="PW59" s="7">
        <f t="shared" si="923"/>
        <v>0</v>
      </c>
      <c r="PX59" s="7">
        <f t="shared" si="923"/>
        <v>0</v>
      </c>
      <c r="PY59" s="7">
        <f t="shared" si="923"/>
        <v>0</v>
      </c>
      <c r="PZ59" s="7">
        <f t="shared" si="923"/>
        <v>0</v>
      </c>
      <c r="QA59" s="7">
        <f t="shared" si="923"/>
        <v>0</v>
      </c>
      <c r="QB59" s="7">
        <f t="shared" si="923"/>
        <v>0</v>
      </c>
      <c r="QC59" s="7">
        <f t="shared" si="923"/>
        <v>0</v>
      </c>
      <c r="QD59" s="7">
        <f t="shared" si="923"/>
        <v>0</v>
      </c>
      <c r="QE59" s="7">
        <f t="shared" si="923"/>
        <v>0</v>
      </c>
      <c r="QF59" s="7">
        <f t="shared" si="923"/>
        <v>0</v>
      </c>
      <c r="QG59" s="7">
        <f t="shared" si="923"/>
        <v>0</v>
      </c>
      <c r="QH59" s="7">
        <f t="shared" si="923"/>
        <v>0</v>
      </c>
      <c r="QI59" s="7">
        <f t="shared" si="923"/>
        <v>0</v>
      </c>
      <c r="QJ59" s="7">
        <f t="shared" si="923"/>
        <v>0</v>
      </c>
      <c r="QK59" s="7">
        <f t="shared" si="923"/>
        <v>0</v>
      </c>
      <c r="QL59" s="7">
        <f t="shared" si="923"/>
        <v>0</v>
      </c>
      <c r="QM59" s="7">
        <f t="shared" si="923"/>
        <v>0</v>
      </c>
      <c r="QN59" s="7">
        <f t="shared" si="923"/>
        <v>0</v>
      </c>
      <c r="QO59" s="7">
        <f t="shared" si="923"/>
        <v>0</v>
      </c>
      <c r="QP59" s="7">
        <f t="shared" si="923"/>
        <v>0</v>
      </c>
      <c r="QQ59" s="7">
        <f t="shared" si="923"/>
        <v>0</v>
      </c>
      <c r="QR59" s="7">
        <f t="shared" si="923"/>
        <v>0</v>
      </c>
      <c r="QS59" s="7">
        <f t="shared" si="923"/>
        <v>0</v>
      </c>
      <c r="QT59" s="7">
        <f t="shared" si="923"/>
        <v>0</v>
      </c>
      <c r="QU59" s="7">
        <f t="shared" si="923"/>
        <v>0</v>
      </c>
      <c r="QV59" s="7">
        <f t="shared" ref="QV59:SG59" si="924">QV36-QV51+QV55</f>
        <v>0</v>
      </c>
      <c r="QW59" s="7">
        <f t="shared" si="924"/>
        <v>0</v>
      </c>
      <c r="QX59" s="7">
        <f t="shared" si="924"/>
        <v>0</v>
      </c>
      <c r="QY59" s="7">
        <f t="shared" si="924"/>
        <v>0</v>
      </c>
      <c r="QZ59" s="7">
        <f t="shared" si="924"/>
        <v>0</v>
      </c>
      <c r="RA59" s="7">
        <f t="shared" si="924"/>
        <v>0</v>
      </c>
      <c r="RB59" s="7">
        <f t="shared" si="924"/>
        <v>0</v>
      </c>
      <c r="RC59" s="7">
        <f t="shared" si="924"/>
        <v>0</v>
      </c>
      <c r="RD59" s="7">
        <f t="shared" si="924"/>
        <v>0</v>
      </c>
      <c r="RE59" s="7">
        <f t="shared" si="924"/>
        <v>0</v>
      </c>
      <c r="RF59" s="7">
        <f t="shared" si="924"/>
        <v>0</v>
      </c>
      <c r="RG59" s="7">
        <f t="shared" si="924"/>
        <v>0</v>
      </c>
      <c r="RH59" s="7">
        <f t="shared" si="924"/>
        <v>0</v>
      </c>
      <c r="RI59" s="7">
        <f t="shared" si="924"/>
        <v>0</v>
      </c>
      <c r="RJ59" s="7">
        <f t="shared" si="924"/>
        <v>0</v>
      </c>
      <c r="RK59" s="7">
        <f t="shared" si="924"/>
        <v>0</v>
      </c>
      <c r="RL59" s="7">
        <f t="shared" si="924"/>
        <v>0</v>
      </c>
      <c r="RM59" s="7">
        <f t="shared" si="924"/>
        <v>0</v>
      </c>
      <c r="RN59" s="7">
        <f t="shared" si="924"/>
        <v>0</v>
      </c>
      <c r="RO59" s="7">
        <f t="shared" si="924"/>
        <v>0</v>
      </c>
      <c r="RP59" s="7">
        <f t="shared" si="924"/>
        <v>0</v>
      </c>
      <c r="RQ59" s="7">
        <f t="shared" si="924"/>
        <v>0</v>
      </c>
      <c r="RR59" s="7">
        <f t="shared" si="924"/>
        <v>0</v>
      </c>
      <c r="RS59" s="7">
        <f t="shared" si="924"/>
        <v>0</v>
      </c>
      <c r="RT59" s="7">
        <f t="shared" si="924"/>
        <v>0</v>
      </c>
      <c r="RU59" s="7">
        <f t="shared" si="924"/>
        <v>0</v>
      </c>
      <c r="RV59" s="7">
        <f t="shared" si="924"/>
        <v>0</v>
      </c>
      <c r="RW59" s="7">
        <f t="shared" si="924"/>
        <v>0</v>
      </c>
      <c r="RX59" s="7">
        <f t="shared" si="924"/>
        <v>0</v>
      </c>
      <c r="RY59" s="7">
        <f t="shared" si="924"/>
        <v>0</v>
      </c>
      <c r="RZ59" s="7">
        <f t="shared" si="924"/>
        <v>0</v>
      </c>
      <c r="SA59" s="7">
        <f t="shared" si="924"/>
        <v>0</v>
      </c>
      <c r="SB59" s="7">
        <f t="shared" si="924"/>
        <v>0</v>
      </c>
      <c r="SC59" s="7">
        <f t="shared" si="924"/>
        <v>0</v>
      </c>
      <c r="SD59" s="7">
        <f t="shared" si="924"/>
        <v>0</v>
      </c>
      <c r="SE59" s="7">
        <f t="shared" si="924"/>
        <v>0</v>
      </c>
      <c r="SF59" s="7">
        <f t="shared" si="924"/>
        <v>0</v>
      </c>
      <c r="SG59" s="7">
        <f t="shared" si="924"/>
        <v>0</v>
      </c>
    </row>
    <row r="60" spans="1:501" x14ac:dyDescent="0.35">
      <c r="B60" s="2" t="s">
        <v>267</v>
      </c>
      <c r="E60" s="7">
        <v>50000</v>
      </c>
    </row>
    <row r="61" spans="1:501" x14ac:dyDescent="0.35">
      <c r="B61" s="2" t="s">
        <v>268</v>
      </c>
      <c r="E61" s="7">
        <f>E59-E60</f>
        <v>-50000</v>
      </c>
      <c r="F61" s="7">
        <f t="shared" ref="F61:BQ61" si="925">F59-F60</f>
        <v>2400</v>
      </c>
      <c r="G61" s="7">
        <f t="shared" si="925"/>
        <v>2400</v>
      </c>
      <c r="H61" s="7">
        <f t="shared" si="925"/>
        <v>2400</v>
      </c>
      <c r="I61" s="7">
        <f t="shared" si="925"/>
        <v>2400</v>
      </c>
      <c r="J61" s="7">
        <f t="shared" si="925"/>
        <v>2400</v>
      </c>
      <c r="K61" s="7">
        <f t="shared" si="925"/>
        <v>2400</v>
      </c>
      <c r="L61" s="7">
        <f t="shared" si="925"/>
        <v>2400</v>
      </c>
      <c r="M61" s="7">
        <f t="shared" si="925"/>
        <v>2400</v>
      </c>
      <c r="N61" s="7">
        <f t="shared" si="925"/>
        <v>2400</v>
      </c>
      <c r="O61" s="7">
        <f t="shared" si="925"/>
        <v>2400</v>
      </c>
      <c r="P61" s="7">
        <f t="shared" si="925"/>
        <v>1566.6666666666665</v>
      </c>
      <c r="Q61" s="7">
        <f t="shared" si="925"/>
        <v>1566.6666666666665</v>
      </c>
      <c r="R61" s="7">
        <f t="shared" si="925"/>
        <v>1566.6666666666665</v>
      </c>
      <c r="S61" s="7">
        <f t="shared" si="925"/>
        <v>1566.6666666666665</v>
      </c>
      <c r="T61" s="7">
        <f t="shared" si="925"/>
        <v>1566.6666666666665</v>
      </c>
      <c r="U61" s="7">
        <f t="shared" si="925"/>
        <v>1566.6666666666665</v>
      </c>
      <c r="V61" s="7">
        <f t="shared" si="925"/>
        <v>1566.6666666666665</v>
      </c>
      <c r="W61" s="7">
        <f t="shared" si="925"/>
        <v>1566.6666666666665</v>
      </c>
      <c r="X61" s="7">
        <f t="shared" si="925"/>
        <v>1566.6666666666665</v>
      </c>
      <c r="Y61" s="7">
        <f t="shared" si="925"/>
        <v>1566.6666666666665</v>
      </c>
      <c r="Z61" s="7">
        <f t="shared" si="925"/>
        <v>1566.6666666666665</v>
      </c>
      <c r="AA61" s="7">
        <f t="shared" si="925"/>
        <v>1566.6666666666665</v>
      </c>
      <c r="AB61" s="7">
        <f t="shared" si="925"/>
        <v>1987.5</v>
      </c>
      <c r="AC61" s="7">
        <f t="shared" si="925"/>
        <v>1987.5</v>
      </c>
      <c r="AD61" s="7">
        <f t="shared" si="925"/>
        <v>1987.5</v>
      </c>
      <c r="AE61" s="7">
        <f t="shared" si="925"/>
        <v>1987.5</v>
      </c>
      <c r="AF61" s="7">
        <f t="shared" si="925"/>
        <v>1987.5</v>
      </c>
      <c r="AG61" s="7">
        <f t="shared" si="925"/>
        <v>1987.5</v>
      </c>
      <c r="AH61" s="7">
        <f t="shared" si="925"/>
        <v>1987.5</v>
      </c>
      <c r="AI61" s="7">
        <f t="shared" si="925"/>
        <v>1987.5</v>
      </c>
      <c r="AJ61" s="7">
        <f t="shared" si="925"/>
        <v>2066.6666666666665</v>
      </c>
      <c r="AK61" s="7">
        <f t="shared" si="925"/>
        <v>2066.6666666666665</v>
      </c>
      <c r="AL61" s="7">
        <f t="shared" si="925"/>
        <v>2066.6666666666665</v>
      </c>
      <c r="AM61" s="7">
        <f t="shared" si="925"/>
        <v>2066.6666666666665</v>
      </c>
      <c r="AN61" s="7">
        <f t="shared" si="925"/>
        <v>2066.6666666666665</v>
      </c>
      <c r="AO61" s="7">
        <f t="shared" si="925"/>
        <v>2066.6666666666665</v>
      </c>
      <c r="AP61" s="7">
        <f t="shared" si="925"/>
        <v>2066.6666666666665</v>
      </c>
      <c r="AQ61" s="7">
        <f t="shared" si="925"/>
        <v>2066.6666666666665</v>
      </c>
      <c r="AR61" s="7">
        <f t="shared" si="925"/>
        <v>2066.6666666666665</v>
      </c>
      <c r="AS61" s="7">
        <f t="shared" si="925"/>
        <v>2066.6666666666665</v>
      </c>
      <c r="AT61" s="7">
        <f t="shared" si="925"/>
        <v>2066.6666666666665</v>
      </c>
      <c r="AU61" s="7">
        <f t="shared" si="925"/>
        <v>2066.6666666666665</v>
      </c>
      <c r="AV61" s="7">
        <f t="shared" si="925"/>
        <v>2066.6666666666665</v>
      </c>
      <c r="AW61" s="7">
        <f t="shared" si="925"/>
        <v>2066.6666666666665</v>
      </c>
      <c r="AX61" s="7">
        <f t="shared" si="925"/>
        <v>2066.6666666666665</v>
      </c>
      <c r="AY61" s="7">
        <f t="shared" si="925"/>
        <v>1700</v>
      </c>
      <c r="AZ61" s="7">
        <f t="shared" si="925"/>
        <v>1700</v>
      </c>
      <c r="BA61" s="7">
        <f t="shared" si="925"/>
        <v>1700</v>
      </c>
      <c r="BB61" s="7">
        <f t="shared" si="925"/>
        <v>1700</v>
      </c>
      <c r="BC61" s="7">
        <f t="shared" si="925"/>
        <v>1700</v>
      </c>
      <c r="BD61" s="7">
        <f t="shared" si="925"/>
        <v>1700</v>
      </c>
      <c r="BE61" s="7">
        <f t="shared" si="925"/>
        <v>1700</v>
      </c>
      <c r="BF61" s="7">
        <f t="shared" si="925"/>
        <v>1700</v>
      </c>
      <c r="BG61" s="7">
        <f t="shared" si="925"/>
        <v>1700</v>
      </c>
      <c r="BH61" s="7">
        <f t="shared" si="925"/>
        <v>1700</v>
      </c>
      <c r="BI61" s="7">
        <f t="shared" si="925"/>
        <v>1800</v>
      </c>
      <c r="BJ61" s="7">
        <f t="shared" si="925"/>
        <v>1800</v>
      </c>
      <c r="BK61" s="7">
        <f t="shared" si="925"/>
        <v>1800</v>
      </c>
      <c r="BL61" s="7">
        <f t="shared" si="925"/>
        <v>1800</v>
      </c>
      <c r="BM61" s="7">
        <f t="shared" si="925"/>
        <v>1800</v>
      </c>
      <c r="BN61" s="7">
        <f t="shared" si="925"/>
        <v>1800</v>
      </c>
      <c r="BO61" s="7">
        <f t="shared" si="925"/>
        <v>1800</v>
      </c>
      <c r="BP61" s="7">
        <f t="shared" si="925"/>
        <v>1800</v>
      </c>
      <c r="BQ61" s="7">
        <f t="shared" si="925"/>
        <v>1800</v>
      </c>
      <c r="BR61" s="7">
        <f t="shared" ref="BR61:EC61" si="926">BR59-BR60</f>
        <v>1800</v>
      </c>
      <c r="BS61" s="7">
        <f t="shared" si="926"/>
        <v>1800</v>
      </c>
      <c r="BT61" s="7">
        <f t="shared" si="926"/>
        <v>1800</v>
      </c>
      <c r="BU61" s="7">
        <f t="shared" si="926"/>
        <v>1800</v>
      </c>
      <c r="BV61" s="7">
        <f t="shared" si="926"/>
        <v>1800</v>
      </c>
      <c r="BW61" s="7">
        <f t="shared" si="926"/>
        <v>1800</v>
      </c>
      <c r="BX61" s="7">
        <f t="shared" si="926"/>
        <v>2400</v>
      </c>
      <c r="BY61" s="7">
        <f t="shared" si="926"/>
        <v>2400</v>
      </c>
      <c r="BZ61" s="7">
        <f t="shared" si="926"/>
        <v>2400</v>
      </c>
      <c r="CA61" s="7">
        <f t="shared" si="926"/>
        <v>2400</v>
      </c>
      <c r="CB61" s="7">
        <f t="shared" si="926"/>
        <v>2400</v>
      </c>
      <c r="CC61" s="7">
        <f t="shared" si="926"/>
        <v>2400</v>
      </c>
      <c r="CD61" s="7">
        <f t="shared" si="926"/>
        <v>2400</v>
      </c>
      <c r="CE61" s="7">
        <f t="shared" si="926"/>
        <v>2400</v>
      </c>
      <c r="CF61" s="7">
        <f t="shared" si="926"/>
        <v>2400</v>
      </c>
      <c r="CG61" s="7">
        <f t="shared" si="926"/>
        <v>2400</v>
      </c>
      <c r="CH61" s="7">
        <f t="shared" si="926"/>
        <v>0</v>
      </c>
      <c r="CI61" s="7">
        <f t="shared" si="926"/>
        <v>0</v>
      </c>
      <c r="CJ61" s="7">
        <f t="shared" si="926"/>
        <v>0</v>
      </c>
      <c r="CK61" s="7">
        <f t="shared" si="926"/>
        <v>0</v>
      </c>
      <c r="CL61" s="7">
        <f t="shared" si="926"/>
        <v>0</v>
      </c>
      <c r="CM61" s="7">
        <f t="shared" si="926"/>
        <v>0</v>
      </c>
      <c r="CN61" s="7">
        <f t="shared" si="926"/>
        <v>0</v>
      </c>
      <c r="CO61" s="7">
        <f t="shared" si="926"/>
        <v>0</v>
      </c>
      <c r="CP61" s="7">
        <f t="shared" si="926"/>
        <v>0</v>
      </c>
      <c r="CQ61" s="7">
        <f t="shared" si="926"/>
        <v>0</v>
      </c>
      <c r="CR61" s="7">
        <f t="shared" si="926"/>
        <v>0</v>
      </c>
      <c r="CS61" s="7">
        <f t="shared" si="926"/>
        <v>0</v>
      </c>
      <c r="CT61" s="7">
        <f t="shared" si="926"/>
        <v>0</v>
      </c>
      <c r="CU61" s="7">
        <f t="shared" si="926"/>
        <v>0</v>
      </c>
      <c r="CV61" s="7">
        <f t="shared" si="926"/>
        <v>0</v>
      </c>
      <c r="CW61" s="7">
        <f t="shared" si="926"/>
        <v>0</v>
      </c>
      <c r="CX61" s="7">
        <f t="shared" si="926"/>
        <v>0</v>
      </c>
      <c r="CY61" s="7">
        <f t="shared" si="926"/>
        <v>0</v>
      </c>
      <c r="CZ61" s="7">
        <f t="shared" si="926"/>
        <v>0</v>
      </c>
      <c r="DA61" s="7">
        <f t="shared" si="926"/>
        <v>0</v>
      </c>
      <c r="DB61" s="7">
        <f t="shared" si="926"/>
        <v>0</v>
      </c>
      <c r="DC61" s="7">
        <f t="shared" si="926"/>
        <v>0</v>
      </c>
      <c r="DD61" s="7">
        <f t="shared" si="926"/>
        <v>0</v>
      </c>
      <c r="DE61" s="7">
        <f t="shared" si="926"/>
        <v>0</v>
      </c>
      <c r="DF61" s="7">
        <f t="shared" si="926"/>
        <v>0</v>
      </c>
      <c r="DG61" s="7">
        <f t="shared" si="926"/>
        <v>0</v>
      </c>
      <c r="DH61" s="7">
        <f t="shared" si="926"/>
        <v>0</v>
      </c>
      <c r="DI61" s="7">
        <f t="shared" si="926"/>
        <v>0</v>
      </c>
      <c r="DJ61" s="7">
        <f t="shared" si="926"/>
        <v>0</v>
      </c>
      <c r="DK61" s="7">
        <f t="shared" si="926"/>
        <v>0</v>
      </c>
      <c r="DL61" s="7">
        <f t="shared" si="926"/>
        <v>0</v>
      </c>
      <c r="DM61" s="7">
        <f t="shared" si="926"/>
        <v>0</v>
      </c>
      <c r="DN61" s="7">
        <f t="shared" si="926"/>
        <v>0</v>
      </c>
      <c r="DO61" s="7">
        <f t="shared" si="926"/>
        <v>0</v>
      </c>
      <c r="DP61" s="7">
        <f t="shared" si="926"/>
        <v>0</v>
      </c>
      <c r="DQ61" s="7">
        <f t="shared" si="926"/>
        <v>0</v>
      </c>
      <c r="DR61" s="7">
        <f t="shared" si="926"/>
        <v>0</v>
      </c>
      <c r="DS61" s="7">
        <f t="shared" si="926"/>
        <v>0</v>
      </c>
      <c r="DT61" s="7">
        <f t="shared" si="926"/>
        <v>0</v>
      </c>
      <c r="DU61" s="7">
        <f t="shared" si="926"/>
        <v>0</v>
      </c>
      <c r="DV61" s="7">
        <f t="shared" si="926"/>
        <v>0</v>
      </c>
      <c r="DW61" s="7">
        <f t="shared" si="926"/>
        <v>0</v>
      </c>
      <c r="DX61" s="7">
        <f t="shared" si="926"/>
        <v>0</v>
      </c>
      <c r="DY61" s="7">
        <f t="shared" si="926"/>
        <v>0</v>
      </c>
      <c r="DZ61" s="7">
        <f t="shared" si="926"/>
        <v>0</v>
      </c>
      <c r="EA61" s="7">
        <f t="shared" si="926"/>
        <v>0</v>
      </c>
      <c r="EB61" s="7">
        <f t="shared" si="926"/>
        <v>0</v>
      </c>
      <c r="EC61" s="7">
        <f t="shared" si="926"/>
        <v>0</v>
      </c>
      <c r="ED61" s="7">
        <f t="shared" ref="ED61:GO61" si="927">ED59-ED60</f>
        <v>0</v>
      </c>
      <c r="EE61" s="7">
        <f t="shared" si="927"/>
        <v>0</v>
      </c>
      <c r="EF61" s="7">
        <f t="shared" si="927"/>
        <v>0</v>
      </c>
      <c r="EG61" s="7">
        <f t="shared" si="927"/>
        <v>0</v>
      </c>
      <c r="EH61" s="7">
        <f t="shared" si="927"/>
        <v>0</v>
      </c>
      <c r="EI61" s="7">
        <f t="shared" si="927"/>
        <v>0</v>
      </c>
      <c r="EJ61" s="7">
        <f t="shared" si="927"/>
        <v>0</v>
      </c>
      <c r="EK61" s="7">
        <f t="shared" si="927"/>
        <v>0</v>
      </c>
      <c r="EL61" s="7">
        <f t="shared" si="927"/>
        <v>0</v>
      </c>
      <c r="EM61" s="7">
        <f t="shared" si="927"/>
        <v>0</v>
      </c>
      <c r="EN61" s="7">
        <f t="shared" si="927"/>
        <v>0</v>
      </c>
      <c r="EO61" s="7">
        <f t="shared" si="927"/>
        <v>0</v>
      </c>
      <c r="EP61" s="7">
        <f t="shared" si="927"/>
        <v>0</v>
      </c>
      <c r="EQ61" s="7">
        <f t="shared" si="927"/>
        <v>0</v>
      </c>
      <c r="ER61" s="7">
        <f t="shared" si="927"/>
        <v>0</v>
      </c>
      <c r="ES61" s="7">
        <f t="shared" si="927"/>
        <v>0</v>
      </c>
      <c r="ET61" s="7">
        <f t="shared" si="927"/>
        <v>0</v>
      </c>
      <c r="EU61" s="7">
        <f t="shared" si="927"/>
        <v>0</v>
      </c>
      <c r="EV61" s="7">
        <f t="shared" si="927"/>
        <v>0</v>
      </c>
      <c r="EW61" s="7">
        <f t="shared" si="927"/>
        <v>0</v>
      </c>
      <c r="EX61" s="7">
        <f t="shared" si="927"/>
        <v>0</v>
      </c>
      <c r="EY61" s="7">
        <f t="shared" si="927"/>
        <v>0</v>
      </c>
      <c r="EZ61" s="7">
        <f t="shared" si="927"/>
        <v>0</v>
      </c>
      <c r="FA61" s="7">
        <f t="shared" si="927"/>
        <v>0</v>
      </c>
      <c r="FB61" s="7">
        <f t="shared" si="927"/>
        <v>0</v>
      </c>
      <c r="FC61" s="7">
        <f t="shared" si="927"/>
        <v>0</v>
      </c>
      <c r="FD61" s="7">
        <f t="shared" si="927"/>
        <v>0</v>
      </c>
      <c r="FE61" s="7">
        <f t="shared" si="927"/>
        <v>0</v>
      </c>
      <c r="FF61" s="7">
        <f t="shared" si="927"/>
        <v>0</v>
      </c>
      <c r="FG61" s="7">
        <f t="shared" si="927"/>
        <v>0</v>
      </c>
      <c r="FH61" s="7">
        <f t="shared" si="927"/>
        <v>0</v>
      </c>
      <c r="FI61" s="7">
        <f t="shared" si="927"/>
        <v>0</v>
      </c>
      <c r="FJ61" s="7">
        <f t="shared" si="927"/>
        <v>0</v>
      </c>
      <c r="FK61" s="7">
        <f t="shared" si="927"/>
        <v>0</v>
      </c>
      <c r="FL61" s="7">
        <f t="shared" si="927"/>
        <v>0</v>
      </c>
      <c r="FM61" s="7">
        <f t="shared" si="927"/>
        <v>0</v>
      </c>
      <c r="FN61" s="7">
        <f t="shared" si="927"/>
        <v>0</v>
      </c>
      <c r="FO61" s="7">
        <f t="shared" si="927"/>
        <v>0</v>
      </c>
      <c r="FP61" s="7">
        <f t="shared" si="927"/>
        <v>0</v>
      </c>
      <c r="FQ61" s="7">
        <f t="shared" si="927"/>
        <v>0</v>
      </c>
      <c r="FR61" s="7">
        <f t="shared" si="927"/>
        <v>0</v>
      </c>
      <c r="FS61" s="7">
        <f t="shared" si="927"/>
        <v>0</v>
      </c>
      <c r="FT61" s="7">
        <f t="shared" si="927"/>
        <v>0</v>
      </c>
      <c r="FU61" s="7">
        <f t="shared" si="927"/>
        <v>0</v>
      </c>
      <c r="FV61" s="7">
        <f t="shared" si="927"/>
        <v>0</v>
      </c>
      <c r="FW61" s="7">
        <f t="shared" si="927"/>
        <v>0</v>
      </c>
      <c r="FX61" s="7">
        <f t="shared" si="927"/>
        <v>0</v>
      </c>
      <c r="FY61" s="7">
        <f t="shared" si="927"/>
        <v>0</v>
      </c>
      <c r="FZ61" s="7">
        <f t="shared" si="927"/>
        <v>0</v>
      </c>
      <c r="GA61" s="7">
        <f t="shared" si="927"/>
        <v>0</v>
      </c>
      <c r="GB61" s="7">
        <f t="shared" si="927"/>
        <v>0</v>
      </c>
      <c r="GC61" s="7">
        <f t="shared" si="927"/>
        <v>0</v>
      </c>
      <c r="GD61" s="7">
        <f t="shared" si="927"/>
        <v>0</v>
      </c>
      <c r="GE61" s="7">
        <f t="shared" si="927"/>
        <v>0</v>
      </c>
      <c r="GF61" s="7">
        <f t="shared" si="927"/>
        <v>0</v>
      </c>
      <c r="GG61" s="7">
        <f t="shared" si="927"/>
        <v>0</v>
      </c>
      <c r="GH61" s="7">
        <f t="shared" si="927"/>
        <v>0</v>
      </c>
      <c r="GI61" s="7">
        <f t="shared" si="927"/>
        <v>0</v>
      </c>
      <c r="GJ61" s="7">
        <f t="shared" si="927"/>
        <v>0</v>
      </c>
      <c r="GK61" s="7">
        <f t="shared" si="927"/>
        <v>0</v>
      </c>
      <c r="GL61" s="7">
        <f t="shared" si="927"/>
        <v>0</v>
      </c>
      <c r="GM61" s="7">
        <f t="shared" si="927"/>
        <v>0</v>
      </c>
      <c r="GN61" s="7">
        <f t="shared" si="927"/>
        <v>0</v>
      </c>
      <c r="GO61" s="7">
        <f t="shared" si="927"/>
        <v>0</v>
      </c>
      <c r="GP61" s="7">
        <f t="shared" ref="GP61:JA61" si="928">GP59-GP60</f>
        <v>0</v>
      </c>
      <c r="GQ61" s="7">
        <f t="shared" si="928"/>
        <v>0</v>
      </c>
      <c r="GR61" s="7">
        <f t="shared" si="928"/>
        <v>0</v>
      </c>
      <c r="GS61" s="7">
        <f t="shared" si="928"/>
        <v>0</v>
      </c>
      <c r="GT61" s="7">
        <f t="shared" si="928"/>
        <v>0</v>
      </c>
      <c r="GU61" s="7">
        <f t="shared" si="928"/>
        <v>0</v>
      </c>
      <c r="GV61" s="7">
        <f t="shared" si="928"/>
        <v>0</v>
      </c>
      <c r="GW61" s="7">
        <f t="shared" si="928"/>
        <v>0</v>
      </c>
      <c r="GX61" s="7">
        <f t="shared" si="928"/>
        <v>0</v>
      </c>
      <c r="GY61" s="7">
        <f t="shared" si="928"/>
        <v>0</v>
      </c>
      <c r="GZ61" s="7">
        <f t="shared" si="928"/>
        <v>0</v>
      </c>
      <c r="HA61" s="7">
        <f t="shared" si="928"/>
        <v>0</v>
      </c>
      <c r="HB61" s="7">
        <f t="shared" si="928"/>
        <v>0</v>
      </c>
      <c r="HC61" s="7">
        <f t="shared" si="928"/>
        <v>0</v>
      </c>
      <c r="HD61" s="7">
        <f t="shared" si="928"/>
        <v>0</v>
      </c>
      <c r="HE61" s="7">
        <f t="shared" si="928"/>
        <v>0</v>
      </c>
      <c r="HF61" s="7">
        <f t="shared" si="928"/>
        <v>0</v>
      </c>
      <c r="HG61" s="7">
        <f t="shared" si="928"/>
        <v>0</v>
      </c>
      <c r="HH61" s="7">
        <f t="shared" si="928"/>
        <v>0</v>
      </c>
      <c r="HI61" s="7">
        <f t="shared" si="928"/>
        <v>0</v>
      </c>
      <c r="HJ61" s="7">
        <f t="shared" si="928"/>
        <v>0</v>
      </c>
      <c r="HK61" s="7">
        <f t="shared" si="928"/>
        <v>0</v>
      </c>
      <c r="HL61" s="7">
        <f t="shared" si="928"/>
        <v>0</v>
      </c>
      <c r="HM61" s="7">
        <f t="shared" si="928"/>
        <v>0</v>
      </c>
      <c r="HN61" s="7">
        <f t="shared" si="928"/>
        <v>0</v>
      </c>
      <c r="HO61" s="7">
        <f t="shared" si="928"/>
        <v>0</v>
      </c>
      <c r="HP61" s="7">
        <f t="shared" si="928"/>
        <v>0</v>
      </c>
      <c r="HQ61" s="7">
        <f t="shared" si="928"/>
        <v>0</v>
      </c>
      <c r="HR61" s="7">
        <f t="shared" si="928"/>
        <v>0</v>
      </c>
      <c r="HS61" s="7">
        <f t="shared" si="928"/>
        <v>0</v>
      </c>
      <c r="HT61" s="7">
        <f t="shared" si="928"/>
        <v>0</v>
      </c>
      <c r="HU61" s="7">
        <f t="shared" si="928"/>
        <v>0</v>
      </c>
      <c r="HV61" s="7">
        <f t="shared" si="928"/>
        <v>0</v>
      </c>
      <c r="HW61" s="7">
        <f t="shared" si="928"/>
        <v>0</v>
      </c>
      <c r="HX61" s="7">
        <f t="shared" si="928"/>
        <v>0</v>
      </c>
      <c r="HY61" s="7">
        <f t="shared" si="928"/>
        <v>0</v>
      </c>
      <c r="HZ61" s="7">
        <f t="shared" si="928"/>
        <v>0</v>
      </c>
      <c r="IA61" s="7">
        <f t="shared" si="928"/>
        <v>0</v>
      </c>
      <c r="IB61" s="7">
        <f t="shared" si="928"/>
        <v>0</v>
      </c>
      <c r="IC61" s="7">
        <f t="shared" si="928"/>
        <v>0</v>
      </c>
      <c r="ID61" s="7">
        <f t="shared" si="928"/>
        <v>0</v>
      </c>
      <c r="IE61" s="7">
        <f t="shared" si="928"/>
        <v>0</v>
      </c>
      <c r="IF61" s="7">
        <f t="shared" si="928"/>
        <v>0</v>
      </c>
      <c r="IG61" s="7">
        <f t="shared" si="928"/>
        <v>0</v>
      </c>
      <c r="IH61" s="7">
        <f t="shared" si="928"/>
        <v>0</v>
      </c>
      <c r="II61" s="7">
        <f t="shared" si="928"/>
        <v>0</v>
      </c>
      <c r="IJ61" s="7">
        <f t="shared" si="928"/>
        <v>0</v>
      </c>
      <c r="IK61" s="7">
        <f t="shared" si="928"/>
        <v>0</v>
      </c>
      <c r="IL61" s="7">
        <f t="shared" si="928"/>
        <v>0</v>
      </c>
      <c r="IM61" s="7">
        <f t="shared" si="928"/>
        <v>0</v>
      </c>
      <c r="IN61" s="7">
        <f t="shared" si="928"/>
        <v>0</v>
      </c>
      <c r="IO61" s="7">
        <f t="shared" si="928"/>
        <v>0</v>
      </c>
      <c r="IP61" s="7">
        <f t="shared" si="928"/>
        <v>0</v>
      </c>
      <c r="IQ61" s="7">
        <f t="shared" si="928"/>
        <v>0</v>
      </c>
      <c r="IR61" s="7">
        <f t="shared" si="928"/>
        <v>0</v>
      </c>
      <c r="IS61" s="7">
        <f t="shared" si="928"/>
        <v>0</v>
      </c>
      <c r="IT61" s="7">
        <f t="shared" si="928"/>
        <v>0</v>
      </c>
      <c r="IU61" s="7">
        <f t="shared" si="928"/>
        <v>0</v>
      </c>
      <c r="IV61" s="7">
        <f t="shared" si="928"/>
        <v>0</v>
      </c>
      <c r="IW61" s="7">
        <f t="shared" si="928"/>
        <v>0</v>
      </c>
      <c r="IX61" s="7">
        <f t="shared" si="928"/>
        <v>0</v>
      </c>
      <c r="IY61" s="7">
        <f t="shared" si="928"/>
        <v>0</v>
      </c>
      <c r="IZ61" s="7">
        <f t="shared" si="928"/>
        <v>0</v>
      </c>
      <c r="JA61" s="7">
        <f t="shared" si="928"/>
        <v>0</v>
      </c>
      <c r="JB61" s="7">
        <f t="shared" ref="JB61:LM61" si="929">JB59-JB60</f>
        <v>0</v>
      </c>
      <c r="JC61" s="7">
        <f t="shared" si="929"/>
        <v>0</v>
      </c>
      <c r="JD61" s="7">
        <f t="shared" si="929"/>
        <v>0</v>
      </c>
      <c r="JE61" s="7">
        <f t="shared" si="929"/>
        <v>0</v>
      </c>
      <c r="JF61" s="7">
        <f t="shared" si="929"/>
        <v>0</v>
      </c>
      <c r="JG61" s="7">
        <f t="shared" si="929"/>
        <v>0</v>
      </c>
      <c r="JH61" s="7">
        <f t="shared" si="929"/>
        <v>0</v>
      </c>
      <c r="JI61" s="7">
        <f t="shared" si="929"/>
        <v>0</v>
      </c>
      <c r="JJ61" s="7">
        <f t="shared" si="929"/>
        <v>0</v>
      </c>
      <c r="JK61" s="7">
        <f t="shared" si="929"/>
        <v>0</v>
      </c>
      <c r="JL61" s="7">
        <f t="shared" si="929"/>
        <v>0</v>
      </c>
      <c r="JM61" s="7">
        <f t="shared" si="929"/>
        <v>0</v>
      </c>
      <c r="JN61" s="7">
        <f t="shared" si="929"/>
        <v>0</v>
      </c>
      <c r="JO61" s="7">
        <f t="shared" si="929"/>
        <v>0</v>
      </c>
      <c r="JP61" s="7">
        <f t="shared" si="929"/>
        <v>0</v>
      </c>
      <c r="JQ61" s="7">
        <f t="shared" si="929"/>
        <v>0</v>
      </c>
      <c r="JR61" s="7">
        <f t="shared" si="929"/>
        <v>0</v>
      </c>
      <c r="JS61" s="7">
        <f t="shared" si="929"/>
        <v>0</v>
      </c>
      <c r="JT61" s="7">
        <f t="shared" si="929"/>
        <v>0</v>
      </c>
      <c r="JU61" s="7">
        <f t="shared" si="929"/>
        <v>0</v>
      </c>
      <c r="JV61" s="7">
        <f t="shared" si="929"/>
        <v>0</v>
      </c>
      <c r="JW61" s="7">
        <f t="shared" si="929"/>
        <v>0</v>
      </c>
      <c r="JX61" s="7">
        <f t="shared" si="929"/>
        <v>0</v>
      </c>
      <c r="JY61" s="7">
        <f t="shared" si="929"/>
        <v>0</v>
      </c>
      <c r="JZ61" s="7">
        <f t="shared" si="929"/>
        <v>0</v>
      </c>
      <c r="KA61" s="7">
        <f t="shared" si="929"/>
        <v>0</v>
      </c>
      <c r="KB61" s="7">
        <f t="shared" si="929"/>
        <v>0</v>
      </c>
      <c r="KC61" s="7">
        <f t="shared" si="929"/>
        <v>0</v>
      </c>
      <c r="KD61" s="7">
        <f t="shared" si="929"/>
        <v>0</v>
      </c>
      <c r="KE61" s="7">
        <f t="shared" si="929"/>
        <v>0</v>
      </c>
      <c r="KF61" s="7">
        <f t="shared" si="929"/>
        <v>0</v>
      </c>
      <c r="KG61" s="7">
        <f t="shared" si="929"/>
        <v>0</v>
      </c>
      <c r="KH61" s="7">
        <f t="shared" si="929"/>
        <v>0</v>
      </c>
      <c r="KI61" s="7">
        <f t="shared" si="929"/>
        <v>0</v>
      </c>
      <c r="KJ61" s="7">
        <f t="shared" si="929"/>
        <v>0</v>
      </c>
      <c r="KK61" s="7">
        <f t="shared" si="929"/>
        <v>0</v>
      </c>
      <c r="KL61" s="7">
        <f t="shared" si="929"/>
        <v>0</v>
      </c>
      <c r="KM61" s="7">
        <f t="shared" si="929"/>
        <v>0</v>
      </c>
      <c r="KN61" s="7">
        <f t="shared" si="929"/>
        <v>0</v>
      </c>
      <c r="KO61" s="7">
        <f t="shared" si="929"/>
        <v>0</v>
      </c>
      <c r="KP61" s="7">
        <f t="shared" si="929"/>
        <v>0</v>
      </c>
      <c r="KQ61" s="7">
        <f t="shared" si="929"/>
        <v>0</v>
      </c>
      <c r="KR61" s="7">
        <f t="shared" si="929"/>
        <v>0</v>
      </c>
      <c r="KS61" s="7">
        <f t="shared" si="929"/>
        <v>0</v>
      </c>
      <c r="KT61" s="7">
        <f t="shared" si="929"/>
        <v>0</v>
      </c>
      <c r="KU61" s="7">
        <f t="shared" si="929"/>
        <v>0</v>
      </c>
      <c r="KV61" s="7">
        <f t="shared" si="929"/>
        <v>0</v>
      </c>
      <c r="KW61" s="7">
        <f t="shared" si="929"/>
        <v>0</v>
      </c>
      <c r="KX61" s="7">
        <f t="shared" si="929"/>
        <v>0</v>
      </c>
      <c r="KY61" s="7">
        <f t="shared" si="929"/>
        <v>0</v>
      </c>
      <c r="KZ61" s="7">
        <f t="shared" si="929"/>
        <v>0</v>
      </c>
      <c r="LA61" s="7">
        <f t="shared" si="929"/>
        <v>0</v>
      </c>
      <c r="LB61" s="7">
        <f t="shared" si="929"/>
        <v>0</v>
      </c>
      <c r="LC61" s="7">
        <f t="shared" si="929"/>
        <v>0</v>
      </c>
      <c r="LD61" s="7">
        <f t="shared" si="929"/>
        <v>0</v>
      </c>
      <c r="LE61" s="7">
        <f t="shared" si="929"/>
        <v>0</v>
      </c>
      <c r="LF61" s="7">
        <f t="shared" si="929"/>
        <v>0</v>
      </c>
      <c r="LG61" s="7">
        <f t="shared" si="929"/>
        <v>0</v>
      </c>
      <c r="LH61" s="7">
        <f t="shared" si="929"/>
        <v>0</v>
      </c>
      <c r="LI61" s="7">
        <f t="shared" si="929"/>
        <v>0</v>
      </c>
      <c r="LJ61" s="7">
        <f t="shared" si="929"/>
        <v>0</v>
      </c>
      <c r="LK61" s="7">
        <f t="shared" si="929"/>
        <v>0</v>
      </c>
      <c r="LL61" s="7">
        <f t="shared" si="929"/>
        <v>0</v>
      </c>
      <c r="LM61" s="7">
        <f t="shared" si="929"/>
        <v>0</v>
      </c>
      <c r="LN61" s="7">
        <f t="shared" ref="LN61:NY61" si="930">LN59-LN60</f>
        <v>0</v>
      </c>
      <c r="LO61" s="7">
        <f t="shared" si="930"/>
        <v>0</v>
      </c>
      <c r="LP61" s="7">
        <f t="shared" si="930"/>
        <v>0</v>
      </c>
      <c r="LQ61" s="7">
        <f t="shared" si="930"/>
        <v>0</v>
      </c>
      <c r="LR61" s="7">
        <f t="shared" si="930"/>
        <v>0</v>
      </c>
      <c r="LS61" s="7">
        <f t="shared" si="930"/>
        <v>0</v>
      </c>
      <c r="LT61" s="7">
        <f t="shared" si="930"/>
        <v>0</v>
      </c>
      <c r="LU61" s="7">
        <f t="shared" si="930"/>
        <v>0</v>
      </c>
      <c r="LV61" s="7">
        <f t="shared" si="930"/>
        <v>0</v>
      </c>
      <c r="LW61" s="7">
        <f t="shared" si="930"/>
        <v>0</v>
      </c>
      <c r="LX61" s="7">
        <f t="shared" si="930"/>
        <v>0</v>
      </c>
      <c r="LY61" s="7">
        <f t="shared" si="930"/>
        <v>0</v>
      </c>
      <c r="LZ61" s="7">
        <f t="shared" si="930"/>
        <v>0</v>
      </c>
      <c r="MA61" s="7">
        <f t="shared" si="930"/>
        <v>0</v>
      </c>
      <c r="MB61" s="7">
        <f t="shared" si="930"/>
        <v>0</v>
      </c>
      <c r="MC61" s="7">
        <f t="shared" si="930"/>
        <v>0</v>
      </c>
      <c r="MD61" s="7">
        <f t="shared" si="930"/>
        <v>0</v>
      </c>
      <c r="ME61" s="7">
        <f t="shared" si="930"/>
        <v>0</v>
      </c>
      <c r="MF61" s="7">
        <f t="shared" si="930"/>
        <v>0</v>
      </c>
      <c r="MG61" s="7">
        <f t="shared" si="930"/>
        <v>0</v>
      </c>
      <c r="MH61" s="7">
        <f t="shared" si="930"/>
        <v>0</v>
      </c>
      <c r="MI61" s="7">
        <f t="shared" si="930"/>
        <v>0</v>
      </c>
      <c r="MJ61" s="7">
        <f t="shared" si="930"/>
        <v>0</v>
      </c>
      <c r="MK61" s="7">
        <f t="shared" si="930"/>
        <v>0</v>
      </c>
      <c r="ML61" s="7">
        <f t="shared" si="930"/>
        <v>0</v>
      </c>
      <c r="MM61" s="7">
        <f t="shared" si="930"/>
        <v>0</v>
      </c>
      <c r="MN61" s="7">
        <f t="shared" si="930"/>
        <v>0</v>
      </c>
      <c r="MO61" s="7">
        <f t="shared" si="930"/>
        <v>0</v>
      </c>
      <c r="MP61" s="7">
        <f t="shared" si="930"/>
        <v>0</v>
      </c>
      <c r="MQ61" s="7">
        <f t="shared" si="930"/>
        <v>0</v>
      </c>
      <c r="MR61" s="7">
        <f t="shared" si="930"/>
        <v>0</v>
      </c>
      <c r="MS61" s="7">
        <f t="shared" si="930"/>
        <v>0</v>
      </c>
      <c r="MT61" s="7">
        <f t="shared" si="930"/>
        <v>0</v>
      </c>
      <c r="MU61" s="7">
        <f t="shared" si="930"/>
        <v>0</v>
      </c>
      <c r="MV61" s="7">
        <f t="shared" si="930"/>
        <v>0</v>
      </c>
      <c r="MW61" s="7">
        <f t="shared" si="930"/>
        <v>0</v>
      </c>
      <c r="MX61" s="7">
        <f t="shared" si="930"/>
        <v>0</v>
      </c>
      <c r="MY61" s="7">
        <f t="shared" si="930"/>
        <v>0</v>
      </c>
      <c r="MZ61" s="7">
        <f t="shared" si="930"/>
        <v>0</v>
      </c>
      <c r="NA61" s="7">
        <f t="shared" si="930"/>
        <v>0</v>
      </c>
      <c r="NB61" s="7">
        <f t="shared" si="930"/>
        <v>0</v>
      </c>
      <c r="NC61" s="7">
        <f t="shared" si="930"/>
        <v>0</v>
      </c>
      <c r="ND61" s="7">
        <f t="shared" si="930"/>
        <v>0</v>
      </c>
      <c r="NE61" s="7">
        <f t="shared" si="930"/>
        <v>0</v>
      </c>
      <c r="NF61" s="7">
        <f t="shared" si="930"/>
        <v>0</v>
      </c>
      <c r="NG61" s="7">
        <f t="shared" si="930"/>
        <v>0</v>
      </c>
      <c r="NH61" s="7">
        <f t="shared" si="930"/>
        <v>0</v>
      </c>
      <c r="NI61" s="7">
        <f t="shared" si="930"/>
        <v>0</v>
      </c>
      <c r="NJ61" s="7">
        <f t="shared" si="930"/>
        <v>0</v>
      </c>
      <c r="NK61" s="7">
        <f t="shared" si="930"/>
        <v>0</v>
      </c>
      <c r="NL61" s="7">
        <f t="shared" si="930"/>
        <v>0</v>
      </c>
      <c r="NM61" s="7">
        <f t="shared" si="930"/>
        <v>0</v>
      </c>
      <c r="NN61" s="7">
        <f t="shared" si="930"/>
        <v>0</v>
      </c>
      <c r="NO61" s="7">
        <f t="shared" si="930"/>
        <v>0</v>
      </c>
      <c r="NP61" s="7">
        <f t="shared" si="930"/>
        <v>0</v>
      </c>
      <c r="NQ61" s="7">
        <f t="shared" si="930"/>
        <v>0</v>
      </c>
      <c r="NR61" s="7">
        <f t="shared" si="930"/>
        <v>0</v>
      </c>
      <c r="NS61" s="7">
        <f t="shared" si="930"/>
        <v>0</v>
      </c>
      <c r="NT61" s="7">
        <f t="shared" si="930"/>
        <v>0</v>
      </c>
      <c r="NU61" s="7">
        <f t="shared" si="930"/>
        <v>0</v>
      </c>
      <c r="NV61" s="7">
        <f t="shared" si="930"/>
        <v>0</v>
      </c>
      <c r="NW61" s="7">
        <f t="shared" si="930"/>
        <v>0</v>
      </c>
      <c r="NX61" s="7">
        <f t="shared" si="930"/>
        <v>0</v>
      </c>
      <c r="NY61" s="7">
        <f t="shared" si="930"/>
        <v>0</v>
      </c>
      <c r="NZ61" s="7">
        <f t="shared" ref="NZ61:OI61" si="931">NZ59-NZ60</f>
        <v>0</v>
      </c>
      <c r="OA61" s="7">
        <f t="shared" si="931"/>
        <v>0</v>
      </c>
      <c r="OB61" s="7">
        <f t="shared" si="931"/>
        <v>0</v>
      </c>
      <c r="OC61" s="7">
        <f t="shared" si="931"/>
        <v>0</v>
      </c>
      <c r="OD61" s="7">
        <f t="shared" si="931"/>
        <v>0</v>
      </c>
      <c r="OE61" s="7">
        <f t="shared" si="931"/>
        <v>0</v>
      </c>
      <c r="OF61" s="7">
        <f t="shared" si="931"/>
        <v>0</v>
      </c>
      <c r="OG61" s="7">
        <f t="shared" si="931"/>
        <v>0</v>
      </c>
      <c r="OH61" s="7">
        <f t="shared" si="931"/>
        <v>0</v>
      </c>
      <c r="OI61" s="7">
        <f t="shared" si="931"/>
        <v>0</v>
      </c>
      <c r="OJ61" s="7">
        <f t="shared" ref="OJ61" si="932">OJ59-OJ60</f>
        <v>0</v>
      </c>
      <c r="OK61" s="7">
        <f t="shared" ref="OK61" si="933">OK59-OK60</f>
        <v>0</v>
      </c>
      <c r="OL61" s="7">
        <f t="shared" ref="OL61" si="934">OL59-OL60</f>
        <v>0</v>
      </c>
      <c r="OM61" s="7">
        <f t="shared" ref="OM61" si="935">OM59-OM60</f>
        <v>0</v>
      </c>
      <c r="ON61" s="7">
        <f t="shared" ref="ON61" si="936">ON59-ON60</f>
        <v>0</v>
      </c>
      <c r="OO61" s="7">
        <f t="shared" ref="OO61" si="937">OO59-OO60</f>
        <v>0</v>
      </c>
      <c r="OP61" s="7">
        <f t="shared" ref="OP61" si="938">OP59-OP60</f>
        <v>0</v>
      </c>
      <c r="OQ61" s="7">
        <f t="shared" ref="OQ61" si="939">OQ59-OQ60</f>
        <v>0</v>
      </c>
      <c r="OR61" s="7">
        <f t="shared" ref="OR61" si="940">OR59-OR60</f>
        <v>0</v>
      </c>
      <c r="OS61" s="7">
        <f t="shared" ref="OS61" si="941">OS59-OS60</f>
        <v>0</v>
      </c>
      <c r="OT61" s="7">
        <f t="shared" ref="OT61" si="942">OT59-OT60</f>
        <v>0</v>
      </c>
      <c r="OU61" s="7">
        <f t="shared" ref="OU61" si="943">OU59-OU60</f>
        <v>0</v>
      </c>
      <c r="OV61" s="7">
        <f t="shared" ref="OV61" si="944">OV59-OV60</f>
        <v>0</v>
      </c>
      <c r="OW61" s="7">
        <f t="shared" ref="OW61" si="945">OW59-OW60</f>
        <v>0</v>
      </c>
      <c r="OX61" s="7">
        <f t="shared" ref="OX61" si="946">OX59-OX60</f>
        <v>0</v>
      </c>
      <c r="OY61" s="7">
        <f t="shared" ref="OY61" si="947">OY59-OY60</f>
        <v>0</v>
      </c>
      <c r="OZ61" s="7">
        <f t="shared" ref="OZ61" si="948">OZ59-OZ60</f>
        <v>0</v>
      </c>
      <c r="PA61" s="7">
        <f t="shared" ref="PA61" si="949">PA59-PA60</f>
        <v>0</v>
      </c>
      <c r="PB61" s="7">
        <f t="shared" ref="PB61" si="950">PB59-PB60</f>
        <v>0</v>
      </c>
      <c r="PC61" s="7">
        <f t="shared" ref="PC61" si="951">PC59-PC60</f>
        <v>0</v>
      </c>
      <c r="PD61" s="7">
        <f t="shared" ref="PD61" si="952">PD59-PD60</f>
        <v>0</v>
      </c>
      <c r="PE61" s="7">
        <f t="shared" ref="PE61" si="953">PE59-PE60</f>
        <v>0</v>
      </c>
      <c r="PF61" s="7">
        <f t="shared" ref="PF61" si="954">PF59-PF60</f>
        <v>0</v>
      </c>
      <c r="PG61" s="7">
        <f t="shared" ref="PG61" si="955">PG59-PG60</f>
        <v>0</v>
      </c>
      <c r="PH61" s="7">
        <f t="shared" ref="PH61" si="956">PH59-PH60</f>
        <v>0</v>
      </c>
      <c r="PI61" s="7">
        <f t="shared" ref="PI61" si="957">PI59-PI60</f>
        <v>0</v>
      </c>
      <c r="PJ61" s="7">
        <f t="shared" ref="PJ61" si="958">PJ59-PJ60</f>
        <v>0</v>
      </c>
      <c r="PK61" s="7">
        <f t="shared" ref="PK61" si="959">PK59-PK60</f>
        <v>0</v>
      </c>
      <c r="PL61" s="7">
        <f t="shared" ref="PL61" si="960">PL59-PL60</f>
        <v>0</v>
      </c>
      <c r="PM61" s="7">
        <f t="shared" ref="PM61" si="961">PM59-PM60</f>
        <v>0</v>
      </c>
      <c r="PN61" s="7">
        <f t="shared" ref="PN61" si="962">PN59-PN60</f>
        <v>0</v>
      </c>
      <c r="PO61" s="7">
        <f t="shared" ref="PO61" si="963">PO59-PO60</f>
        <v>0</v>
      </c>
      <c r="PP61" s="7">
        <f t="shared" ref="PP61" si="964">PP59-PP60</f>
        <v>0</v>
      </c>
      <c r="PQ61" s="7">
        <f t="shared" ref="PQ61" si="965">PQ59-PQ60</f>
        <v>0</v>
      </c>
      <c r="PR61" s="7">
        <f t="shared" ref="PR61" si="966">PR59-PR60</f>
        <v>0</v>
      </c>
      <c r="PS61" s="7">
        <f t="shared" ref="PS61" si="967">PS59-PS60</f>
        <v>0</v>
      </c>
      <c r="PT61" s="7">
        <f t="shared" ref="PT61" si="968">PT59-PT60</f>
        <v>0</v>
      </c>
      <c r="PU61" s="7">
        <f t="shared" ref="PU61" si="969">PU59-PU60</f>
        <v>0</v>
      </c>
      <c r="PV61" s="7">
        <f t="shared" ref="PV61" si="970">PV59-PV60</f>
        <v>0</v>
      </c>
      <c r="PW61" s="7">
        <f t="shared" ref="PW61" si="971">PW59-PW60</f>
        <v>0</v>
      </c>
      <c r="PX61" s="7">
        <f t="shared" ref="PX61" si="972">PX59-PX60</f>
        <v>0</v>
      </c>
      <c r="PY61" s="7">
        <f t="shared" ref="PY61" si="973">PY59-PY60</f>
        <v>0</v>
      </c>
      <c r="PZ61" s="7">
        <f t="shared" ref="PZ61" si="974">PZ59-PZ60</f>
        <v>0</v>
      </c>
      <c r="QA61" s="7">
        <f t="shared" ref="QA61" si="975">QA59-QA60</f>
        <v>0</v>
      </c>
      <c r="QB61" s="7">
        <f t="shared" ref="QB61" si="976">QB59-QB60</f>
        <v>0</v>
      </c>
      <c r="QC61" s="7">
        <f t="shared" ref="QC61" si="977">QC59-QC60</f>
        <v>0</v>
      </c>
      <c r="QD61" s="7">
        <f t="shared" ref="QD61" si="978">QD59-QD60</f>
        <v>0</v>
      </c>
      <c r="QE61" s="7">
        <f t="shared" ref="QE61" si="979">QE59-QE60</f>
        <v>0</v>
      </c>
      <c r="QF61" s="7">
        <f t="shared" ref="QF61" si="980">QF59-QF60</f>
        <v>0</v>
      </c>
      <c r="QG61" s="7">
        <f t="shared" ref="QG61" si="981">QG59-QG60</f>
        <v>0</v>
      </c>
      <c r="QH61" s="7">
        <f t="shared" ref="QH61" si="982">QH59-QH60</f>
        <v>0</v>
      </c>
      <c r="QI61" s="7">
        <f t="shared" ref="QI61" si="983">QI59-QI60</f>
        <v>0</v>
      </c>
      <c r="QJ61" s="7">
        <f t="shared" ref="QJ61" si="984">QJ59-QJ60</f>
        <v>0</v>
      </c>
      <c r="QK61" s="7">
        <f t="shared" ref="QK61" si="985">QK59-QK60</f>
        <v>0</v>
      </c>
      <c r="QL61" s="7">
        <f t="shared" ref="QL61" si="986">QL59-QL60</f>
        <v>0</v>
      </c>
      <c r="QM61" s="7">
        <f t="shared" ref="QM61" si="987">QM59-QM60</f>
        <v>0</v>
      </c>
      <c r="QN61" s="7">
        <f t="shared" ref="QN61" si="988">QN59-QN60</f>
        <v>0</v>
      </c>
      <c r="QO61" s="7">
        <f t="shared" ref="QO61" si="989">QO59-QO60</f>
        <v>0</v>
      </c>
      <c r="QP61" s="7">
        <f t="shared" ref="QP61" si="990">QP59-QP60</f>
        <v>0</v>
      </c>
      <c r="QQ61" s="7">
        <f t="shared" ref="QQ61" si="991">QQ59-QQ60</f>
        <v>0</v>
      </c>
      <c r="QR61" s="7">
        <f t="shared" ref="QR61" si="992">QR59-QR60</f>
        <v>0</v>
      </c>
      <c r="QS61" s="7">
        <f t="shared" ref="QS61" si="993">QS59-QS60</f>
        <v>0</v>
      </c>
      <c r="QT61" s="7">
        <f t="shared" ref="QT61" si="994">QT59-QT60</f>
        <v>0</v>
      </c>
      <c r="QU61" s="7">
        <f t="shared" ref="QU61" si="995">QU59-QU60</f>
        <v>0</v>
      </c>
      <c r="QV61" s="7">
        <f t="shared" ref="QV61" si="996">QV59-QV60</f>
        <v>0</v>
      </c>
      <c r="QW61" s="7">
        <f t="shared" ref="QW61" si="997">QW59-QW60</f>
        <v>0</v>
      </c>
      <c r="QX61" s="7">
        <f t="shared" ref="QX61" si="998">QX59-QX60</f>
        <v>0</v>
      </c>
      <c r="QY61" s="7">
        <f t="shared" ref="QY61" si="999">QY59-QY60</f>
        <v>0</v>
      </c>
      <c r="QZ61" s="7">
        <f t="shared" ref="QZ61" si="1000">QZ59-QZ60</f>
        <v>0</v>
      </c>
      <c r="RA61" s="7">
        <f t="shared" ref="RA61" si="1001">RA59-RA60</f>
        <v>0</v>
      </c>
      <c r="RB61" s="7">
        <f t="shared" ref="RB61" si="1002">RB59-RB60</f>
        <v>0</v>
      </c>
      <c r="RC61" s="7">
        <f t="shared" ref="RC61" si="1003">RC59-RC60</f>
        <v>0</v>
      </c>
      <c r="RD61" s="7">
        <f t="shared" ref="RD61" si="1004">RD59-RD60</f>
        <v>0</v>
      </c>
      <c r="RE61" s="7">
        <f t="shared" ref="RE61" si="1005">RE59-RE60</f>
        <v>0</v>
      </c>
      <c r="RF61" s="7">
        <f t="shared" ref="RF61" si="1006">RF59-RF60</f>
        <v>0</v>
      </c>
      <c r="RG61" s="7">
        <f t="shared" ref="RG61" si="1007">RG59-RG60</f>
        <v>0</v>
      </c>
      <c r="RH61" s="7">
        <f t="shared" ref="RH61" si="1008">RH59-RH60</f>
        <v>0</v>
      </c>
      <c r="RI61" s="7">
        <f t="shared" ref="RI61" si="1009">RI59-RI60</f>
        <v>0</v>
      </c>
      <c r="RJ61" s="7">
        <f t="shared" ref="RJ61" si="1010">RJ59-RJ60</f>
        <v>0</v>
      </c>
      <c r="RK61" s="7">
        <f t="shared" ref="RK61" si="1011">RK59-RK60</f>
        <v>0</v>
      </c>
      <c r="RL61" s="7">
        <f t="shared" ref="RL61" si="1012">RL59-RL60</f>
        <v>0</v>
      </c>
      <c r="RM61" s="7">
        <f t="shared" ref="RM61" si="1013">RM59-RM60</f>
        <v>0</v>
      </c>
      <c r="RN61" s="7">
        <f t="shared" ref="RN61" si="1014">RN59-RN60</f>
        <v>0</v>
      </c>
      <c r="RO61" s="7">
        <f t="shared" ref="RO61" si="1015">RO59-RO60</f>
        <v>0</v>
      </c>
      <c r="RP61" s="7">
        <f t="shared" ref="RP61" si="1016">RP59-RP60</f>
        <v>0</v>
      </c>
      <c r="RQ61" s="7">
        <f t="shared" ref="RQ61" si="1017">RQ59-RQ60</f>
        <v>0</v>
      </c>
      <c r="RR61" s="7">
        <f t="shared" ref="RR61" si="1018">RR59-RR60</f>
        <v>0</v>
      </c>
      <c r="RS61" s="7">
        <f t="shared" ref="RS61" si="1019">RS59-RS60</f>
        <v>0</v>
      </c>
      <c r="RT61" s="7">
        <f t="shared" ref="RT61" si="1020">RT59-RT60</f>
        <v>0</v>
      </c>
      <c r="RU61" s="7">
        <f t="shared" ref="RU61" si="1021">RU59-RU60</f>
        <v>0</v>
      </c>
      <c r="RV61" s="7">
        <f t="shared" ref="RV61" si="1022">RV59-RV60</f>
        <v>0</v>
      </c>
      <c r="RW61" s="7">
        <f t="shared" ref="RW61" si="1023">RW59-RW60</f>
        <v>0</v>
      </c>
      <c r="RX61" s="7">
        <f t="shared" ref="RX61" si="1024">RX59-RX60</f>
        <v>0</v>
      </c>
      <c r="RY61" s="7">
        <f t="shared" ref="RY61" si="1025">RY59-RY60</f>
        <v>0</v>
      </c>
      <c r="RZ61" s="7">
        <f t="shared" ref="RZ61" si="1026">RZ59-RZ60</f>
        <v>0</v>
      </c>
      <c r="SA61" s="7">
        <f t="shared" ref="SA61" si="1027">SA59-SA60</f>
        <v>0</v>
      </c>
      <c r="SB61" s="7">
        <f t="shared" ref="SB61" si="1028">SB59-SB60</f>
        <v>0</v>
      </c>
      <c r="SC61" s="7">
        <f t="shared" ref="SC61" si="1029">SC59-SC60</f>
        <v>0</v>
      </c>
      <c r="SD61" s="7">
        <f t="shared" ref="SD61" si="1030">SD59-SD60</f>
        <v>0</v>
      </c>
      <c r="SE61" s="7">
        <f t="shared" ref="SE61" si="1031">SE59-SE60</f>
        <v>0</v>
      </c>
      <c r="SF61" s="7">
        <f t="shared" ref="SF61" si="1032">SF59-SF60</f>
        <v>0</v>
      </c>
      <c r="SG61" s="7">
        <f t="shared" ref="SG61" si="1033">SG59-SG60</f>
        <v>0</v>
      </c>
    </row>
    <row r="63" spans="1:501" x14ac:dyDescent="0.35">
      <c r="B63" s="2" t="s">
        <v>233</v>
      </c>
      <c r="E63" s="10">
        <f>XIRR(E61:SG61,E32:SG32)</f>
        <v>7.7617940306663524E-2</v>
      </c>
    </row>
    <row r="64" spans="1:501" x14ac:dyDescent="0.35">
      <c r="B64" s="2" t="s">
        <v>127</v>
      </c>
      <c r="E64" s="10">
        <f>F11</f>
        <v>0.08</v>
      </c>
      <c r="F64" s="7">
        <f>XNPV(E64,F51:SG51,F32:SG32)</f>
        <v>9897.6670244088964</v>
      </c>
      <c r="G64" s="7" t="s">
        <v>278</v>
      </c>
      <c r="H64" s="7">
        <f>SUM(F51:SG51)</f>
        <v>34300</v>
      </c>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row>
    <row r="65" spans="2:501" x14ac:dyDescent="0.35">
      <c r="E65" s="10"/>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row>
    <row r="66" spans="2:501" x14ac:dyDescent="0.35">
      <c r="E66" s="10"/>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row>
    <row r="67" spans="2:501" x14ac:dyDescent="0.35">
      <c r="B67" s="2" t="s">
        <v>271</v>
      </c>
      <c r="F67" s="7">
        <f>$J$16*F33</f>
        <v>303.29028805988452</v>
      </c>
      <c r="G67" s="7">
        <f t="shared" ref="G67:BR67" si="1034">$J$16*G33</f>
        <v>303.29028805988452</v>
      </c>
      <c r="H67" s="7">
        <f t="shared" si="1034"/>
        <v>303.29028805988452</v>
      </c>
      <c r="I67" s="7">
        <f t="shared" si="1034"/>
        <v>303.29028805988452</v>
      </c>
      <c r="J67" s="7">
        <f t="shared" si="1034"/>
        <v>303.29028805988452</v>
      </c>
      <c r="K67" s="7">
        <f t="shared" si="1034"/>
        <v>303.29028805988452</v>
      </c>
      <c r="L67" s="7">
        <f t="shared" si="1034"/>
        <v>303.29028805988452</v>
      </c>
      <c r="M67" s="7">
        <f t="shared" si="1034"/>
        <v>303.29028805988452</v>
      </c>
      <c r="N67" s="7">
        <f t="shared" si="1034"/>
        <v>303.29028805988452</v>
      </c>
      <c r="O67" s="7">
        <f t="shared" si="1034"/>
        <v>303.29028805988452</v>
      </c>
      <c r="P67" s="7">
        <f t="shared" si="1034"/>
        <v>303.29028805988452</v>
      </c>
      <c r="Q67" s="7">
        <f t="shared" si="1034"/>
        <v>303.29028805988452</v>
      </c>
      <c r="R67" s="7">
        <f t="shared" si="1034"/>
        <v>303.29028805988452</v>
      </c>
      <c r="S67" s="7">
        <f t="shared" si="1034"/>
        <v>303.29028805988452</v>
      </c>
      <c r="T67" s="7">
        <f t="shared" si="1034"/>
        <v>303.29028805988452</v>
      </c>
      <c r="U67" s="7">
        <f t="shared" si="1034"/>
        <v>303.29028805988452</v>
      </c>
      <c r="V67" s="7">
        <f t="shared" si="1034"/>
        <v>303.29028805988452</v>
      </c>
      <c r="W67" s="7">
        <f t="shared" si="1034"/>
        <v>303.29028805988452</v>
      </c>
      <c r="X67" s="7">
        <f t="shared" si="1034"/>
        <v>303.29028805988452</v>
      </c>
      <c r="Y67" s="7">
        <f t="shared" si="1034"/>
        <v>303.29028805988452</v>
      </c>
      <c r="Z67" s="7">
        <f t="shared" si="1034"/>
        <v>303.29028805988452</v>
      </c>
      <c r="AA67" s="7">
        <f t="shared" si="1034"/>
        <v>303.29028805988452</v>
      </c>
      <c r="AB67" s="7">
        <f t="shared" si="1034"/>
        <v>303.29028805988452</v>
      </c>
      <c r="AC67" s="7">
        <f t="shared" si="1034"/>
        <v>303.29028805988452</v>
      </c>
      <c r="AD67" s="7">
        <f t="shared" si="1034"/>
        <v>303.29028805988452</v>
      </c>
      <c r="AE67" s="7">
        <f t="shared" si="1034"/>
        <v>303.29028805988452</v>
      </c>
      <c r="AF67" s="7">
        <f t="shared" si="1034"/>
        <v>303.29028805988452</v>
      </c>
      <c r="AG67" s="7">
        <f t="shared" si="1034"/>
        <v>303.29028805988452</v>
      </c>
      <c r="AH67" s="7">
        <f t="shared" si="1034"/>
        <v>303.29028805988452</v>
      </c>
      <c r="AI67" s="7">
        <f t="shared" si="1034"/>
        <v>303.29028805988452</v>
      </c>
      <c r="AJ67" s="7">
        <f t="shared" si="1034"/>
        <v>303.29028805988452</v>
      </c>
      <c r="AK67" s="7">
        <f t="shared" si="1034"/>
        <v>303.29028805988452</v>
      </c>
      <c r="AL67" s="7">
        <f t="shared" si="1034"/>
        <v>303.29028805988452</v>
      </c>
      <c r="AM67" s="7">
        <f t="shared" si="1034"/>
        <v>303.29028805988452</v>
      </c>
      <c r="AN67" s="7">
        <f t="shared" si="1034"/>
        <v>303.29028805988452</v>
      </c>
      <c r="AO67" s="7">
        <f t="shared" si="1034"/>
        <v>303.29028805988452</v>
      </c>
      <c r="AP67" s="7">
        <f t="shared" si="1034"/>
        <v>303.29028805988452</v>
      </c>
      <c r="AQ67" s="7">
        <f t="shared" si="1034"/>
        <v>303.29028805988452</v>
      </c>
      <c r="AR67" s="7">
        <f t="shared" si="1034"/>
        <v>303.29028805988452</v>
      </c>
      <c r="AS67" s="7">
        <f t="shared" si="1034"/>
        <v>303.29028805988452</v>
      </c>
      <c r="AT67" s="7">
        <f t="shared" si="1034"/>
        <v>303.29028805988452</v>
      </c>
      <c r="AU67" s="7">
        <f t="shared" si="1034"/>
        <v>303.29028805988452</v>
      </c>
      <c r="AV67" s="7">
        <f t="shared" si="1034"/>
        <v>303.29028805988452</v>
      </c>
      <c r="AW67" s="7">
        <f t="shared" si="1034"/>
        <v>303.29028805988452</v>
      </c>
      <c r="AX67" s="7">
        <f t="shared" si="1034"/>
        <v>303.29028805988452</v>
      </c>
      <c r="AY67" s="7">
        <f t="shared" si="1034"/>
        <v>303.29028805988452</v>
      </c>
      <c r="AZ67" s="7">
        <f t="shared" si="1034"/>
        <v>303.29028805988452</v>
      </c>
      <c r="BA67" s="7">
        <f t="shared" si="1034"/>
        <v>303.29028805988452</v>
      </c>
      <c r="BB67" s="7">
        <f t="shared" si="1034"/>
        <v>303.29028805988452</v>
      </c>
      <c r="BC67" s="7">
        <f t="shared" si="1034"/>
        <v>303.29028805988452</v>
      </c>
      <c r="BD67" s="7">
        <f t="shared" si="1034"/>
        <v>303.29028805988452</v>
      </c>
      <c r="BE67" s="7">
        <f t="shared" si="1034"/>
        <v>303.29028805988452</v>
      </c>
      <c r="BF67" s="7">
        <f t="shared" si="1034"/>
        <v>303.29028805988452</v>
      </c>
      <c r="BG67" s="7">
        <f t="shared" si="1034"/>
        <v>303.29028805988452</v>
      </c>
      <c r="BH67" s="7">
        <f t="shared" si="1034"/>
        <v>303.29028805988452</v>
      </c>
      <c r="BI67" s="7">
        <f t="shared" si="1034"/>
        <v>303.29028805988452</v>
      </c>
      <c r="BJ67" s="7">
        <f t="shared" si="1034"/>
        <v>303.29028805988452</v>
      </c>
      <c r="BK67" s="7">
        <f t="shared" si="1034"/>
        <v>303.29028805988452</v>
      </c>
      <c r="BL67" s="7">
        <f t="shared" si="1034"/>
        <v>303.29028805988452</v>
      </c>
      <c r="BM67" s="7">
        <f t="shared" si="1034"/>
        <v>303.29028805988452</v>
      </c>
      <c r="BN67" s="7">
        <f t="shared" si="1034"/>
        <v>303.29028805988452</v>
      </c>
      <c r="BO67" s="7">
        <f t="shared" si="1034"/>
        <v>303.29028805988452</v>
      </c>
      <c r="BP67" s="7">
        <f t="shared" si="1034"/>
        <v>303.29028805988452</v>
      </c>
      <c r="BQ67" s="7">
        <f t="shared" si="1034"/>
        <v>303.29028805988452</v>
      </c>
      <c r="BR67" s="7">
        <f t="shared" si="1034"/>
        <v>303.29028805988452</v>
      </c>
      <c r="BS67" s="7">
        <f t="shared" ref="BS67:ED67" si="1035">$J$16*BS33</f>
        <v>303.29028805988452</v>
      </c>
      <c r="BT67" s="7">
        <f t="shared" si="1035"/>
        <v>303.29028805988452</v>
      </c>
      <c r="BU67" s="7">
        <f t="shared" si="1035"/>
        <v>303.29028805988452</v>
      </c>
      <c r="BV67" s="7">
        <f t="shared" si="1035"/>
        <v>303.29028805988452</v>
      </c>
      <c r="BW67" s="7">
        <f t="shared" si="1035"/>
        <v>303.29028805988452</v>
      </c>
      <c r="BX67" s="7">
        <f t="shared" si="1035"/>
        <v>303.29028805988452</v>
      </c>
      <c r="BY67" s="7">
        <f t="shared" si="1035"/>
        <v>303.29028805988452</v>
      </c>
      <c r="BZ67" s="7">
        <f t="shared" si="1035"/>
        <v>303.29028805988452</v>
      </c>
      <c r="CA67" s="7">
        <f t="shared" si="1035"/>
        <v>303.29028805988452</v>
      </c>
      <c r="CB67" s="7">
        <f t="shared" si="1035"/>
        <v>303.29028805988452</v>
      </c>
      <c r="CC67" s="7">
        <f t="shared" si="1035"/>
        <v>303.29028805988452</v>
      </c>
      <c r="CD67" s="7">
        <f t="shared" si="1035"/>
        <v>303.29028805988452</v>
      </c>
      <c r="CE67" s="7">
        <f t="shared" si="1035"/>
        <v>303.29028805988452</v>
      </c>
      <c r="CF67" s="7">
        <f t="shared" si="1035"/>
        <v>303.29028805988452</v>
      </c>
      <c r="CG67" s="7">
        <f t="shared" si="1035"/>
        <v>303.29028805988452</v>
      </c>
      <c r="CH67" s="7">
        <f t="shared" si="1035"/>
        <v>0</v>
      </c>
      <c r="CI67" s="7">
        <f t="shared" si="1035"/>
        <v>0</v>
      </c>
      <c r="CJ67" s="7">
        <f t="shared" si="1035"/>
        <v>0</v>
      </c>
      <c r="CK67" s="7">
        <f t="shared" si="1035"/>
        <v>0</v>
      </c>
      <c r="CL67" s="7">
        <f t="shared" si="1035"/>
        <v>0</v>
      </c>
      <c r="CM67" s="7">
        <f t="shared" si="1035"/>
        <v>0</v>
      </c>
      <c r="CN67" s="7">
        <f t="shared" si="1035"/>
        <v>0</v>
      </c>
      <c r="CO67" s="7">
        <f t="shared" si="1035"/>
        <v>0</v>
      </c>
      <c r="CP67" s="7">
        <f t="shared" si="1035"/>
        <v>0</v>
      </c>
      <c r="CQ67" s="7">
        <f t="shared" si="1035"/>
        <v>0</v>
      </c>
      <c r="CR67" s="7">
        <f t="shared" si="1035"/>
        <v>0</v>
      </c>
      <c r="CS67" s="7">
        <f t="shared" si="1035"/>
        <v>0</v>
      </c>
      <c r="CT67" s="7">
        <f t="shared" si="1035"/>
        <v>0</v>
      </c>
      <c r="CU67" s="7">
        <f t="shared" si="1035"/>
        <v>0</v>
      </c>
      <c r="CV67" s="7">
        <f t="shared" si="1035"/>
        <v>0</v>
      </c>
      <c r="CW67" s="7">
        <f t="shared" si="1035"/>
        <v>0</v>
      </c>
      <c r="CX67" s="7">
        <f t="shared" si="1035"/>
        <v>0</v>
      </c>
      <c r="CY67" s="7">
        <f t="shared" si="1035"/>
        <v>0</v>
      </c>
      <c r="CZ67" s="7">
        <f t="shared" si="1035"/>
        <v>0</v>
      </c>
      <c r="DA67" s="7">
        <f t="shared" si="1035"/>
        <v>0</v>
      </c>
      <c r="DB67" s="7">
        <f t="shared" si="1035"/>
        <v>0</v>
      </c>
      <c r="DC67" s="7">
        <f t="shared" si="1035"/>
        <v>0</v>
      </c>
      <c r="DD67" s="7">
        <f t="shared" si="1035"/>
        <v>0</v>
      </c>
      <c r="DE67" s="7">
        <f t="shared" si="1035"/>
        <v>0</v>
      </c>
      <c r="DF67" s="7">
        <f t="shared" si="1035"/>
        <v>0</v>
      </c>
      <c r="DG67" s="7">
        <f t="shared" si="1035"/>
        <v>0</v>
      </c>
      <c r="DH67" s="7">
        <f t="shared" si="1035"/>
        <v>0</v>
      </c>
      <c r="DI67" s="7">
        <f t="shared" si="1035"/>
        <v>0</v>
      </c>
      <c r="DJ67" s="7">
        <f t="shared" si="1035"/>
        <v>0</v>
      </c>
      <c r="DK67" s="7">
        <f t="shared" si="1035"/>
        <v>0</v>
      </c>
      <c r="DL67" s="7">
        <f t="shared" si="1035"/>
        <v>0</v>
      </c>
      <c r="DM67" s="7">
        <f t="shared" si="1035"/>
        <v>0</v>
      </c>
      <c r="DN67" s="7">
        <f t="shared" si="1035"/>
        <v>0</v>
      </c>
      <c r="DO67" s="7">
        <f t="shared" si="1035"/>
        <v>0</v>
      </c>
      <c r="DP67" s="7">
        <f t="shared" si="1035"/>
        <v>0</v>
      </c>
      <c r="DQ67" s="7">
        <f t="shared" si="1035"/>
        <v>0</v>
      </c>
      <c r="DR67" s="7">
        <f t="shared" si="1035"/>
        <v>0</v>
      </c>
      <c r="DS67" s="7">
        <f t="shared" si="1035"/>
        <v>0</v>
      </c>
      <c r="DT67" s="7">
        <f t="shared" si="1035"/>
        <v>0</v>
      </c>
      <c r="DU67" s="7">
        <f t="shared" si="1035"/>
        <v>0</v>
      </c>
      <c r="DV67" s="7">
        <f t="shared" si="1035"/>
        <v>0</v>
      </c>
      <c r="DW67" s="7">
        <f t="shared" si="1035"/>
        <v>0</v>
      </c>
      <c r="DX67" s="7">
        <f t="shared" si="1035"/>
        <v>0</v>
      </c>
      <c r="DY67" s="7">
        <f t="shared" si="1035"/>
        <v>0</v>
      </c>
      <c r="DZ67" s="7">
        <f t="shared" si="1035"/>
        <v>0</v>
      </c>
      <c r="EA67" s="7">
        <f t="shared" si="1035"/>
        <v>0</v>
      </c>
      <c r="EB67" s="7">
        <f t="shared" si="1035"/>
        <v>0</v>
      </c>
      <c r="EC67" s="7">
        <f t="shared" si="1035"/>
        <v>0</v>
      </c>
      <c r="ED67" s="7">
        <f t="shared" si="1035"/>
        <v>0</v>
      </c>
      <c r="EE67" s="7">
        <f t="shared" ref="EE67:GP67" si="1036">$J$16*EE33</f>
        <v>0</v>
      </c>
      <c r="EF67" s="7">
        <f t="shared" si="1036"/>
        <v>0</v>
      </c>
      <c r="EG67" s="7">
        <f t="shared" si="1036"/>
        <v>0</v>
      </c>
      <c r="EH67" s="7">
        <f t="shared" si="1036"/>
        <v>0</v>
      </c>
      <c r="EI67" s="7">
        <f t="shared" si="1036"/>
        <v>0</v>
      </c>
      <c r="EJ67" s="7">
        <f t="shared" si="1036"/>
        <v>0</v>
      </c>
      <c r="EK67" s="7">
        <f t="shared" si="1036"/>
        <v>0</v>
      </c>
      <c r="EL67" s="7">
        <f t="shared" si="1036"/>
        <v>0</v>
      </c>
      <c r="EM67" s="7">
        <f t="shared" si="1036"/>
        <v>0</v>
      </c>
      <c r="EN67" s="7">
        <f t="shared" si="1036"/>
        <v>0</v>
      </c>
      <c r="EO67" s="7">
        <f t="shared" si="1036"/>
        <v>0</v>
      </c>
      <c r="EP67" s="7">
        <f t="shared" si="1036"/>
        <v>0</v>
      </c>
      <c r="EQ67" s="7">
        <f t="shared" si="1036"/>
        <v>0</v>
      </c>
      <c r="ER67" s="7">
        <f t="shared" si="1036"/>
        <v>0</v>
      </c>
      <c r="ES67" s="7">
        <f t="shared" si="1036"/>
        <v>0</v>
      </c>
      <c r="ET67" s="7">
        <f t="shared" si="1036"/>
        <v>0</v>
      </c>
      <c r="EU67" s="7">
        <f t="shared" si="1036"/>
        <v>0</v>
      </c>
      <c r="EV67" s="7">
        <f t="shared" si="1036"/>
        <v>0</v>
      </c>
      <c r="EW67" s="7">
        <f t="shared" si="1036"/>
        <v>0</v>
      </c>
      <c r="EX67" s="7">
        <f t="shared" si="1036"/>
        <v>0</v>
      </c>
      <c r="EY67" s="7">
        <f t="shared" si="1036"/>
        <v>0</v>
      </c>
      <c r="EZ67" s="7">
        <f t="shared" si="1036"/>
        <v>0</v>
      </c>
      <c r="FA67" s="7">
        <f t="shared" si="1036"/>
        <v>0</v>
      </c>
      <c r="FB67" s="7">
        <f t="shared" si="1036"/>
        <v>0</v>
      </c>
      <c r="FC67" s="7">
        <f t="shared" si="1036"/>
        <v>0</v>
      </c>
      <c r="FD67" s="7">
        <f t="shared" si="1036"/>
        <v>0</v>
      </c>
      <c r="FE67" s="7">
        <f t="shared" si="1036"/>
        <v>0</v>
      </c>
      <c r="FF67" s="7">
        <f t="shared" si="1036"/>
        <v>0</v>
      </c>
      <c r="FG67" s="7">
        <f t="shared" si="1036"/>
        <v>0</v>
      </c>
      <c r="FH67" s="7">
        <f t="shared" si="1036"/>
        <v>0</v>
      </c>
      <c r="FI67" s="7">
        <f t="shared" si="1036"/>
        <v>0</v>
      </c>
      <c r="FJ67" s="7">
        <f t="shared" si="1036"/>
        <v>0</v>
      </c>
      <c r="FK67" s="7">
        <f t="shared" si="1036"/>
        <v>0</v>
      </c>
      <c r="FL67" s="7">
        <f t="shared" si="1036"/>
        <v>0</v>
      </c>
      <c r="FM67" s="7">
        <f t="shared" si="1036"/>
        <v>0</v>
      </c>
      <c r="FN67" s="7">
        <f t="shared" si="1036"/>
        <v>0</v>
      </c>
      <c r="FO67" s="7">
        <f t="shared" si="1036"/>
        <v>0</v>
      </c>
      <c r="FP67" s="7">
        <f t="shared" si="1036"/>
        <v>0</v>
      </c>
      <c r="FQ67" s="7">
        <f t="shared" si="1036"/>
        <v>0</v>
      </c>
      <c r="FR67" s="7">
        <f t="shared" si="1036"/>
        <v>0</v>
      </c>
      <c r="FS67" s="7">
        <f t="shared" si="1036"/>
        <v>0</v>
      </c>
      <c r="FT67" s="7">
        <f t="shared" si="1036"/>
        <v>0</v>
      </c>
      <c r="FU67" s="7">
        <f t="shared" si="1036"/>
        <v>0</v>
      </c>
      <c r="FV67" s="7">
        <f t="shared" si="1036"/>
        <v>0</v>
      </c>
      <c r="FW67" s="7">
        <f t="shared" si="1036"/>
        <v>0</v>
      </c>
      <c r="FX67" s="7">
        <f t="shared" si="1036"/>
        <v>0</v>
      </c>
      <c r="FY67" s="7">
        <f t="shared" si="1036"/>
        <v>0</v>
      </c>
      <c r="FZ67" s="7">
        <f t="shared" si="1036"/>
        <v>0</v>
      </c>
      <c r="GA67" s="7">
        <f t="shared" si="1036"/>
        <v>0</v>
      </c>
      <c r="GB67" s="7">
        <f t="shared" si="1036"/>
        <v>0</v>
      </c>
      <c r="GC67" s="7">
        <f t="shared" si="1036"/>
        <v>0</v>
      </c>
      <c r="GD67" s="7">
        <f t="shared" si="1036"/>
        <v>0</v>
      </c>
      <c r="GE67" s="7">
        <f t="shared" si="1036"/>
        <v>0</v>
      </c>
      <c r="GF67" s="7">
        <f t="shared" si="1036"/>
        <v>0</v>
      </c>
      <c r="GG67" s="7">
        <f t="shared" si="1036"/>
        <v>0</v>
      </c>
      <c r="GH67" s="7">
        <f t="shared" si="1036"/>
        <v>0</v>
      </c>
      <c r="GI67" s="7">
        <f t="shared" si="1036"/>
        <v>0</v>
      </c>
      <c r="GJ67" s="7">
        <f t="shared" si="1036"/>
        <v>0</v>
      </c>
      <c r="GK67" s="7">
        <f t="shared" si="1036"/>
        <v>0</v>
      </c>
      <c r="GL67" s="7">
        <f t="shared" si="1036"/>
        <v>0</v>
      </c>
      <c r="GM67" s="7">
        <f t="shared" si="1036"/>
        <v>0</v>
      </c>
      <c r="GN67" s="7">
        <f t="shared" si="1036"/>
        <v>0</v>
      </c>
      <c r="GO67" s="7">
        <f t="shared" si="1036"/>
        <v>0</v>
      </c>
      <c r="GP67" s="7">
        <f t="shared" si="1036"/>
        <v>0</v>
      </c>
      <c r="GQ67" s="7">
        <f t="shared" ref="GQ67:JB67" si="1037">$J$16*GQ33</f>
        <v>0</v>
      </c>
      <c r="GR67" s="7">
        <f t="shared" si="1037"/>
        <v>0</v>
      </c>
      <c r="GS67" s="7">
        <f t="shared" si="1037"/>
        <v>0</v>
      </c>
      <c r="GT67" s="7">
        <f t="shared" si="1037"/>
        <v>0</v>
      </c>
      <c r="GU67" s="7">
        <f t="shared" si="1037"/>
        <v>0</v>
      </c>
      <c r="GV67" s="7">
        <f t="shared" si="1037"/>
        <v>0</v>
      </c>
      <c r="GW67" s="7">
        <f t="shared" si="1037"/>
        <v>0</v>
      </c>
      <c r="GX67" s="7">
        <f t="shared" si="1037"/>
        <v>0</v>
      </c>
      <c r="GY67" s="7">
        <f t="shared" si="1037"/>
        <v>0</v>
      </c>
      <c r="GZ67" s="7">
        <f t="shared" si="1037"/>
        <v>0</v>
      </c>
      <c r="HA67" s="7">
        <f t="shared" si="1037"/>
        <v>0</v>
      </c>
      <c r="HB67" s="7">
        <f t="shared" si="1037"/>
        <v>0</v>
      </c>
      <c r="HC67" s="7">
        <f t="shared" si="1037"/>
        <v>0</v>
      </c>
      <c r="HD67" s="7">
        <f t="shared" si="1037"/>
        <v>0</v>
      </c>
      <c r="HE67" s="7">
        <f t="shared" si="1037"/>
        <v>0</v>
      </c>
      <c r="HF67" s="7">
        <f t="shared" si="1037"/>
        <v>0</v>
      </c>
      <c r="HG67" s="7">
        <f t="shared" si="1037"/>
        <v>0</v>
      </c>
      <c r="HH67" s="7">
        <f t="shared" si="1037"/>
        <v>0</v>
      </c>
      <c r="HI67" s="7">
        <f t="shared" si="1037"/>
        <v>0</v>
      </c>
      <c r="HJ67" s="7">
        <f t="shared" si="1037"/>
        <v>0</v>
      </c>
      <c r="HK67" s="7">
        <f t="shared" si="1037"/>
        <v>0</v>
      </c>
      <c r="HL67" s="7">
        <f t="shared" si="1037"/>
        <v>0</v>
      </c>
      <c r="HM67" s="7">
        <f t="shared" si="1037"/>
        <v>0</v>
      </c>
      <c r="HN67" s="7">
        <f t="shared" si="1037"/>
        <v>0</v>
      </c>
      <c r="HO67" s="7">
        <f t="shared" si="1037"/>
        <v>0</v>
      </c>
      <c r="HP67" s="7">
        <f t="shared" si="1037"/>
        <v>0</v>
      </c>
      <c r="HQ67" s="7">
        <f t="shared" si="1037"/>
        <v>0</v>
      </c>
      <c r="HR67" s="7">
        <f t="shared" si="1037"/>
        <v>0</v>
      </c>
      <c r="HS67" s="7">
        <f t="shared" si="1037"/>
        <v>0</v>
      </c>
      <c r="HT67" s="7">
        <f t="shared" si="1037"/>
        <v>0</v>
      </c>
      <c r="HU67" s="7">
        <f t="shared" si="1037"/>
        <v>0</v>
      </c>
      <c r="HV67" s="7">
        <f t="shared" si="1037"/>
        <v>0</v>
      </c>
      <c r="HW67" s="7">
        <f t="shared" si="1037"/>
        <v>0</v>
      </c>
      <c r="HX67" s="7">
        <f t="shared" si="1037"/>
        <v>0</v>
      </c>
      <c r="HY67" s="7">
        <f t="shared" si="1037"/>
        <v>0</v>
      </c>
      <c r="HZ67" s="7">
        <f t="shared" si="1037"/>
        <v>0</v>
      </c>
      <c r="IA67" s="7">
        <f t="shared" si="1037"/>
        <v>0</v>
      </c>
      <c r="IB67" s="7">
        <f t="shared" si="1037"/>
        <v>0</v>
      </c>
      <c r="IC67" s="7">
        <f t="shared" si="1037"/>
        <v>0</v>
      </c>
      <c r="ID67" s="7">
        <f t="shared" si="1037"/>
        <v>0</v>
      </c>
      <c r="IE67" s="7">
        <f t="shared" si="1037"/>
        <v>0</v>
      </c>
      <c r="IF67" s="7">
        <f t="shared" si="1037"/>
        <v>0</v>
      </c>
      <c r="IG67" s="7">
        <f t="shared" si="1037"/>
        <v>0</v>
      </c>
      <c r="IH67" s="7">
        <f t="shared" si="1037"/>
        <v>0</v>
      </c>
      <c r="II67" s="7">
        <f t="shared" si="1037"/>
        <v>0</v>
      </c>
      <c r="IJ67" s="7">
        <f t="shared" si="1037"/>
        <v>0</v>
      </c>
      <c r="IK67" s="7">
        <f t="shared" si="1037"/>
        <v>0</v>
      </c>
      <c r="IL67" s="7">
        <f t="shared" si="1037"/>
        <v>0</v>
      </c>
      <c r="IM67" s="7">
        <f t="shared" si="1037"/>
        <v>0</v>
      </c>
      <c r="IN67" s="7">
        <f t="shared" si="1037"/>
        <v>0</v>
      </c>
      <c r="IO67" s="7">
        <f t="shared" si="1037"/>
        <v>0</v>
      </c>
      <c r="IP67" s="7">
        <f t="shared" si="1037"/>
        <v>0</v>
      </c>
      <c r="IQ67" s="7">
        <f t="shared" si="1037"/>
        <v>0</v>
      </c>
      <c r="IR67" s="7">
        <f t="shared" si="1037"/>
        <v>0</v>
      </c>
      <c r="IS67" s="7">
        <f t="shared" si="1037"/>
        <v>0</v>
      </c>
      <c r="IT67" s="7">
        <f t="shared" si="1037"/>
        <v>0</v>
      </c>
      <c r="IU67" s="7">
        <f t="shared" si="1037"/>
        <v>0</v>
      </c>
      <c r="IV67" s="7">
        <f t="shared" si="1037"/>
        <v>0</v>
      </c>
      <c r="IW67" s="7">
        <f t="shared" si="1037"/>
        <v>0</v>
      </c>
      <c r="IX67" s="7">
        <f t="shared" si="1037"/>
        <v>0</v>
      </c>
      <c r="IY67" s="7">
        <f t="shared" si="1037"/>
        <v>0</v>
      </c>
      <c r="IZ67" s="7">
        <f t="shared" si="1037"/>
        <v>0</v>
      </c>
      <c r="JA67" s="7">
        <f t="shared" si="1037"/>
        <v>0</v>
      </c>
      <c r="JB67" s="7">
        <f t="shared" si="1037"/>
        <v>0</v>
      </c>
      <c r="JC67" s="7">
        <f t="shared" ref="JC67:LN67" si="1038">$J$16*JC33</f>
        <v>0</v>
      </c>
      <c r="JD67" s="7">
        <f t="shared" si="1038"/>
        <v>0</v>
      </c>
      <c r="JE67" s="7">
        <f t="shared" si="1038"/>
        <v>0</v>
      </c>
      <c r="JF67" s="7">
        <f t="shared" si="1038"/>
        <v>0</v>
      </c>
      <c r="JG67" s="7">
        <f t="shared" si="1038"/>
        <v>0</v>
      </c>
      <c r="JH67" s="7">
        <f t="shared" si="1038"/>
        <v>0</v>
      </c>
      <c r="JI67" s="7">
        <f t="shared" si="1038"/>
        <v>0</v>
      </c>
      <c r="JJ67" s="7">
        <f t="shared" si="1038"/>
        <v>0</v>
      </c>
      <c r="JK67" s="7">
        <f t="shared" si="1038"/>
        <v>0</v>
      </c>
      <c r="JL67" s="7">
        <f t="shared" si="1038"/>
        <v>0</v>
      </c>
      <c r="JM67" s="7">
        <f t="shared" si="1038"/>
        <v>0</v>
      </c>
      <c r="JN67" s="7">
        <f t="shared" si="1038"/>
        <v>0</v>
      </c>
      <c r="JO67" s="7">
        <f t="shared" si="1038"/>
        <v>0</v>
      </c>
      <c r="JP67" s="7">
        <f t="shared" si="1038"/>
        <v>0</v>
      </c>
      <c r="JQ67" s="7">
        <f t="shared" si="1038"/>
        <v>0</v>
      </c>
      <c r="JR67" s="7">
        <f t="shared" si="1038"/>
        <v>0</v>
      </c>
      <c r="JS67" s="7">
        <f t="shared" si="1038"/>
        <v>0</v>
      </c>
      <c r="JT67" s="7">
        <f t="shared" si="1038"/>
        <v>0</v>
      </c>
      <c r="JU67" s="7">
        <f t="shared" si="1038"/>
        <v>0</v>
      </c>
      <c r="JV67" s="7">
        <f t="shared" si="1038"/>
        <v>0</v>
      </c>
      <c r="JW67" s="7">
        <f t="shared" si="1038"/>
        <v>0</v>
      </c>
      <c r="JX67" s="7">
        <f t="shared" si="1038"/>
        <v>0</v>
      </c>
      <c r="JY67" s="7">
        <f t="shared" si="1038"/>
        <v>0</v>
      </c>
      <c r="JZ67" s="7">
        <f t="shared" si="1038"/>
        <v>0</v>
      </c>
      <c r="KA67" s="7">
        <f t="shared" si="1038"/>
        <v>0</v>
      </c>
      <c r="KB67" s="7">
        <f t="shared" si="1038"/>
        <v>0</v>
      </c>
      <c r="KC67" s="7">
        <f t="shared" si="1038"/>
        <v>0</v>
      </c>
      <c r="KD67" s="7">
        <f t="shared" si="1038"/>
        <v>0</v>
      </c>
      <c r="KE67" s="7">
        <f t="shared" si="1038"/>
        <v>0</v>
      </c>
      <c r="KF67" s="7">
        <f t="shared" si="1038"/>
        <v>0</v>
      </c>
      <c r="KG67" s="7">
        <f t="shared" si="1038"/>
        <v>0</v>
      </c>
      <c r="KH67" s="7">
        <f t="shared" si="1038"/>
        <v>0</v>
      </c>
      <c r="KI67" s="7">
        <f t="shared" si="1038"/>
        <v>0</v>
      </c>
      <c r="KJ67" s="7">
        <f t="shared" si="1038"/>
        <v>0</v>
      </c>
      <c r="KK67" s="7">
        <f t="shared" si="1038"/>
        <v>0</v>
      </c>
      <c r="KL67" s="7">
        <f t="shared" si="1038"/>
        <v>0</v>
      </c>
      <c r="KM67" s="7">
        <f t="shared" si="1038"/>
        <v>0</v>
      </c>
      <c r="KN67" s="7">
        <f t="shared" si="1038"/>
        <v>0</v>
      </c>
      <c r="KO67" s="7">
        <f t="shared" si="1038"/>
        <v>0</v>
      </c>
      <c r="KP67" s="7">
        <f t="shared" si="1038"/>
        <v>0</v>
      </c>
      <c r="KQ67" s="7">
        <f t="shared" si="1038"/>
        <v>0</v>
      </c>
      <c r="KR67" s="7">
        <f t="shared" si="1038"/>
        <v>0</v>
      </c>
      <c r="KS67" s="7">
        <f t="shared" si="1038"/>
        <v>0</v>
      </c>
      <c r="KT67" s="7">
        <f t="shared" si="1038"/>
        <v>0</v>
      </c>
      <c r="KU67" s="7">
        <f t="shared" si="1038"/>
        <v>0</v>
      </c>
      <c r="KV67" s="7">
        <f t="shared" si="1038"/>
        <v>0</v>
      </c>
      <c r="KW67" s="7">
        <f t="shared" si="1038"/>
        <v>0</v>
      </c>
      <c r="KX67" s="7">
        <f t="shared" si="1038"/>
        <v>0</v>
      </c>
      <c r="KY67" s="7">
        <f t="shared" si="1038"/>
        <v>0</v>
      </c>
      <c r="KZ67" s="7">
        <f t="shared" si="1038"/>
        <v>0</v>
      </c>
      <c r="LA67" s="7">
        <f t="shared" si="1038"/>
        <v>0</v>
      </c>
      <c r="LB67" s="7">
        <f t="shared" si="1038"/>
        <v>0</v>
      </c>
      <c r="LC67" s="7">
        <f t="shared" si="1038"/>
        <v>0</v>
      </c>
      <c r="LD67" s="7">
        <f t="shared" si="1038"/>
        <v>0</v>
      </c>
      <c r="LE67" s="7">
        <f t="shared" si="1038"/>
        <v>0</v>
      </c>
      <c r="LF67" s="7">
        <f t="shared" si="1038"/>
        <v>0</v>
      </c>
      <c r="LG67" s="7">
        <f t="shared" si="1038"/>
        <v>0</v>
      </c>
      <c r="LH67" s="7">
        <f t="shared" si="1038"/>
        <v>0</v>
      </c>
      <c r="LI67" s="7">
        <f t="shared" si="1038"/>
        <v>0</v>
      </c>
      <c r="LJ67" s="7">
        <f t="shared" si="1038"/>
        <v>0</v>
      </c>
      <c r="LK67" s="7">
        <f t="shared" si="1038"/>
        <v>0</v>
      </c>
      <c r="LL67" s="7">
        <f t="shared" si="1038"/>
        <v>0</v>
      </c>
      <c r="LM67" s="7">
        <f t="shared" si="1038"/>
        <v>0</v>
      </c>
      <c r="LN67" s="7">
        <f t="shared" si="1038"/>
        <v>0</v>
      </c>
      <c r="LO67" s="7">
        <f t="shared" ref="LO67:NZ67" si="1039">$J$16*LO33</f>
        <v>0</v>
      </c>
      <c r="LP67" s="7">
        <f t="shared" si="1039"/>
        <v>0</v>
      </c>
      <c r="LQ67" s="7">
        <f t="shared" si="1039"/>
        <v>0</v>
      </c>
      <c r="LR67" s="7">
        <f t="shared" si="1039"/>
        <v>0</v>
      </c>
      <c r="LS67" s="7">
        <f t="shared" si="1039"/>
        <v>0</v>
      </c>
      <c r="LT67" s="7">
        <f t="shared" si="1039"/>
        <v>0</v>
      </c>
      <c r="LU67" s="7">
        <f t="shared" si="1039"/>
        <v>0</v>
      </c>
      <c r="LV67" s="7">
        <f t="shared" si="1039"/>
        <v>0</v>
      </c>
      <c r="LW67" s="7">
        <f t="shared" si="1039"/>
        <v>0</v>
      </c>
      <c r="LX67" s="7">
        <f t="shared" si="1039"/>
        <v>0</v>
      </c>
      <c r="LY67" s="7">
        <f t="shared" si="1039"/>
        <v>0</v>
      </c>
      <c r="LZ67" s="7">
        <f t="shared" si="1039"/>
        <v>0</v>
      </c>
      <c r="MA67" s="7">
        <f t="shared" si="1039"/>
        <v>0</v>
      </c>
      <c r="MB67" s="7">
        <f t="shared" si="1039"/>
        <v>0</v>
      </c>
      <c r="MC67" s="7">
        <f t="shared" si="1039"/>
        <v>0</v>
      </c>
      <c r="MD67" s="7">
        <f t="shared" si="1039"/>
        <v>0</v>
      </c>
      <c r="ME67" s="7">
        <f t="shared" si="1039"/>
        <v>0</v>
      </c>
      <c r="MF67" s="7">
        <f t="shared" si="1039"/>
        <v>0</v>
      </c>
      <c r="MG67" s="7">
        <f t="shared" si="1039"/>
        <v>0</v>
      </c>
      <c r="MH67" s="7">
        <f t="shared" si="1039"/>
        <v>0</v>
      </c>
      <c r="MI67" s="7">
        <f t="shared" si="1039"/>
        <v>0</v>
      </c>
      <c r="MJ67" s="7">
        <f t="shared" si="1039"/>
        <v>0</v>
      </c>
      <c r="MK67" s="7">
        <f t="shared" si="1039"/>
        <v>0</v>
      </c>
      <c r="ML67" s="7">
        <f t="shared" si="1039"/>
        <v>0</v>
      </c>
      <c r="MM67" s="7">
        <f t="shared" si="1039"/>
        <v>0</v>
      </c>
      <c r="MN67" s="7">
        <f t="shared" si="1039"/>
        <v>0</v>
      </c>
      <c r="MO67" s="7">
        <f t="shared" si="1039"/>
        <v>0</v>
      </c>
      <c r="MP67" s="7">
        <f t="shared" si="1039"/>
        <v>0</v>
      </c>
      <c r="MQ67" s="7">
        <f t="shared" si="1039"/>
        <v>0</v>
      </c>
      <c r="MR67" s="7">
        <f t="shared" si="1039"/>
        <v>0</v>
      </c>
      <c r="MS67" s="7">
        <f t="shared" si="1039"/>
        <v>0</v>
      </c>
      <c r="MT67" s="7">
        <f t="shared" si="1039"/>
        <v>0</v>
      </c>
      <c r="MU67" s="7">
        <f t="shared" si="1039"/>
        <v>0</v>
      </c>
      <c r="MV67" s="7">
        <f t="shared" si="1039"/>
        <v>0</v>
      </c>
      <c r="MW67" s="7">
        <f t="shared" si="1039"/>
        <v>0</v>
      </c>
      <c r="MX67" s="7">
        <f t="shared" si="1039"/>
        <v>0</v>
      </c>
      <c r="MY67" s="7">
        <f t="shared" si="1039"/>
        <v>0</v>
      </c>
      <c r="MZ67" s="7">
        <f t="shared" si="1039"/>
        <v>0</v>
      </c>
      <c r="NA67" s="7">
        <f t="shared" si="1039"/>
        <v>0</v>
      </c>
      <c r="NB67" s="7">
        <f t="shared" si="1039"/>
        <v>0</v>
      </c>
      <c r="NC67" s="7">
        <f t="shared" si="1039"/>
        <v>0</v>
      </c>
      <c r="ND67" s="7">
        <f t="shared" si="1039"/>
        <v>0</v>
      </c>
      <c r="NE67" s="7">
        <f t="shared" si="1039"/>
        <v>0</v>
      </c>
      <c r="NF67" s="7">
        <f t="shared" si="1039"/>
        <v>0</v>
      </c>
      <c r="NG67" s="7">
        <f t="shared" si="1039"/>
        <v>0</v>
      </c>
      <c r="NH67" s="7">
        <f t="shared" si="1039"/>
        <v>0</v>
      </c>
      <c r="NI67" s="7">
        <f t="shared" si="1039"/>
        <v>0</v>
      </c>
      <c r="NJ67" s="7">
        <f t="shared" si="1039"/>
        <v>0</v>
      </c>
      <c r="NK67" s="7">
        <f t="shared" si="1039"/>
        <v>0</v>
      </c>
      <c r="NL67" s="7">
        <f t="shared" si="1039"/>
        <v>0</v>
      </c>
      <c r="NM67" s="7">
        <f t="shared" si="1039"/>
        <v>0</v>
      </c>
      <c r="NN67" s="7">
        <f t="shared" si="1039"/>
        <v>0</v>
      </c>
      <c r="NO67" s="7">
        <f t="shared" si="1039"/>
        <v>0</v>
      </c>
      <c r="NP67" s="7">
        <f t="shared" si="1039"/>
        <v>0</v>
      </c>
      <c r="NQ67" s="7">
        <f t="shared" si="1039"/>
        <v>0</v>
      </c>
      <c r="NR67" s="7">
        <f t="shared" si="1039"/>
        <v>0</v>
      </c>
      <c r="NS67" s="7">
        <f t="shared" si="1039"/>
        <v>0</v>
      </c>
      <c r="NT67" s="7">
        <f t="shared" si="1039"/>
        <v>0</v>
      </c>
      <c r="NU67" s="7">
        <f t="shared" si="1039"/>
        <v>0</v>
      </c>
      <c r="NV67" s="7">
        <f t="shared" si="1039"/>
        <v>0</v>
      </c>
      <c r="NW67" s="7">
        <f t="shared" si="1039"/>
        <v>0</v>
      </c>
      <c r="NX67" s="7">
        <f t="shared" si="1039"/>
        <v>0</v>
      </c>
      <c r="NY67" s="7">
        <f t="shared" si="1039"/>
        <v>0</v>
      </c>
      <c r="NZ67" s="7">
        <f t="shared" si="1039"/>
        <v>0</v>
      </c>
      <c r="OA67" s="7">
        <f t="shared" ref="OA67:OI67" si="1040">$J$16*OA33</f>
        <v>0</v>
      </c>
      <c r="OB67" s="7">
        <f t="shared" si="1040"/>
        <v>0</v>
      </c>
      <c r="OC67" s="7">
        <f t="shared" si="1040"/>
        <v>0</v>
      </c>
      <c r="OD67" s="7">
        <f t="shared" si="1040"/>
        <v>0</v>
      </c>
      <c r="OE67" s="7">
        <f t="shared" si="1040"/>
        <v>0</v>
      </c>
      <c r="OF67" s="7">
        <f t="shared" si="1040"/>
        <v>0</v>
      </c>
      <c r="OG67" s="7">
        <f t="shared" si="1040"/>
        <v>0</v>
      </c>
      <c r="OH67" s="7">
        <f t="shared" si="1040"/>
        <v>0</v>
      </c>
      <c r="OI67" s="7">
        <f t="shared" si="1040"/>
        <v>0</v>
      </c>
      <c r="OJ67" s="7">
        <f t="shared" ref="OJ67:QU67" si="1041">$J$16*OJ33</f>
        <v>0</v>
      </c>
      <c r="OK67" s="7">
        <f t="shared" si="1041"/>
        <v>0</v>
      </c>
      <c r="OL67" s="7">
        <f t="shared" si="1041"/>
        <v>0</v>
      </c>
      <c r="OM67" s="7">
        <f t="shared" si="1041"/>
        <v>0</v>
      </c>
      <c r="ON67" s="7">
        <f t="shared" si="1041"/>
        <v>0</v>
      </c>
      <c r="OO67" s="7">
        <f t="shared" si="1041"/>
        <v>0</v>
      </c>
      <c r="OP67" s="7">
        <f t="shared" si="1041"/>
        <v>0</v>
      </c>
      <c r="OQ67" s="7">
        <f t="shared" si="1041"/>
        <v>0</v>
      </c>
      <c r="OR67" s="7">
        <f t="shared" si="1041"/>
        <v>0</v>
      </c>
      <c r="OS67" s="7">
        <f t="shared" si="1041"/>
        <v>0</v>
      </c>
      <c r="OT67" s="7">
        <f t="shared" si="1041"/>
        <v>0</v>
      </c>
      <c r="OU67" s="7">
        <f t="shared" si="1041"/>
        <v>0</v>
      </c>
      <c r="OV67" s="7">
        <f t="shared" si="1041"/>
        <v>0</v>
      </c>
      <c r="OW67" s="7">
        <f t="shared" si="1041"/>
        <v>0</v>
      </c>
      <c r="OX67" s="7">
        <f t="shared" si="1041"/>
        <v>0</v>
      </c>
      <c r="OY67" s="7">
        <f t="shared" si="1041"/>
        <v>0</v>
      </c>
      <c r="OZ67" s="7">
        <f t="shared" si="1041"/>
        <v>0</v>
      </c>
      <c r="PA67" s="7">
        <f t="shared" si="1041"/>
        <v>0</v>
      </c>
      <c r="PB67" s="7">
        <f t="shared" si="1041"/>
        <v>0</v>
      </c>
      <c r="PC67" s="7">
        <f t="shared" si="1041"/>
        <v>0</v>
      </c>
      <c r="PD67" s="7">
        <f t="shared" si="1041"/>
        <v>0</v>
      </c>
      <c r="PE67" s="7">
        <f t="shared" si="1041"/>
        <v>0</v>
      </c>
      <c r="PF67" s="7">
        <f t="shared" si="1041"/>
        <v>0</v>
      </c>
      <c r="PG67" s="7">
        <f t="shared" si="1041"/>
        <v>0</v>
      </c>
      <c r="PH67" s="7">
        <f t="shared" si="1041"/>
        <v>0</v>
      </c>
      <c r="PI67" s="7">
        <f t="shared" si="1041"/>
        <v>0</v>
      </c>
      <c r="PJ67" s="7">
        <f t="shared" si="1041"/>
        <v>0</v>
      </c>
      <c r="PK67" s="7">
        <f t="shared" si="1041"/>
        <v>0</v>
      </c>
      <c r="PL67" s="7">
        <f t="shared" si="1041"/>
        <v>0</v>
      </c>
      <c r="PM67" s="7">
        <f t="shared" si="1041"/>
        <v>0</v>
      </c>
      <c r="PN67" s="7">
        <f t="shared" si="1041"/>
        <v>0</v>
      </c>
      <c r="PO67" s="7">
        <f t="shared" si="1041"/>
        <v>0</v>
      </c>
      <c r="PP67" s="7">
        <f t="shared" si="1041"/>
        <v>0</v>
      </c>
      <c r="PQ67" s="7">
        <f t="shared" si="1041"/>
        <v>0</v>
      </c>
      <c r="PR67" s="7">
        <f t="shared" si="1041"/>
        <v>0</v>
      </c>
      <c r="PS67" s="7">
        <f t="shared" si="1041"/>
        <v>0</v>
      </c>
      <c r="PT67" s="7">
        <f t="shared" si="1041"/>
        <v>0</v>
      </c>
      <c r="PU67" s="7">
        <f t="shared" si="1041"/>
        <v>0</v>
      </c>
      <c r="PV67" s="7">
        <f t="shared" si="1041"/>
        <v>0</v>
      </c>
      <c r="PW67" s="7">
        <f t="shared" si="1041"/>
        <v>0</v>
      </c>
      <c r="PX67" s="7">
        <f t="shared" si="1041"/>
        <v>0</v>
      </c>
      <c r="PY67" s="7">
        <f t="shared" si="1041"/>
        <v>0</v>
      </c>
      <c r="PZ67" s="7">
        <f t="shared" si="1041"/>
        <v>0</v>
      </c>
      <c r="QA67" s="7">
        <f t="shared" si="1041"/>
        <v>0</v>
      </c>
      <c r="QB67" s="7">
        <f t="shared" si="1041"/>
        <v>0</v>
      </c>
      <c r="QC67" s="7">
        <f t="shared" si="1041"/>
        <v>0</v>
      </c>
      <c r="QD67" s="7">
        <f t="shared" si="1041"/>
        <v>0</v>
      </c>
      <c r="QE67" s="7">
        <f t="shared" si="1041"/>
        <v>0</v>
      </c>
      <c r="QF67" s="7">
        <f t="shared" si="1041"/>
        <v>0</v>
      </c>
      <c r="QG67" s="7">
        <f t="shared" si="1041"/>
        <v>0</v>
      </c>
      <c r="QH67" s="7">
        <f t="shared" si="1041"/>
        <v>0</v>
      </c>
      <c r="QI67" s="7">
        <f t="shared" si="1041"/>
        <v>0</v>
      </c>
      <c r="QJ67" s="7">
        <f t="shared" si="1041"/>
        <v>0</v>
      </c>
      <c r="QK67" s="7">
        <f t="shared" si="1041"/>
        <v>0</v>
      </c>
      <c r="QL67" s="7">
        <f t="shared" si="1041"/>
        <v>0</v>
      </c>
      <c r="QM67" s="7">
        <f t="shared" si="1041"/>
        <v>0</v>
      </c>
      <c r="QN67" s="7">
        <f t="shared" si="1041"/>
        <v>0</v>
      </c>
      <c r="QO67" s="7">
        <f t="shared" si="1041"/>
        <v>0</v>
      </c>
      <c r="QP67" s="7">
        <f t="shared" si="1041"/>
        <v>0</v>
      </c>
      <c r="QQ67" s="7">
        <f t="shared" si="1041"/>
        <v>0</v>
      </c>
      <c r="QR67" s="7">
        <f t="shared" si="1041"/>
        <v>0</v>
      </c>
      <c r="QS67" s="7">
        <f t="shared" si="1041"/>
        <v>0</v>
      </c>
      <c r="QT67" s="7">
        <f t="shared" si="1041"/>
        <v>0</v>
      </c>
      <c r="QU67" s="7">
        <f t="shared" si="1041"/>
        <v>0</v>
      </c>
      <c r="QV67" s="7">
        <f t="shared" ref="QV67:SG67" si="1042">$J$16*QV33</f>
        <v>0</v>
      </c>
      <c r="QW67" s="7">
        <f t="shared" si="1042"/>
        <v>0</v>
      </c>
      <c r="QX67" s="7">
        <f t="shared" si="1042"/>
        <v>0</v>
      </c>
      <c r="QY67" s="7">
        <f t="shared" si="1042"/>
        <v>0</v>
      </c>
      <c r="QZ67" s="7">
        <f t="shared" si="1042"/>
        <v>0</v>
      </c>
      <c r="RA67" s="7">
        <f t="shared" si="1042"/>
        <v>0</v>
      </c>
      <c r="RB67" s="7">
        <f t="shared" si="1042"/>
        <v>0</v>
      </c>
      <c r="RC67" s="7">
        <f t="shared" si="1042"/>
        <v>0</v>
      </c>
      <c r="RD67" s="7">
        <f t="shared" si="1042"/>
        <v>0</v>
      </c>
      <c r="RE67" s="7">
        <f t="shared" si="1042"/>
        <v>0</v>
      </c>
      <c r="RF67" s="7">
        <f t="shared" si="1042"/>
        <v>0</v>
      </c>
      <c r="RG67" s="7">
        <f t="shared" si="1042"/>
        <v>0</v>
      </c>
      <c r="RH67" s="7">
        <f t="shared" si="1042"/>
        <v>0</v>
      </c>
      <c r="RI67" s="7">
        <f t="shared" si="1042"/>
        <v>0</v>
      </c>
      <c r="RJ67" s="7">
        <f t="shared" si="1042"/>
        <v>0</v>
      </c>
      <c r="RK67" s="7">
        <f t="shared" si="1042"/>
        <v>0</v>
      </c>
      <c r="RL67" s="7">
        <f t="shared" si="1042"/>
        <v>0</v>
      </c>
      <c r="RM67" s="7">
        <f t="shared" si="1042"/>
        <v>0</v>
      </c>
      <c r="RN67" s="7">
        <f t="shared" si="1042"/>
        <v>0</v>
      </c>
      <c r="RO67" s="7">
        <f t="shared" si="1042"/>
        <v>0</v>
      </c>
      <c r="RP67" s="7">
        <f t="shared" si="1042"/>
        <v>0</v>
      </c>
      <c r="RQ67" s="7">
        <f t="shared" si="1042"/>
        <v>0</v>
      </c>
      <c r="RR67" s="7">
        <f t="shared" si="1042"/>
        <v>0</v>
      </c>
      <c r="RS67" s="7">
        <f t="shared" si="1042"/>
        <v>0</v>
      </c>
      <c r="RT67" s="7">
        <f t="shared" si="1042"/>
        <v>0</v>
      </c>
      <c r="RU67" s="7">
        <f t="shared" si="1042"/>
        <v>0</v>
      </c>
      <c r="RV67" s="7">
        <f t="shared" si="1042"/>
        <v>0</v>
      </c>
      <c r="RW67" s="7">
        <f t="shared" si="1042"/>
        <v>0</v>
      </c>
      <c r="RX67" s="7">
        <f t="shared" si="1042"/>
        <v>0</v>
      </c>
      <c r="RY67" s="7">
        <f t="shared" si="1042"/>
        <v>0</v>
      </c>
      <c r="RZ67" s="7">
        <f t="shared" si="1042"/>
        <v>0</v>
      </c>
      <c r="SA67" s="7">
        <f t="shared" si="1042"/>
        <v>0</v>
      </c>
      <c r="SB67" s="7">
        <f t="shared" si="1042"/>
        <v>0</v>
      </c>
      <c r="SC67" s="7">
        <f t="shared" si="1042"/>
        <v>0</v>
      </c>
      <c r="SD67" s="7">
        <f t="shared" si="1042"/>
        <v>0</v>
      </c>
      <c r="SE67" s="7">
        <f t="shared" si="1042"/>
        <v>0</v>
      </c>
      <c r="SF67" s="7">
        <f t="shared" si="1042"/>
        <v>0</v>
      </c>
      <c r="SG67" s="7">
        <f t="shared" si="1042"/>
        <v>0</v>
      </c>
    </row>
    <row r="68" spans="2:501" x14ac:dyDescent="0.35">
      <c r="B68" s="2" t="s">
        <v>272</v>
      </c>
      <c r="E68" s="7">
        <f>E36-E67-E60</f>
        <v>-50000</v>
      </c>
      <c r="F68" s="7">
        <f t="shared" ref="F68:BQ68" si="1043">F36-F67-F60</f>
        <v>2096.7097119401155</v>
      </c>
      <c r="G68" s="7">
        <f t="shared" si="1043"/>
        <v>2096.7097119401155</v>
      </c>
      <c r="H68" s="7">
        <f t="shared" si="1043"/>
        <v>2096.7097119401155</v>
      </c>
      <c r="I68" s="7">
        <f t="shared" si="1043"/>
        <v>2096.7097119401155</v>
      </c>
      <c r="J68" s="7">
        <f t="shared" si="1043"/>
        <v>2096.7097119401155</v>
      </c>
      <c r="K68" s="7">
        <f t="shared" si="1043"/>
        <v>2096.7097119401155</v>
      </c>
      <c r="L68" s="7">
        <f t="shared" si="1043"/>
        <v>2096.7097119401155</v>
      </c>
      <c r="M68" s="7">
        <f t="shared" si="1043"/>
        <v>2096.7097119401155</v>
      </c>
      <c r="N68" s="7">
        <f t="shared" si="1043"/>
        <v>2096.7097119401155</v>
      </c>
      <c r="O68" s="7">
        <f t="shared" si="1043"/>
        <v>2096.7097119401155</v>
      </c>
      <c r="P68" s="7">
        <f t="shared" si="1043"/>
        <v>2096.7097119401155</v>
      </c>
      <c r="Q68" s="7">
        <f t="shared" si="1043"/>
        <v>2096.7097119401155</v>
      </c>
      <c r="R68" s="7">
        <f t="shared" si="1043"/>
        <v>2096.7097119401155</v>
      </c>
      <c r="S68" s="7">
        <f t="shared" si="1043"/>
        <v>2096.7097119401155</v>
      </c>
      <c r="T68" s="7">
        <f t="shared" si="1043"/>
        <v>2096.7097119401155</v>
      </c>
      <c r="U68" s="7">
        <f t="shared" si="1043"/>
        <v>2096.7097119401155</v>
      </c>
      <c r="V68" s="7">
        <f t="shared" si="1043"/>
        <v>2096.7097119401155</v>
      </c>
      <c r="W68" s="7">
        <f t="shared" si="1043"/>
        <v>2096.7097119401155</v>
      </c>
      <c r="X68" s="7">
        <f t="shared" si="1043"/>
        <v>2096.7097119401155</v>
      </c>
      <c r="Y68" s="7">
        <f t="shared" si="1043"/>
        <v>2096.7097119401155</v>
      </c>
      <c r="Z68" s="7">
        <f t="shared" si="1043"/>
        <v>2096.7097119401155</v>
      </c>
      <c r="AA68" s="7">
        <f t="shared" si="1043"/>
        <v>2096.7097119401155</v>
      </c>
      <c r="AB68" s="7">
        <f t="shared" si="1043"/>
        <v>2096.7097119401155</v>
      </c>
      <c r="AC68" s="7">
        <f t="shared" si="1043"/>
        <v>2096.7097119401155</v>
      </c>
      <c r="AD68" s="7">
        <f t="shared" si="1043"/>
        <v>2096.7097119401155</v>
      </c>
      <c r="AE68" s="7">
        <f t="shared" si="1043"/>
        <v>2096.7097119401155</v>
      </c>
      <c r="AF68" s="7">
        <f t="shared" si="1043"/>
        <v>2096.7097119401155</v>
      </c>
      <c r="AG68" s="7">
        <f t="shared" si="1043"/>
        <v>2096.7097119401155</v>
      </c>
      <c r="AH68" s="7">
        <f t="shared" si="1043"/>
        <v>2096.7097119401155</v>
      </c>
      <c r="AI68" s="7">
        <f t="shared" si="1043"/>
        <v>2096.7097119401155</v>
      </c>
      <c r="AJ68" s="7">
        <f t="shared" si="1043"/>
        <v>2096.7097119401155</v>
      </c>
      <c r="AK68" s="7">
        <f t="shared" si="1043"/>
        <v>2096.7097119401155</v>
      </c>
      <c r="AL68" s="7">
        <f t="shared" si="1043"/>
        <v>2096.7097119401155</v>
      </c>
      <c r="AM68" s="7">
        <f t="shared" si="1043"/>
        <v>2096.7097119401155</v>
      </c>
      <c r="AN68" s="7">
        <f t="shared" si="1043"/>
        <v>2096.7097119401155</v>
      </c>
      <c r="AO68" s="7">
        <f t="shared" si="1043"/>
        <v>2096.7097119401155</v>
      </c>
      <c r="AP68" s="7">
        <f t="shared" si="1043"/>
        <v>2096.7097119401155</v>
      </c>
      <c r="AQ68" s="7">
        <f t="shared" si="1043"/>
        <v>2096.7097119401155</v>
      </c>
      <c r="AR68" s="7">
        <f t="shared" si="1043"/>
        <v>2096.7097119401155</v>
      </c>
      <c r="AS68" s="7">
        <f t="shared" si="1043"/>
        <v>2096.7097119401155</v>
      </c>
      <c r="AT68" s="7">
        <f t="shared" si="1043"/>
        <v>2096.7097119401155</v>
      </c>
      <c r="AU68" s="7">
        <f t="shared" si="1043"/>
        <v>2096.7097119401155</v>
      </c>
      <c r="AV68" s="7">
        <f t="shared" si="1043"/>
        <v>2096.7097119401155</v>
      </c>
      <c r="AW68" s="7">
        <f t="shared" si="1043"/>
        <v>2096.7097119401155</v>
      </c>
      <c r="AX68" s="7">
        <f t="shared" si="1043"/>
        <v>2096.7097119401155</v>
      </c>
      <c r="AY68" s="7">
        <f t="shared" si="1043"/>
        <v>2096.7097119401155</v>
      </c>
      <c r="AZ68" s="7">
        <f t="shared" si="1043"/>
        <v>2096.7097119401155</v>
      </c>
      <c r="BA68" s="7">
        <f t="shared" si="1043"/>
        <v>2096.7097119401155</v>
      </c>
      <c r="BB68" s="7">
        <f t="shared" si="1043"/>
        <v>2096.7097119401155</v>
      </c>
      <c r="BC68" s="7">
        <f t="shared" si="1043"/>
        <v>2096.7097119401155</v>
      </c>
      <c r="BD68" s="7">
        <f t="shared" si="1043"/>
        <v>2096.7097119401155</v>
      </c>
      <c r="BE68" s="7">
        <f t="shared" si="1043"/>
        <v>2096.7097119401155</v>
      </c>
      <c r="BF68" s="7">
        <f t="shared" si="1043"/>
        <v>2096.7097119401155</v>
      </c>
      <c r="BG68" s="7">
        <f t="shared" si="1043"/>
        <v>2096.7097119401155</v>
      </c>
      <c r="BH68" s="7">
        <f t="shared" si="1043"/>
        <v>2096.7097119401155</v>
      </c>
      <c r="BI68" s="7">
        <f t="shared" si="1043"/>
        <v>2096.7097119401155</v>
      </c>
      <c r="BJ68" s="7">
        <f t="shared" si="1043"/>
        <v>2096.7097119401155</v>
      </c>
      <c r="BK68" s="7">
        <f t="shared" si="1043"/>
        <v>2096.7097119401155</v>
      </c>
      <c r="BL68" s="7">
        <f t="shared" si="1043"/>
        <v>2096.7097119401155</v>
      </c>
      <c r="BM68" s="7">
        <f t="shared" si="1043"/>
        <v>2096.7097119401155</v>
      </c>
      <c r="BN68" s="7">
        <f t="shared" si="1043"/>
        <v>2096.7097119401155</v>
      </c>
      <c r="BO68" s="7">
        <f t="shared" si="1043"/>
        <v>2096.7097119401155</v>
      </c>
      <c r="BP68" s="7">
        <f t="shared" si="1043"/>
        <v>2096.7097119401155</v>
      </c>
      <c r="BQ68" s="7">
        <f t="shared" si="1043"/>
        <v>2096.7097119401155</v>
      </c>
      <c r="BR68" s="7">
        <f t="shared" ref="BR68:EC68" si="1044">BR36-BR67-BR60</f>
        <v>2096.7097119401155</v>
      </c>
      <c r="BS68" s="7">
        <f t="shared" si="1044"/>
        <v>2096.7097119401155</v>
      </c>
      <c r="BT68" s="7">
        <f t="shared" si="1044"/>
        <v>2096.7097119401155</v>
      </c>
      <c r="BU68" s="7">
        <f t="shared" si="1044"/>
        <v>2096.7097119401155</v>
      </c>
      <c r="BV68" s="7">
        <f t="shared" si="1044"/>
        <v>2096.7097119401155</v>
      </c>
      <c r="BW68" s="7">
        <f t="shared" si="1044"/>
        <v>2096.7097119401155</v>
      </c>
      <c r="BX68" s="7">
        <f t="shared" si="1044"/>
        <v>2096.7097119401155</v>
      </c>
      <c r="BY68" s="7">
        <f t="shared" si="1044"/>
        <v>2096.7097119401155</v>
      </c>
      <c r="BZ68" s="7">
        <f t="shared" si="1044"/>
        <v>2096.7097119401155</v>
      </c>
      <c r="CA68" s="7">
        <f t="shared" si="1044"/>
        <v>2096.7097119401155</v>
      </c>
      <c r="CB68" s="7">
        <f t="shared" si="1044"/>
        <v>2096.7097119401155</v>
      </c>
      <c r="CC68" s="7">
        <f t="shared" si="1044"/>
        <v>2096.7097119401155</v>
      </c>
      <c r="CD68" s="7">
        <f t="shared" si="1044"/>
        <v>2096.7097119401155</v>
      </c>
      <c r="CE68" s="7">
        <f t="shared" si="1044"/>
        <v>2096.7097119401155</v>
      </c>
      <c r="CF68" s="7">
        <f t="shared" si="1044"/>
        <v>2096.7097119401155</v>
      </c>
      <c r="CG68" s="7">
        <f t="shared" si="1044"/>
        <v>2096.7097119401155</v>
      </c>
      <c r="CH68" s="7">
        <f t="shared" si="1044"/>
        <v>0</v>
      </c>
      <c r="CI68" s="7">
        <f t="shared" si="1044"/>
        <v>0</v>
      </c>
      <c r="CJ68" s="7">
        <f t="shared" si="1044"/>
        <v>0</v>
      </c>
      <c r="CK68" s="7">
        <f t="shared" si="1044"/>
        <v>0</v>
      </c>
      <c r="CL68" s="7">
        <f t="shared" si="1044"/>
        <v>0</v>
      </c>
      <c r="CM68" s="7">
        <f t="shared" si="1044"/>
        <v>0</v>
      </c>
      <c r="CN68" s="7">
        <f t="shared" si="1044"/>
        <v>0</v>
      </c>
      <c r="CO68" s="7">
        <f t="shared" si="1044"/>
        <v>0</v>
      </c>
      <c r="CP68" s="7">
        <f t="shared" si="1044"/>
        <v>0</v>
      </c>
      <c r="CQ68" s="7">
        <f t="shared" si="1044"/>
        <v>0</v>
      </c>
      <c r="CR68" s="7">
        <f t="shared" si="1044"/>
        <v>0</v>
      </c>
      <c r="CS68" s="7">
        <f t="shared" si="1044"/>
        <v>0</v>
      </c>
      <c r="CT68" s="7">
        <f t="shared" si="1044"/>
        <v>0</v>
      </c>
      <c r="CU68" s="7">
        <f t="shared" si="1044"/>
        <v>0</v>
      </c>
      <c r="CV68" s="7">
        <f t="shared" si="1044"/>
        <v>0</v>
      </c>
      <c r="CW68" s="7">
        <f t="shared" si="1044"/>
        <v>0</v>
      </c>
      <c r="CX68" s="7">
        <f t="shared" si="1044"/>
        <v>0</v>
      </c>
      <c r="CY68" s="7">
        <f t="shared" si="1044"/>
        <v>0</v>
      </c>
      <c r="CZ68" s="7">
        <f t="shared" si="1044"/>
        <v>0</v>
      </c>
      <c r="DA68" s="7">
        <f t="shared" si="1044"/>
        <v>0</v>
      </c>
      <c r="DB68" s="7">
        <f t="shared" si="1044"/>
        <v>0</v>
      </c>
      <c r="DC68" s="7">
        <f t="shared" si="1044"/>
        <v>0</v>
      </c>
      <c r="DD68" s="7">
        <f t="shared" si="1044"/>
        <v>0</v>
      </c>
      <c r="DE68" s="7">
        <f t="shared" si="1044"/>
        <v>0</v>
      </c>
      <c r="DF68" s="7">
        <f t="shared" si="1044"/>
        <v>0</v>
      </c>
      <c r="DG68" s="7">
        <f t="shared" si="1044"/>
        <v>0</v>
      </c>
      <c r="DH68" s="7">
        <f t="shared" si="1044"/>
        <v>0</v>
      </c>
      <c r="DI68" s="7">
        <f t="shared" si="1044"/>
        <v>0</v>
      </c>
      <c r="DJ68" s="7">
        <f t="shared" si="1044"/>
        <v>0</v>
      </c>
      <c r="DK68" s="7">
        <f t="shared" si="1044"/>
        <v>0</v>
      </c>
      <c r="DL68" s="7">
        <f t="shared" si="1044"/>
        <v>0</v>
      </c>
      <c r="DM68" s="7">
        <f t="shared" si="1044"/>
        <v>0</v>
      </c>
      <c r="DN68" s="7">
        <f t="shared" si="1044"/>
        <v>0</v>
      </c>
      <c r="DO68" s="7">
        <f t="shared" si="1044"/>
        <v>0</v>
      </c>
      <c r="DP68" s="7">
        <f t="shared" si="1044"/>
        <v>0</v>
      </c>
      <c r="DQ68" s="7">
        <f t="shared" si="1044"/>
        <v>0</v>
      </c>
      <c r="DR68" s="7">
        <f t="shared" si="1044"/>
        <v>0</v>
      </c>
      <c r="DS68" s="7">
        <f t="shared" si="1044"/>
        <v>0</v>
      </c>
      <c r="DT68" s="7">
        <f t="shared" si="1044"/>
        <v>0</v>
      </c>
      <c r="DU68" s="7">
        <f t="shared" si="1044"/>
        <v>0</v>
      </c>
      <c r="DV68" s="7">
        <f t="shared" si="1044"/>
        <v>0</v>
      </c>
      <c r="DW68" s="7">
        <f t="shared" si="1044"/>
        <v>0</v>
      </c>
      <c r="DX68" s="7">
        <f t="shared" si="1044"/>
        <v>0</v>
      </c>
      <c r="DY68" s="7">
        <f t="shared" si="1044"/>
        <v>0</v>
      </c>
      <c r="DZ68" s="7">
        <f t="shared" si="1044"/>
        <v>0</v>
      </c>
      <c r="EA68" s="7">
        <f t="shared" si="1044"/>
        <v>0</v>
      </c>
      <c r="EB68" s="7">
        <f t="shared" si="1044"/>
        <v>0</v>
      </c>
      <c r="EC68" s="7">
        <f t="shared" si="1044"/>
        <v>0</v>
      </c>
      <c r="ED68" s="7">
        <f t="shared" ref="ED68:GO68" si="1045">ED36-ED67-ED60</f>
        <v>0</v>
      </c>
      <c r="EE68" s="7">
        <f t="shared" si="1045"/>
        <v>0</v>
      </c>
      <c r="EF68" s="7">
        <f t="shared" si="1045"/>
        <v>0</v>
      </c>
      <c r="EG68" s="7">
        <f t="shared" si="1045"/>
        <v>0</v>
      </c>
      <c r="EH68" s="7">
        <f t="shared" si="1045"/>
        <v>0</v>
      </c>
      <c r="EI68" s="7">
        <f t="shared" si="1045"/>
        <v>0</v>
      </c>
      <c r="EJ68" s="7">
        <f t="shared" si="1045"/>
        <v>0</v>
      </c>
      <c r="EK68" s="7">
        <f t="shared" si="1045"/>
        <v>0</v>
      </c>
      <c r="EL68" s="7">
        <f t="shared" si="1045"/>
        <v>0</v>
      </c>
      <c r="EM68" s="7">
        <f t="shared" si="1045"/>
        <v>0</v>
      </c>
      <c r="EN68" s="7">
        <f t="shared" si="1045"/>
        <v>0</v>
      </c>
      <c r="EO68" s="7">
        <f t="shared" si="1045"/>
        <v>0</v>
      </c>
      <c r="EP68" s="7">
        <f t="shared" si="1045"/>
        <v>0</v>
      </c>
      <c r="EQ68" s="7">
        <f t="shared" si="1045"/>
        <v>0</v>
      </c>
      <c r="ER68" s="7">
        <f t="shared" si="1045"/>
        <v>0</v>
      </c>
      <c r="ES68" s="7">
        <f t="shared" si="1045"/>
        <v>0</v>
      </c>
      <c r="ET68" s="7">
        <f t="shared" si="1045"/>
        <v>0</v>
      </c>
      <c r="EU68" s="7">
        <f t="shared" si="1045"/>
        <v>0</v>
      </c>
      <c r="EV68" s="7">
        <f t="shared" si="1045"/>
        <v>0</v>
      </c>
      <c r="EW68" s="7">
        <f t="shared" si="1045"/>
        <v>0</v>
      </c>
      <c r="EX68" s="7">
        <f t="shared" si="1045"/>
        <v>0</v>
      </c>
      <c r="EY68" s="7">
        <f t="shared" si="1045"/>
        <v>0</v>
      </c>
      <c r="EZ68" s="7">
        <f t="shared" si="1045"/>
        <v>0</v>
      </c>
      <c r="FA68" s="7">
        <f t="shared" si="1045"/>
        <v>0</v>
      </c>
      <c r="FB68" s="7">
        <f t="shared" si="1045"/>
        <v>0</v>
      </c>
      <c r="FC68" s="7">
        <f t="shared" si="1045"/>
        <v>0</v>
      </c>
      <c r="FD68" s="7">
        <f t="shared" si="1045"/>
        <v>0</v>
      </c>
      <c r="FE68" s="7">
        <f t="shared" si="1045"/>
        <v>0</v>
      </c>
      <c r="FF68" s="7">
        <f t="shared" si="1045"/>
        <v>0</v>
      </c>
      <c r="FG68" s="7">
        <f t="shared" si="1045"/>
        <v>0</v>
      </c>
      <c r="FH68" s="7">
        <f t="shared" si="1045"/>
        <v>0</v>
      </c>
      <c r="FI68" s="7">
        <f t="shared" si="1045"/>
        <v>0</v>
      </c>
      <c r="FJ68" s="7">
        <f t="shared" si="1045"/>
        <v>0</v>
      </c>
      <c r="FK68" s="7">
        <f t="shared" si="1045"/>
        <v>0</v>
      </c>
      <c r="FL68" s="7">
        <f t="shared" si="1045"/>
        <v>0</v>
      </c>
      <c r="FM68" s="7">
        <f t="shared" si="1045"/>
        <v>0</v>
      </c>
      <c r="FN68" s="7">
        <f t="shared" si="1045"/>
        <v>0</v>
      </c>
      <c r="FO68" s="7">
        <f t="shared" si="1045"/>
        <v>0</v>
      </c>
      <c r="FP68" s="7">
        <f t="shared" si="1045"/>
        <v>0</v>
      </c>
      <c r="FQ68" s="7">
        <f t="shared" si="1045"/>
        <v>0</v>
      </c>
      <c r="FR68" s="7">
        <f t="shared" si="1045"/>
        <v>0</v>
      </c>
      <c r="FS68" s="7">
        <f t="shared" si="1045"/>
        <v>0</v>
      </c>
      <c r="FT68" s="7">
        <f t="shared" si="1045"/>
        <v>0</v>
      </c>
      <c r="FU68" s="7">
        <f t="shared" si="1045"/>
        <v>0</v>
      </c>
      <c r="FV68" s="7">
        <f t="shared" si="1045"/>
        <v>0</v>
      </c>
      <c r="FW68" s="7">
        <f t="shared" si="1045"/>
        <v>0</v>
      </c>
      <c r="FX68" s="7">
        <f t="shared" si="1045"/>
        <v>0</v>
      </c>
      <c r="FY68" s="7">
        <f t="shared" si="1045"/>
        <v>0</v>
      </c>
      <c r="FZ68" s="7">
        <f t="shared" si="1045"/>
        <v>0</v>
      </c>
      <c r="GA68" s="7">
        <f t="shared" si="1045"/>
        <v>0</v>
      </c>
      <c r="GB68" s="7">
        <f t="shared" si="1045"/>
        <v>0</v>
      </c>
      <c r="GC68" s="7">
        <f t="shared" si="1045"/>
        <v>0</v>
      </c>
      <c r="GD68" s="7">
        <f t="shared" si="1045"/>
        <v>0</v>
      </c>
      <c r="GE68" s="7">
        <f t="shared" si="1045"/>
        <v>0</v>
      </c>
      <c r="GF68" s="7">
        <f t="shared" si="1045"/>
        <v>0</v>
      </c>
      <c r="GG68" s="7">
        <f t="shared" si="1045"/>
        <v>0</v>
      </c>
      <c r="GH68" s="7">
        <f t="shared" si="1045"/>
        <v>0</v>
      </c>
      <c r="GI68" s="7">
        <f t="shared" si="1045"/>
        <v>0</v>
      </c>
      <c r="GJ68" s="7">
        <f t="shared" si="1045"/>
        <v>0</v>
      </c>
      <c r="GK68" s="7">
        <f t="shared" si="1045"/>
        <v>0</v>
      </c>
      <c r="GL68" s="7">
        <f t="shared" si="1045"/>
        <v>0</v>
      </c>
      <c r="GM68" s="7">
        <f t="shared" si="1045"/>
        <v>0</v>
      </c>
      <c r="GN68" s="7">
        <f t="shared" si="1045"/>
        <v>0</v>
      </c>
      <c r="GO68" s="7">
        <f t="shared" si="1045"/>
        <v>0</v>
      </c>
      <c r="GP68" s="7">
        <f t="shared" ref="GP68:JA68" si="1046">GP36-GP67-GP60</f>
        <v>0</v>
      </c>
      <c r="GQ68" s="7">
        <f t="shared" si="1046"/>
        <v>0</v>
      </c>
      <c r="GR68" s="7">
        <f t="shared" si="1046"/>
        <v>0</v>
      </c>
      <c r="GS68" s="7">
        <f t="shared" si="1046"/>
        <v>0</v>
      </c>
      <c r="GT68" s="7">
        <f t="shared" si="1046"/>
        <v>0</v>
      </c>
      <c r="GU68" s="7">
        <f t="shared" si="1046"/>
        <v>0</v>
      </c>
      <c r="GV68" s="7">
        <f t="shared" si="1046"/>
        <v>0</v>
      </c>
      <c r="GW68" s="7">
        <f t="shared" si="1046"/>
        <v>0</v>
      </c>
      <c r="GX68" s="7">
        <f t="shared" si="1046"/>
        <v>0</v>
      </c>
      <c r="GY68" s="7">
        <f t="shared" si="1046"/>
        <v>0</v>
      </c>
      <c r="GZ68" s="7">
        <f t="shared" si="1046"/>
        <v>0</v>
      </c>
      <c r="HA68" s="7">
        <f t="shared" si="1046"/>
        <v>0</v>
      </c>
      <c r="HB68" s="7">
        <f t="shared" si="1046"/>
        <v>0</v>
      </c>
      <c r="HC68" s="7">
        <f t="shared" si="1046"/>
        <v>0</v>
      </c>
      <c r="HD68" s="7">
        <f t="shared" si="1046"/>
        <v>0</v>
      </c>
      <c r="HE68" s="7">
        <f t="shared" si="1046"/>
        <v>0</v>
      </c>
      <c r="HF68" s="7">
        <f t="shared" si="1046"/>
        <v>0</v>
      </c>
      <c r="HG68" s="7">
        <f t="shared" si="1046"/>
        <v>0</v>
      </c>
      <c r="HH68" s="7">
        <f t="shared" si="1046"/>
        <v>0</v>
      </c>
      <c r="HI68" s="7">
        <f t="shared" si="1046"/>
        <v>0</v>
      </c>
      <c r="HJ68" s="7">
        <f t="shared" si="1046"/>
        <v>0</v>
      </c>
      <c r="HK68" s="7">
        <f t="shared" si="1046"/>
        <v>0</v>
      </c>
      <c r="HL68" s="7">
        <f t="shared" si="1046"/>
        <v>0</v>
      </c>
      <c r="HM68" s="7">
        <f t="shared" si="1046"/>
        <v>0</v>
      </c>
      <c r="HN68" s="7">
        <f t="shared" si="1046"/>
        <v>0</v>
      </c>
      <c r="HO68" s="7">
        <f t="shared" si="1046"/>
        <v>0</v>
      </c>
      <c r="HP68" s="7">
        <f t="shared" si="1046"/>
        <v>0</v>
      </c>
      <c r="HQ68" s="7">
        <f t="shared" si="1046"/>
        <v>0</v>
      </c>
      <c r="HR68" s="7">
        <f t="shared" si="1046"/>
        <v>0</v>
      </c>
      <c r="HS68" s="7">
        <f t="shared" si="1046"/>
        <v>0</v>
      </c>
      <c r="HT68" s="7">
        <f t="shared" si="1046"/>
        <v>0</v>
      </c>
      <c r="HU68" s="7">
        <f t="shared" si="1046"/>
        <v>0</v>
      </c>
      <c r="HV68" s="7">
        <f t="shared" si="1046"/>
        <v>0</v>
      </c>
      <c r="HW68" s="7">
        <f t="shared" si="1046"/>
        <v>0</v>
      </c>
      <c r="HX68" s="7">
        <f t="shared" si="1046"/>
        <v>0</v>
      </c>
      <c r="HY68" s="7">
        <f t="shared" si="1046"/>
        <v>0</v>
      </c>
      <c r="HZ68" s="7">
        <f t="shared" si="1046"/>
        <v>0</v>
      </c>
      <c r="IA68" s="7">
        <f t="shared" si="1046"/>
        <v>0</v>
      </c>
      <c r="IB68" s="7">
        <f t="shared" si="1046"/>
        <v>0</v>
      </c>
      <c r="IC68" s="7">
        <f t="shared" si="1046"/>
        <v>0</v>
      </c>
      <c r="ID68" s="7">
        <f t="shared" si="1046"/>
        <v>0</v>
      </c>
      <c r="IE68" s="7">
        <f t="shared" si="1046"/>
        <v>0</v>
      </c>
      <c r="IF68" s="7">
        <f t="shared" si="1046"/>
        <v>0</v>
      </c>
      <c r="IG68" s="7">
        <f t="shared" si="1046"/>
        <v>0</v>
      </c>
      <c r="IH68" s="7">
        <f t="shared" si="1046"/>
        <v>0</v>
      </c>
      <c r="II68" s="7">
        <f t="shared" si="1046"/>
        <v>0</v>
      </c>
      <c r="IJ68" s="7">
        <f t="shared" si="1046"/>
        <v>0</v>
      </c>
      <c r="IK68" s="7">
        <f t="shared" si="1046"/>
        <v>0</v>
      </c>
      <c r="IL68" s="7">
        <f t="shared" si="1046"/>
        <v>0</v>
      </c>
      <c r="IM68" s="7">
        <f t="shared" si="1046"/>
        <v>0</v>
      </c>
      <c r="IN68" s="7">
        <f t="shared" si="1046"/>
        <v>0</v>
      </c>
      <c r="IO68" s="7">
        <f t="shared" si="1046"/>
        <v>0</v>
      </c>
      <c r="IP68" s="7">
        <f t="shared" si="1046"/>
        <v>0</v>
      </c>
      <c r="IQ68" s="7">
        <f t="shared" si="1046"/>
        <v>0</v>
      </c>
      <c r="IR68" s="7">
        <f t="shared" si="1046"/>
        <v>0</v>
      </c>
      <c r="IS68" s="7">
        <f t="shared" si="1046"/>
        <v>0</v>
      </c>
      <c r="IT68" s="7">
        <f t="shared" si="1046"/>
        <v>0</v>
      </c>
      <c r="IU68" s="7">
        <f t="shared" si="1046"/>
        <v>0</v>
      </c>
      <c r="IV68" s="7">
        <f t="shared" si="1046"/>
        <v>0</v>
      </c>
      <c r="IW68" s="7">
        <f t="shared" si="1046"/>
        <v>0</v>
      </c>
      <c r="IX68" s="7">
        <f t="shared" si="1046"/>
        <v>0</v>
      </c>
      <c r="IY68" s="7">
        <f t="shared" si="1046"/>
        <v>0</v>
      </c>
      <c r="IZ68" s="7">
        <f t="shared" si="1046"/>
        <v>0</v>
      </c>
      <c r="JA68" s="7">
        <f t="shared" si="1046"/>
        <v>0</v>
      </c>
      <c r="JB68" s="7">
        <f t="shared" ref="JB68:LM68" si="1047">JB36-JB67-JB60</f>
        <v>0</v>
      </c>
      <c r="JC68" s="7">
        <f t="shared" si="1047"/>
        <v>0</v>
      </c>
      <c r="JD68" s="7">
        <f t="shared" si="1047"/>
        <v>0</v>
      </c>
      <c r="JE68" s="7">
        <f t="shared" si="1047"/>
        <v>0</v>
      </c>
      <c r="JF68" s="7">
        <f t="shared" si="1047"/>
        <v>0</v>
      </c>
      <c r="JG68" s="7">
        <f t="shared" si="1047"/>
        <v>0</v>
      </c>
      <c r="JH68" s="7">
        <f t="shared" si="1047"/>
        <v>0</v>
      </c>
      <c r="JI68" s="7">
        <f t="shared" si="1047"/>
        <v>0</v>
      </c>
      <c r="JJ68" s="7">
        <f t="shared" si="1047"/>
        <v>0</v>
      </c>
      <c r="JK68" s="7">
        <f t="shared" si="1047"/>
        <v>0</v>
      </c>
      <c r="JL68" s="7">
        <f t="shared" si="1047"/>
        <v>0</v>
      </c>
      <c r="JM68" s="7">
        <f t="shared" si="1047"/>
        <v>0</v>
      </c>
      <c r="JN68" s="7">
        <f t="shared" si="1047"/>
        <v>0</v>
      </c>
      <c r="JO68" s="7">
        <f t="shared" si="1047"/>
        <v>0</v>
      </c>
      <c r="JP68" s="7">
        <f t="shared" si="1047"/>
        <v>0</v>
      </c>
      <c r="JQ68" s="7">
        <f t="shared" si="1047"/>
        <v>0</v>
      </c>
      <c r="JR68" s="7">
        <f t="shared" si="1047"/>
        <v>0</v>
      </c>
      <c r="JS68" s="7">
        <f t="shared" si="1047"/>
        <v>0</v>
      </c>
      <c r="JT68" s="7">
        <f t="shared" si="1047"/>
        <v>0</v>
      </c>
      <c r="JU68" s="7">
        <f t="shared" si="1047"/>
        <v>0</v>
      </c>
      <c r="JV68" s="7">
        <f t="shared" si="1047"/>
        <v>0</v>
      </c>
      <c r="JW68" s="7">
        <f t="shared" si="1047"/>
        <v>0</v>
      </c>
      <c r="JX68" s="7">
        <f t="shared" si="1047"/>
        <v>0</v>
      </c>
      <c r="JY68" s="7">
        <f t="shared" si="1047"/>
        <v>0</v>
      </c>
      <c r="JZ68" s="7">
        <f t="shared" si="1047"/>
        <v>0</v>
      </c>
      <c r="KA68" s="7">
        <f t="shared" si="1047"/>
        <v>0</v>
      </c>
      <c r="KB68" s="7">
        <f t="shared" si="1047"/>
        <v>0</v>
      </c>
      <c r="KC68" s="7">
        <f t="shared" si="1047"/>
        <v>0</v>
      </c>
      <c r="KD68" s="7">
        <f t="shared" si="1047"/>
        <v>0</v>
      </c>
      <c r="KE68" s="7">
        <f t="shared" si="1047"/>
        <v>0</v>
      </c>
      <c r="KF68" s="7">
        <f t="shared" si="1047"/>
        <v>0</v>
      </c>
      <c r="KG68" s="7">
        <f t="shared" si="1047"/>
        <v>0</v>
      </c>
      <c r="KH68" s="7">
        <f t="shared" si="1047"/>
        <v>0</v>
      </c>
      <c r="KI68" s="7">
        <f t="shared" si="1047"/>
        <v>0</v>
      </c>
      <c r="KJ68" s="7">
        <f t="shared" si="1047"/>
        <v>0</v>
      </c>
      <c r="KK68" s="7">
        <f t="shared" si="1047"/>
        <v>0</v>
      </c>
      <c r="KL68" s="7">
        <f t="shared" si="1047"/>
        <v>0</v>
      </c>
      <c r="KM68" s="7">
        <f t="shared" si="1047"/>
        <v>0</v>
      </c>
      <c r="KN68" s="7">
        <f t="shared" si="1047"/>
        <v>0</v>
      </c>
      <c r="KO68" s="7">
        <f t="shared" si="1047"/>
        <v>0</v>
      </c>
      <c r="KP68" s="7">
        <f t="shared" si="1047"/>
        <v>0</v>
      </c>
      <c r="KQ68" s="7">
        <f t="shared" si="1047"/>
        <v>0</v>
      </c>
      <c r="KR68" s="7">
        <f t="shared" si="1047"/>
        <v>0</v>
      </c>
      <c r="KS68" s="7">
        <f t="shared" si="1047"/>
        <v>0</v>
      </c>
      <c r="KT68" s="7">
        <f t="shared" si="1047"/>
        <v>0</v>
      </c>
      <c r="KU68" s="7">
        <f t="shared" si="1047"/>
        <v>0</v>
      </c>
      <c r="KV68" s="7">
        <f t="shared" si="1047"/>
        <v>0</v>
      </c>
      <c r="KW68" s="7">
        <f t="shared" si="1047"/>
        <v>0</v>
      </c>
      <c r="KX68" s="7">
        <f t="shared" si="1047"/>
        <v>0</v>
      </c>
      <c r="KY68" s="7">
        <f t="shared" si="1047"/>
        <v>0</v>
      </c>
      <c r="KZ68" s="7">
        <f t="shared" si="1047"/>
        <v>0</v>
      </c>
      <c r="LA68" s="7">
        <f t="shared" si="1047"/>
        <v>0</v>
      </c>
      <c r="LB68" s="7">
        <f t="shared" si="1047"/>
        <v>0</v>
      </c>
      <c r="LC68" s="7">
        <f t="shared" si="1047"/>
        <v>0</v>
      </c>
      <c r="LD68" s="7">
        <f t="shared" si="1047"/>
        <v>0</v>
      </c>
      <c r="LE68" s="7">
        <f t="shared" si="1047"/>
        <v>0</v>
      </c>
      <c r="LF68" s="7">
        <f t="shared" si="1047"/>
        <v>0</v>
      </c>
      <c r="LG68" s="7">
        <f t="shared" si="1047"/>
        <v>0</v>
      </c>
      <c r="LH68" s="7">
        <f t="shared" si="1047"/>
        <v>0</v>
      </c>
      <c r="LI68" s="7">
        <f t="shared" si="1047"/>
        <v>0</v>
      </c>
      <c r="LJ68" s="7">
        <f t="shared" si="1047"/>
        <v>0</v>
      </c>
      <c r="LK68" s="7">
        <f t="shared" si="1047"/>
        <v>0</v>
      </c>
      <c r="LL68" s="7">
        <f t="shared" si="1047"/>
        <v>0</v>
      </c>
      <c r="LM68" s="7">
        <f t="shared" si="1047"/>
        <v>0</v>
      </c>
      <c r="LN68" s="7">
        <f t="shared" ref="LN68:NY68" si="1048">LN36-LN67-LN60</f>
        <v>0</v>
      </c>
      <c r="LO68" s="7">
        <f t="shared" si="1048"/>
        <v>0</v>
      </c>
      <c r="LP68" s="7">
        <f t="shared" si="1048"/>
        <v>0</v>
      </c>
      <c r="LQ68" s="7">
        <f t="shared" si="1048"/>
        <v>0</v>
      </c>
      <c r="LR68" s="7">
        <f t="shared" si="1048"/>
        <v>0</v>
      </c>
      <c r="LS68" s="7">
        <f t="shared" si="1048"/>
        <v>0</v>
      </c>
      <c r="LT68" s="7">
        <f t="shared" si="1048"/>
        <v>0</v>
      </c>
      <c r="LU68" s="7">
        <f t="shared" si="1048"/>
        <v>0</v>
      </c>
      <c r="LV68" s="7">
        <f t="shared" si="1048"/>
        <v>0</v>
      </c>
      <c r="LW68" s="7">
        <f t="shared" si="1048"/>
        <v>0</v>
      </c>
      <c r="LX68" s="7">
        <f t="shared" si="1048"/>
        <v>0</v>
      </c>
      <c r="LY68" s="7">
        <f t="shared" si="1048"/>
        <v>0</v>
      </c>
      <c r="LZ68" s="7">
        <f t="shared" si="1048"/>
        <v>0</v>
      </c>
      <c r="MA68" s="7">
        <f t="shared" si="1048"/>
        <v>0</v>
      </c>
      <c r="MB68" s="7">
        <f t="shared" si="1048"/>
        <v>0</v>
      </c>
      <c r="MC68" s="7">
        <f t="shared" si="1048"/>
        <v>0</v>
      </c>
      <c r="MD68" s="7">
        <f t="shared" si="1048"/>
        <v>0</v>
      </c>
      <c r="ME68" s="7">
        <f t="shared" si="1048"/>
        <v>0</v>
      </c>
      <c r="MF68" s="7">
        <f t="shared" si="1048"/>
        <v>0</v>
      </c>
      <c r="MG68" s="7">
        <f t="shared" si="1048"/>
        <v>0</v>
      </c>
      <c r="MH68" s="7">
        <f t="shared" si="1048"/>
        <v>0</v>
      </c>
      <c r="MI68" s="7">
        <f t="shared" si="1048"/>
        <v>0</v>
      </c>
      <c r="MJ68" s="7">
        <f t="shared" si="1048"/>
        <v>0</v>
      </c>
      <c r="MK68" s="7">
        <f t="shared" si="1048"/>
        <v>0</v>
      </c>
      <c r="ML68" s="7">
        <f t="shared" si="1048"/>
        <v>0</v>
      </c>
      <c r="MM68" s="7">
        <f t="shared" si="1048"/>
        <v>0</v>
      </c>
      <c r="MN68" s="7">
        <f t="shared" si="1048"/>
        <v>0</v>
      </c>
      <c r="MO68" s="7">
        <f t="shared" si="1048"/>
        <v>0</v>
      </c>
      <c r="MP68" s="7">
        <f t="shared" si="1048"/>
        <v>0</v>
      </c>
      <c r="MQ68" s="7">
        <f t="shared" si="1048"/>
        <v>0</v>
      </c>
      <c r="MR68" s="7">
        <f t="shared" si="1048"/>
        <v>0</v>
      </c>
      <c r="MS68" s="7">
        <f t="shared" si="1048"/>
        <v>0</v>
      </c>
      <c r="MT68" s="7">
        <f t="shared" si="1048"/>
        <v>0</v>
      </c>
      <c r="MU68" s="7">
        <f t="shared" si="1048"/>
        <v>0</v>
      </c>
      <c r="MV68" s="7">
        <f t="shared" si="1048"/>
        <v>0</v>
      </c>
      <c r="MW68" s="7">
        <f t="shared" si="1048"/>
        <v>0</v>
      </c>
      <c r="MX68" s="7">
        <f t="shared" si="1048"/>
        <v>0</v>
      </c>
      <c r="MY68" s="7">
        <f t="shared" si="1048"/>
        <v>0</v>
      </c>
      <c r="MZ68" s="7">
        <f t="shared" si="1048"/>
        <v>0</v>
      </c>
      <c r="NA68" s="7">
        <f t="shared" si="1048"/>
        <v>0</v>
      </c>
      <c r="NB68" s="7">
        <f t="shared" si="1048"/>
        <v>0</v>
      </c>
      <c r="NC68" s="7">
        <f t="shared" si="1048"/>
        <v>0</v>
      </c>
      <c r="ND68" s="7">
        <f t="shared" si="1048"/>
        <v>0</v>
      </c>
      <c r="NE68" s="7">
        <f t="shared" si="1048"/>
        <v>0</v>
      </c>
      <c r="NF68" s="7">
        <f t="shared" si="1048"/>
        <v>0</v>
      </c>
      <c r="NG68" s="7">
        <f t="shared" si="1048"/>
        <v>0</v>
      </c>
      <c r="NH68" s="7">
        <f t="shared" si="1048"/>
        <v>0</v>
      </c>
      <c r="NI68" s="7">
        <f t="shared" si="1048"/>
        <v>0</v>
      </c>
      <c r="NJ68" s="7">
        <f t="shared" si="1048"/>
        <v>0</v>
      </c>
      <c r="NK68" s="7">
        <f t="shared" si="1048"/>
        <v>0</v>
      </c>
      <c r="NL68" s="7">
        <f t="shared" si="1048"/>
        <v>0</v>
      </c>
      <c r="NM68" s="7">
        <f t="shared" si="1048"/>
        <v>0</v>
      </c>
      <c r="NN68" s="7">
        <f t="shared" si="1048"/>
        <v>0</v>
      </c>
      <c r="NO68" s="7">
        <f t="shared" si="1048"/>
        <v>0</v>
      </c>
      <c r="NP68" s="7">
        <f t="shared" si="1048"/>
        <v>0</v>
      </c>
      <c r="NQ68" s="7">
        <f t="shared" si="1048"/>
        <v>0</v>
      </c>
      <c r="NR68" s="7">
        <f t="shared" si="1048"/>
        <v>0</v>
      </c>
      <c r="NS68" s="7">
        <f t="shared" si="1048"/>
        <v>0</v>
      </c>
      <c r="NT68" s="7">
        <f t="shared" si="1048"/>
        <v>0</v>
      </c>
      <c r="NU68" s="7">
        <f t="shared" si="1048"/>
        <v>0</v>
      </c>
      <c r="NV68" s="7">
        <f t="shared" si="1048"/>
        <v>0</v>
      </c>
      <c r="NW68" s="7">
        <f t="shared" si="1048"/>
        <v>0</v>
      </c>
      <c r="NX68" s="7">
        <f t="shared" si="1048"/>
        <v>0</v>
      </c>
      <c r="NY68" s="7">
        <f t="shared" si="1048"/>
        <v>0</v>
      </c>
      <c r="NZ68" s="7">
        <f t="shared" ref="NZ68:OI68" si="1049">NZ36-NZ67-NZ60</f>
        <v>0</v>
      </c>
      <c r="OA68" s="7">
        <f t="shared" si="1049"/>
        <v>0</v>
      </c>
      <c r="OB68" s="7">
        <f t="shared" si="1049"/>
        <v>0</v>
      </c>
      <c r="OC68" s="7">
        <f t="shared" si="1049"/>
        <v>0</v>
      </c>
      <c r="OD68" s="7">
        <f t="shared" si="1049"/>
        <v>0</v>
      </c>
      <c r="OE68" s="7">
        <f t="shared" si="1049"/>
        <v>0</v>
      </c>
      <c r="OF68" s="7">
        <f t="shared" si="1049"/>
        <v>0</v>
      </c>
      <c r="OG68" s="7">
        <f t="shared" si="1049"/>
        <v>0</v>
      </c>
      <c r="OH68" s="7">
        <f t="shared" si="1049"/>
        <v>0</v>
      </c>
      <c r="OI68" s="7">
        <f t="shared" si="1049"/>
        <v>0</v>
      </c>
      <c r="OJ68" s="7">
        <f t="shared" ref="OJ68:QU68" si="1050">OJ36-OJ67-OJ60</f>
        <v>0</v>
      </c>
      <c r="OK68" s="7">
        <f t="shared" si="1050"/>
        <v>0</v>
      </c>
      <c r="OL68" s="7">
        <f t="shared" si="1050"/>
        <v>0</v>
      </c>
      <c r="OM68" s="7">
        <f t="shared" si="1050"/>
        <v>0</v>
      </c>
      <c r="ON68" s="7">
        <f t="shared" si="1050"/>
        <v>0</v>
      </c>
      <c r="OO68" s="7">
        <f t="shared" si="1050"/>
        <v>0</v>
      </c>
      <c r="OP68" s="7">
        <f t="shared" si="1050"/>
        <v>0</v>
      </c>
      <c r="OQ68" s="7">
        <f t="shared" si="1050"/>
        <v>0</v>
      </c>
      <c r="OR68" s="7">
        <f t="shared" si="1050"/>
        <v>0</v>
      </c>
      <c r="OS68" s="7">
        <f t="shared" si="1050"/>
        <v>0</v>
      </c>
      <c r="OT68" s="7">
        <f t="shared" si="1050"/>
        <v>0</v>
      </c>
      <c r="OU68" s="7">
        <f t="shared" si="1050"/>
        <v>0</v>
      </c>
      <c r="OV68" s="7">
        <f t="shared" si="1050"/>
        <v>0</v>
      </c>
      <c r="OW68" s="7">
        <f t="shared" si="1050"/>
        <v>0</v>
      </c>
      <c r="OX68" s="7">
        <f t="shared" si="1050"/>
        <v>0</v>
      </c>
      <c r="OY68" s="7">
        <f t="shared" si="1050"/>
        <v>0</v>
      </c>
      <c r="OZ68" s="7">
        <f t="shared" si="1050"/>
        <v>0</v>
      </c>
      <c r="PA68" s="7">
        <f t="shared" si="1050"/>
        <v>0</v>
      </c>
      <c r="PB68" s="7">
        <f t="shared" si="1050"/>
        <v>0</v>
      </c>
      <c r="PC68" s="7">
        <f t="shared" si="1050"/>
        <v>0</v>
      </c>
      <c r="PD68" s="7">
        <f t="shared" si="1050"/>
        <v>0</v>
      </c>
      <c r="PE68" s="7">
        <f t="shared" si="1050"/>
        <v>0</v>
      </c>
      <c r="PF68" s="7">
        <f t="shared" si="1050"/>
        <v>0</v>
      </c>
      <c r="PG68" s="7">
        <f t="shared" si="1050"/>
        <v>0</v>
      </c>
      <c r="PH68" s="7">
        <f t="shared" si="1050"/>
        <v>0</v>
      </c>
      <c r="PI68" s="7">
        <f t="shared" si="1050"/>
        <v>0</v>
      </c>
      <c r="PJ68" s="7">
        <f t="shared" si="1050"/>
        <v>0</v>
      </c>
      <c r="PK68" s="7">
        <f t="shared" si="1050"/>
        <v>0</v>
      </c>
      <c r="PL68" s="7">
        <f t="shared" si="1050"/>
        <v>0</v>
      </c>
      <c r="PM68" s="7">
        <f t="shared" si="1050"/>
        <v>0</v>
      </c>
      <c r="PN68" s="7">
        <f t="shared" si="1050"/>
        <v>0</v>
      </c>
      <c r="PO68" s="7">
        <f t="shared" si="1050"/>
        <v>0</v>
      </c>
      <c r="PP68" s="7">
        <f t="shared" si="1050"/>
        <v>0</v>
      </c>
      <c r="PQ68" s="7">
        <f t="shared" si="1050"/>
        <v>0</v>
      </c>
      <c r="PR68" s="7">
        <f t="shared" si="1050"/>
        <v>0</v>
      </c>
      <c r="PS68" s="7">
        <f t="shared" si="1050"/>
        <v>0</v>
      </c>
      <c r="PT68" s="7">
        <f t="shared" si="1050"/>
        <v>0</v>
      </c>
      <c r="PU68" s="7">
        <f t="shared" si="1050"/>
        <v>0</v>
      </c>
      <c r="PV68" s="7">
        <f t="shared" si="1050"/>
        <v>0</v>
      </c>
      <c r="PW68" s="7">
        <f t="shared" si="1050"/>
        <v>0</v>
      </c>
      <c r="PX68" s="7">
        <f t="shared" si="1050"/>
        <v>0</v>
      </c>
      <c r="PY68" s="7">
        <f t="shared" si="1050"/>
        <v>0</v>
      </c>
      <c r="PZ68" s="7">
        <f t="shared" si="1050"/>
        <v>0</v>
      </c>
      <c r="QA68" s="7">
        <f t="shared" si="1050"/>
        <v>0</v>
      </c>
      <c r="QB68" s="7">
        <f t="shared" si="1050"/>
        <v>0</v>
      </c>
      <c r="QC68" s="7">
        <f t="shared" si="1050"/>
        <v>0</v>
      </c>
      <c r="QD68" s="7">
        <f t="shared" si="1050"/>
        <v>0</v>
      </c>
      <c r="QE68" s="7">
        <f t="shared" si="1050"/>
        <v>0</v>
      </c>
      <c r="QF68" s="7">
        <f t="shared" si="1050"/>
        <v>0</v>
      </c>
      <c r="QG68" s="7">
        <f t="shared" si="1050"/>
        <v>0</v>
      </c>
      <c r="QH68" s="7">
        <f t="shared" si="1050"/>
        <v>0</v>
      </c>
      <c r="QI68" s="7">
        <f t="shared" si="1050"/>
        <v>0</v>
      </c>
      <c r="QJ68" s="7">
        <f t="shared" si="1050"/>
        <v>0</v>
      </c>
      <c r="QK68" s="7">
        <f t="shared" si="1050"/>
        <v>0</v>
      </c>
      <c r="QL68" s="7">
        <f t="shared" si="1050"/>
        <v>0</v>
      </c>
      <c r="QM68" s="7">
        <f t="shared" si="1050"/>
        <v>0</v>
      </c>
      <c r="QN68" s="7">
        <f t="shared" si="1050"/>
        <v>0</v>
      </c>
      <c r="QO68" s="7">
        <f t="shared" si="1050"/>
        <v>0</v>
      </c>
      <c r="QP68" s="7">
        <f t="shared" si="1050"/>
        <v>0</v>
      </c>
      <c r="QQ68" s="7">
        <f t="shared" si="1050"/>
        <v>0</v>
      </c>
      <c r="QR68" s="7">
        <f t="shared" si="1050"/>
        <v>0</v>
      </c>
      <c r="QS68" s="7">
        <f t="shared" si="1050"/>
        <v>0</v>
      </c>
      <c r="QT68" s="7">
        <f t="shared" si="1050"/>
        <v>0</v>
      </c>
      <c r="QU68" s="7">
        <f t="shared" si="1050"/>
        <v>0</v>
      </c>
      <c r="QV68" s="7">
        <f t="shared" ref="QV68:SG68" si="1051">QV36-QV67-QV60</f>
        <v>0</v>
      </c>
      <c r="QW68" s="7">
        <f t="shared" si="1051"/>
        <v>0</v>
      </c>
      <c r="QX68" s="7">
        <f t="shared" si="1051"/>
        <v>0</v>
      </c>
      <c r="QY68" s="7">
        <f t="shared" si="1051"/>
        <v>0</v>
      </c>
      <c r="QZ68" s="7">
        <f t="shared" si="1051"/>
        <v>0</v>
      </c>
      <c r="RA68" s="7">
        <f t="shared" si="1051"/>
        <v>0</v>
      </c>
      <c r="RB68" s="7">
        <f t="shared" si="1051"/>
        <v>0</v>
      </c>
      <c r="RC68" s="7">
        <f t="shared" si="1051"/>
        <v>0</v>
      </c>
      <c r="RD68" s="7">
        <f t="shared" si="1051"/>
        <v>0</v>
      </c>
      <c r="RE68" s="7">
        <f t="shared" si="1051"/>
        <v>0</v>
      </c>
      <c r="RF68" s="7">
        <f t="shared" si="1051"/>
        <v>0</v>
      </c>
      <c r="RG68" s="7">
        <f t="shared" si="1051"/>
        <v>0</v>
      </c>
      <c r="RH68" s="7">
        <f t="shared" si="1051"/>
        <v>0</v>
      </c>
      <c r="RI68" s="7">
        <f t="shared" si="1051"/>
        <v>0</v>
      </c>
      <c r="RJ68" s="7">
        <f t="shared" si="1051"/>
        <v>0</v>
      </c>
      <c r="RK68" s="7">
        <f t="shared" si="1051"/>
        <v>0</v>
      </c>
      <c r="RL68" s="7">
        <f t="shared" si="1051"/>
        <v>0</v>
      </c>
      <c r="RM68" s="7">
        <f t="shared" si="1051"/>
        <v>0</v>
      </c>
      <c r="RN68" s="7">
        <f t="shared" si="1051"/>
        <v>0</v>
      </c>
      <c r="RO68" s="7">
        <f t="shared" si="1051"/>
        <v>0</v>
      </c>
      <c r="RP68" s="7">
        <f t="shared" si="1051"/>
        <v>0</v>
      </c>
      <c r="RQ68" s="7">
        <f t="shared" si="1051"/>
        <v>0</v>
      </c>
      <c r="RR68" s="7">
        <f t="shared" si="1051"/>
        <v>0</v>
      </c>
      <c r="RS68" s="7">
        <f t="shared" si="1051"/>
        <v>0</v>
      </c>
      <c r="RT68" s="7">
        <f t="shared" si="1051"/>
        <v>0</v>
      </c>
      <c r="RU68" s="7">
        <f t="shared" si="1051"/>
        <v>0</v>
      </c>
      <c r="RV68" s="7">
        <f t="shared" si="1051"/>
        <v>0</v>
      </c>
      <c r="RW68" s="7">
        <f t="shared" si="1051"/>
        <v>0</v>
      </c>
      <c r="RX68" s="7">
        <f t="shared" si="1051"/>
        <v>0</v>
      </c>
      <c r="RY68" s="7">
        <f t="shared" si="1051"/>
        <v>0</v>
      </c>
      <c r="RZ68" s="7">
        <f t="shared" si="1051"/>
        <v>0</v>
      </c>
      <c r="SA68" s="7">
        <f t="shared" si="1051"/>
        <v>0</v>
      </c>
      <c r="SB68" s="7">
        <f t="shared" si="1051"/>
        <v>0</v>
      </c>
      <c r="SC68" s="7">
        <f t="shared" si="1051"/>
        <v>0</v>
      </c>
      <c r="SD68" s="7">
        <f t="shared" si="1051"/>
        <v>0</v>
      </c>
      <c r="SE68" s="7">
        <f t="shared" si="1051"/>
        <v>0</v>
      </c>
      <c r="SF68" s="7">
        <f t="shared" si="1051"/>
        <v>0</v>
      </c>
      <c r="SG68" s="7">
        <f t="shared" si="1051"/>
        <v>0</v>
      </c>
    </row>
    <row r="70" spans="2:501" x14ac:dyDescent="0.35">
      <c r="B70" s="2" t="s">
        <v>233</v>
      </c>
      <c r="E70" s="10">
        <f>XIRR(E68:SG68,E32:SG32)</f>
        <v>8.1831547617912309E-2</v>
      </c>
    </row>
    <row r="71" spans="2:501" x14ac:dyDescent="0.35">
      <c r="B71" s="2" t="s">
        <v>276</v>
      </c>
      <c r="E71" s="10">
        <f>E64</f>
        <v>0.08</v>
      </c>
      <c r="F71" s="7">
        <f>XNPV(E71,F67:OI67,F32:OI32)</f>
        <v>7658.3973387833794</v>
      </c>
      <c r="G71" s="2" t="s">
        <v>278</v>
      </c>
      <c r="H71" s="7">
        <f>SUM(F67:SG67)</f>
        <v>24263.223044790786</v>
      </c>
    </row>
    <row r="72" spans="2:501" x14ac:dyDescent="0.35">
      <c r="E72" s="7">
        <f>SUM(F67:OI67)</f>
        <v>24263.223044790786</v>
      </c>
    </row>
    <row r="73" spans="2:501" x14ac:dyDescent="0.35">
      <c r="B73" s="2" t="s">
        <v>275</v>
      </c>
      <c r="F73" s="7">
        <f>F52</f>
        <v>0</v>
      </c>
      <c r="G73" s="7">
        <f t="shared" ref="G73:BR73" si="1052">G52</f>
        <v>0</v>
      </c>
      <c r="H73" s="7">
        <f t="shared" si="1052"/>
        <v>0</v>
      </c>
      <c r="I73" s="7">
        <f t="shared" si="1052"/>
        <v>0</v>
      </c>
      <c r="J73" s="7">
        <f t="shared" si="1052"/>
        <v>0</v>
      </c>
      <c r="K73" s="7">
        <f t="shared" si="1052"/>
        <v>0</v>
      </c>
      <c r="L73" s="7">
        <f t="shared" si="1052"/>
        <v>0</v>
      </c>
      <c r="M73" s="7">
        <f t="shared" si="1052"/>
        <v>0</v>
      </c>
      <c r="N73" s="7">
        <f t="shared" si="1052"/>
        <v>0</v>
      </c>
      <c r="O73" s="7">
        <f t="shared" si="1052"/>
        <v>0</v>
      </c>
      <c r="P73" s="7">
        <f t="shared" si="1052"/>
        <v>0</v>
      </c>
      <c r="Q73" s="7">
        <f t="shared" si="1052"/>
        <v>0</v>
      </c>
      <c r="R73" s="7">
        <f t="shared" si="1052"/>
        <v>0</v>
      </c>
      <c r="S73" s="7">
        <f t="shared" si="1052"/>
        <v>0</v>
      </c>
      <c r="T73" s="7">
        <f t="shared" si="1052"/>
        <v>0</v>
      </c>
      <c r="U73" s="7">
        <f t="shared" si="1052"/>
        <v>0</v>
      </c>
      <c r="V73" s="7">
        <f t="shared" si="1052"/>
        <v>0</v>
      </c>
      <c r="W73" s="7">
        <f t="shared" si="1052"/>
        <v>0</v>
      </c>
      <c r="X73" s="7">
        <f t="shared" si="1052"/>
        <v>0</v>
      </c>
      <c r="Y73" s="7">
        <f t="shared" si="1052"/>
        <v>0</v>
      </c>
      <c r="Z73" s="7">
        <f t="shared" si="1052"/>
        <v>0</v>
      </c>
      <c r="AA73" s="7">
        <f t="shared" si="1052"/>
        <v>0</v>
      </c>
      <c r="AB73" s="7">
        <f t="shared" si="1052"/>
        <v>10000</v>
      </c>
      <c r="AC73" s="7">
        <f t="shared" si="1052"/>
        <v>0</v>
      </c>
      <c r="AD73" s="7">
        <f t="shared" si="1052"/>
        <v>0</v>
      </c>
      <c r="AE73" s="7">
        <f t="shared" si="1052"/>
        <v>0</v>
      </c>
      <c r="AF73" s="7">
        <f t="shared" si="1052"/>
        <v>0</v>
      </c>
      <c r="AG73" s="7">
        <f t="shared" si="1052"/>
        <v>0</v>
      </c>
      <c r="AH73" s="7">
        <f t="shared" si="1052"/>
        <v>0</v>
      </c>
      <c r="AI73" s="7">
        <f t="shared" si="1052"/>
        <v>0</v>
      </c>
      <c r="AJ73" s="7">
        <f t="shared" si="1052"/>
        <v>3300</v>
      </c>
      <c r="AK73" s="7">
        <f t="shared" si="1052"/>
        <v>0</v>
      </c>
      <c r="AL73" s="7">
        <f t="shared" si="1052"/>
        <v>0</v>
      </c>
      <c r="AM73" s="7">
        <f t="shared" si="1052"/>
        <v>0</v>
      </c>
      <c r="AN73" s="7">
        <f t="shared" si="1052"/>
        <v>0</v>
      </c>
      <c r="AO73" s="7">
        <f t="shared" si="1052"/>
        <v>0</v>
      </c>
      <c r="AP73" s="7">
        <f t="shared" si="1052"/>
        <v>0</v>
      </c>
      <c r="AQ73" s="7">
        <f t="shared" si="1052"/>
        <v>0</v>
      </c>
      <c r="AR73" s="7">
        <f t="shared" si="1052"/>
        <v>0</v>
      </c>
      <c r="AS73" s="7">
        <f t="shared" si="1052"/>
        <v>0</v>
      </c>
      <c r="AT73" s="7">
        <f t="shared" si="1052"/>
        <v>0</v>
      </c>
      <c r="AU73" s="7">
        <f t="shared" si="1052"/>
        <v>0</v>
      </c>
      <c r="AV73" s="7">
        <f t="shared" si="1052"/>
        <v>0</v>
      </c>
      <c r="AW73" s="7">
        <f t="shared" si="1052"/>
        <v>0</v>
      </c>
      <c r="AX73" s="7">
        <f t="shared" si="1052"/>
        <v>0</v>
      </c>
      <c r="AY73" s="7">
        <f t="shared" si="1052"/>
        <v>5000</v>
      </c>
      <c r="AZ73" s="7">
        <f t="shared" si="1052"/>
        <v>0</v>
      </c>
      <c r="BA73" s="7">
        <f t="shared" si="1052"/>
        <v>0</v>
      </c>
      <c r="BB73" s="7">
        <f t="shared" si="1052"/>
        <v>0</v>
      </c>
      <c r="BC73" s="7">
        <f t="shared" si="1052"/>
        <v>0</v>
      </c>
      <c r="BD73" s="7">
        <f t="shared" si="1052"/>
        <v>0</v>
      </c>
      <c r="BE73" s="7">
        <f t="shared" si="1052"/>
        <v>0</v>
      </c>
      <c r="BF73" s="7">
        <f t="shared" si="1052"/>
        <v>0</v>
      </c>
      <c r="BG73" s="7">
        <f t="shared" si="1052"/>
        <v>0</v>
      </c>
      <c r="BH73" s="7">
        <f t="shared" si="1052"/>
        <v>0</v>
      </c>
      <c r="BI73" s="7">
        <f t="shared" si="1052"/>
        <v>7000</v>
      </c>
      <c r="BJ73" s="7">
        <f t="shared" si="1052"/>
        <v>0</v>
      </c>
      <c r="BK73" s="7">
        <f t="shared" si="1052"/>
        <v>0</v>
      </c>
      <c r="BL73" s="7">
        <f t="shared" si="1052"/>
        <v>0</v>
      </c>
      <c r="BM73" s="7">
        <f t="shared" si="1052"/>
        <v>0</v>
      </c>
      <c r="BN73" s="7">
        <f t="shared" si="1052"/>
        <v>0</v>
      </c>
      <c r="BO73" s="7">
        <f t="shared" si="1052"/>
        <v>0</v>
      </c>
      <c r="BP73" s="7">
        <f t="shared" si="1052"/>
        <v>0</v>
      </c>
      <c r="BQ73" s="7">
        <f t="shared" si="1052"/>
        <v>0</v>
      </c>
      <c r="BR73" s="7">
        <f t="shared" si="1052"/>
        <v>0</v>
      </c>
      <c r="BS73" s="7">
        <f t="shared" ref="BS73:ED73" si="1053">BS52</f>
        <v>0</v>
      </c>
      <c r="BT73" s="7">
        <f t="shared" si="1053"/>
        <v>0</v>
      </c>
      <c r="BU73" s="7">
        <f t="shared" si="1053"/>
        <v>0</v>
      </c>
      <c r="BV73" s="7">
        <f t="shared" si="1053"/>
        <v>0</v>
      </c>
      <c r="BW73" s="7">
        <f t="shared" si="1053"/>
        <v>0</v>
      </c>
      <c r="BX73" s="7">
        <f t="shared" si="1053"/>
        <v>9000</v>
      </c>
      <c r="BY73" s="7">
        <f t="shared" si="1053"/>
        <v>0</v>
      </c>
      <c r="BZ73" s="7">
        <f t="shared" si="1053"/>
        <v>0</v>
      </c>
      <c r="CA73" s="7">
        <f t="shared" si="1053"/>
        <v>0</v>
      </c>
      <c r="CB73" s="7">
        <f t="shared" si="1053"/>
        <v>0</v>
      </c>
      <c r="CC73" s="7">
        <f t="shared" si="1053"/>
        <v>0</v>
      </c>
      <c r="CD73" s="7">
        <f t="shared" si="1053"/>
        <v>0</v>
      </c>
      <c r="CE73" s="7">
        <f t="shared" si="1053"/>
        <v>0</v>
      </c>
      <c r="CF73" s="7">
        <f t="shared" si="1053"/>
        <v>0</v>
      </c>
      <c r="CG73" s="7">
        <f t="shared" si="1053"/>
        <v>0</v>
      </c>
      <c r="CH73" s="7">
        <f t="shared" si="1053"/>
        <v>0</v>
      </c>
      <c r="CI73" s="7">
        <f t="shared" si="1053"/>
        <v>0</v>
      </c>
      <c r="CJ73" s="7">
        <f t="shared" si="1053"/>
        <v>0</v>
      </c>
      <c r="CK73" s="7">
        <f t="shared" si="1053"/>
        <v>0</v>
      </c>
      <c r="CL73" s="7">
        <f t="shared" si="1053"/>
        <v>0</v>
      </c>
      <c r="CM73" s="7">
        <f t="shared" si="1053"/>
        <v>0</v>
      </c>
      <c r="CN73" s="7">
        <f t="shared" si="1053"/>
        <v>0</v>
      </c>
      <c r="CO73" s="7">
        <f t="shared" si="1053"/>
        <v>0</v>
      </c>
      <c r="CP73" s="7">
        <f t="shared" si="1053"/>
        <v>0</v>
      </c>
      <c r="CQ73" s="7">
        <f t="shared" si="1053"/>
        <v>0</v>
      </c>
      <c r="CR73" s="7">
        <f t="shared" si="1053"/>
        <v>0</v>
      </c>
      <c r="CS73" s="7">
        <f t="shared" si="1053"/>
        <v>0</v>
      </c>
      <c r="CT73" s="7">
        <f t="shared" si="1053"/>
        <v>0</v>
      </c>
      <c r="CU73" s="7">
        <f t="shared" si="1053"/>
        <v>0</v>
      </c>
      <c r="CV73" s="7">
        <f t="shared" si="1053"/>
        <v>0</v>
      </c>
      <c r="CW73" s="7">
        <f t="shared" si="1053"/>
        <v>0</v>
      </c>
      <c r="CX73" s="7">
        <f t="shared" si="1053"/>
        <v>0</v>
      </c>
      <c r="CY73" s="7">
        <f t="shared" si="1053"/>
        <v>0</v>
      </c>
      <c r="CZ73" s="7">
        <f t="shared" si="1053"/>
        <v>0</v>
      </c>
      <c r="DA73" s="7">
        <f t="shared" si="1053"/>
        <v>0</v>
      </c>
      <c r="DB73" s="7">
        <f t="shared" si="1053"/>
        <v>0</v>
      </c>
      <c r="DC73" s="7">
        <f t="shared" si="1053"/>
        <v>0</v>
      </c>
      <c r="DD73" s="7">
        <f t="shared" si="1053"/>
        <v>0</v>
      </c>
      <c r="DE73" s="7">
        <f t="shared" si="1053"/>
        <v>0</v>
      </c>
      <c r="DF73" s="7">
        <f t="shared" si="1053"/>
        <v>0</v>
      </c>
      <c r="DG73" s="7">
        <f t="shared" si="1053"/>
        <v>0</v>
      </c>
      <c r="DH73" s="7">
        <f t="shared" si="1053"/>
        <v>0</v>
      </c>
      <c r="DI73" s="7">
        <f t="shared" si="1053"/>
        <v>0</v>
      </c>
      <c r="DJ73" s="7">
        <f t="shared" si="1053"/>
        <v>0</v>
      </c>
      <c r="DK73" s="7">
        <f t="shared" si="1053"/>
        <v>0</v>
      </c>
      <c r="DL73" s="7">
        <f t="shared" si="1053"/>
        <v>0</v>
      </c>
      <c r="DM73" s="7">
        <f t="shared" si="1053"/>
        <v>0</v>
      </c>
      <c r="DN73" s="7">
        <f t="shared" si="1053"/>
        <v>0</v>
      </c>
      <c r="DO73" s="7">
        <f t="shared" si="1053"/>
        <v>0</v>
      </c>
      <c r="DP73" s="7">
        <f t="shared" si="1053"/>
        <v>0</v>
      </c>
      <c r="DQ73" s="7">
        <f t="shared" si="1053"/>
        <v>0</v>
      </c>
      <c r="DR73" s="7">
        <f t="shared" si="1053"/>
        <v>0</v>
      </c>
      <c r="DS73" s="7">
        <f t="shared" si="1053"/>
        <v>0</v>
      </c>
      <c r="DT73" s="7">
        <f t="shared" si="1053"/>
        <v>0</v>
      </c>
      <c r="DU73" s="7">
        <f t="shared" si="1053"/>
        <v>0</v>
      </c>
      <c r="DV73" s="7">
        <f t="shared" si="1053"/>
        <v>0</v>
      </c>
      <c r="DW73" s="7">
        <f t="shared" si="1053"/>
        <v>0</v>
      </c>
      <c r="DX73" s="7">
        <f t="shared" si="1053"/>
        <v>0</v>
      </c>
      <c r="DY73" s="7">
        <f t="shared" si="1053"/>
        <v>0</v>
      </c>
      <c r="DZ73" s="7">
        <f t="shared" si="1053"/>
        <v>0</v>
      </c>
      <c r="EA73" s="7">
        <f t="shared" si="1053"/>
        <v>0</v>
      </c>
      <c r="EB73" s="7">
        <f t="shared" si="1053"/>
        <v>0</v>
      </c>
      <c r="EC73" s="7">
        <f t="shared" si="1053"/>
        <v>0</v>
      </c>
      <c r="ED73" s="7">
        <f t="shared" si="1053"/>
        <v>0</v>
      </c>
      <c r="EE73" s="7">
        <f t="shared" ref="EE73:GP73" si="1054">EE52</f>
        <v>0</v>
      </c>
      <c r="EF73" s="7">
        <f t="shared" si="1054"/>
        <v>0</v>
      </c>
      <c r="EG73" s="7">
        <f t="shared" si="1054"/>
        <v>0</v>
      </c>
      <c r="EH73" s="7">
        <f t="shared" si="1054"/>
        <v>0</v>
      </c>
      <c r="EI73" s="7">
        <f t="shared" si="1054"/>
        <v>0</v>
      </c>
      <c r="EJ73" s="7">
        <f t="shared" si="1054"/>
        <v>0</v>
      </c>
      <c r="EK73" s="7">
        <f t="shared" si="1054"/>
        <v>0</v>
      </c>
      <c r="EL73" s="7">
        <f t="shared" si="1054"/>
        <v>0</v>
      </c>
      <c r="EM73" s="7">
        <f t="shared" si="1054"/>
        <v>0</v>
      </c>
      <c r="EN73" s="7">
        <f t="shared" si="1054"/>
        <v>0</v>
      </c>
      <c r="EO73" s="7">
        <f t="shared" si="1054"/>
        <v>0</v>
      </c>
      <c r="EP73" s="7">
        <f t="shared" si="1054"/>
        <v>0</v>
      </c>
      <c r="EQ73" s="7">
        <f t="shared" si="1054"/>
        <v>0</v>
      </c>
      <c r="ER73" s="7">
        <f t="shared" si="1054"/>
        <v>0</v>
      </c>
      <c r="ES73" s="7">
        <f t="shared" si="1054"/>
        <v>0</v>
      </c>
      <c r="ET73" s="7">
        <f t="shared" si="1054"/>
        <v>0</v>
      </c>
      <c r="EU73" s="7">
        <f t="shared" si="1054"/>
        <v>0</v>
      </c>
      <c r="EV73" s="7">
        <f t="shared" si="1054"/>
        <v>0</v>
      </c>
      <c r="EW73" s="7">
        <f t="shared" si="1054"/>
        <v>0</v>
      </c>
      <c r="EX73" s="7">
        <f t="shared" si="1054"/>
        <v>0</v>
      </c>
      <c r="EY73" s="7">
        <f t="shared" si="1054"/>
        <v>0</v>
      </c>
      <c r="EZ73" s="7">
        <f t="shared" si="1054"/>
        <v>0</v>
      </c>
      <c r="FA73" s="7">
        <f t="shared" si="1054"/>
        <v>0</v>
      </c>
      <c r="FB73" s="7">
        <f t="shared" si="1054"/>
        <v>0</v>
      </c>
      <c r="FC73" s="7">
        <f t="shared" si="1054"/>
        <v>0</v>
      </c>
      <c r="FD73" s="7">
        <f t="shared" si="1054"/>
        <v>0</v>
      </c>
      <c r="FE73" s="7">
        <f t="shared" si="1054"/>
        <v>0</v>
      </c>
      <c r="FF73" s="7">
        <f t="shared" si="1054"/>
        <v>0</v>
      </c>
      <c r="FG73" s="7">
        <f t="shared" si="1054"/>
        <v>0</v>
      </c>
      <c r="FH73" s="7">
        <f t="shared" si="1054"/>
        <v>0</v>
      </c>
      <c r="FI73" s="7">
        <f t="shared" si="1054"/>
        <v>0</v>
      </c>
      <c r="FJ73" s="7">
        <f t="shared" si="1054"/>
        <v>0</v>
      </c>
      <c r="FK73" s="7">
        <f t="shared" si="1054"/>
        <v>0</v>
      </c>
      <c r="FL73" s="7">
        <f t="shared" si="1054"/>
        <v>0</v>
      </c>
      <c r="FM73" s="7">
        <f t="shared" si="1054"/>
        <v>0</v>
      </c>
      <c r="FN73" s="7">
        <f t="shared" si="1054"/>
        <v>0</v>
      </c>
      <c r="FO73" s="7">
        <f t="shared" si="1054"/>
        <v>0</v>
      </c>
      <c r="FP73" s="7">
        <f t="shared" si="1054"/>
        <v>0</v>
      </c>
      <c r="FQ73" s="7">
        <f t="shared" si="1054"/>
        <v>0</v>
      </c>
      <c r="FR73" s="7">
        <f t="shared" si="1054"/>
        <v>0</v>
      </c>
      <c r="FS73" s="7">
        <f t="shared" si="1054"/>
        <v>0</v>
      </c>
      <c r="FT73" s="7">
        <f t="shared" si="1054"/>
        <v>0</v>
      </c>
      <c r="FU73" s="7">
        <f t="shared" si="1054"/>
        <v>0</v>
      </c>
      <c r="FV73" s="7">
        <f t="shared" si="1054"/>
        <v>0</v>
      </c>
      <c r="FW73" s="7">
        <f t="shared" si="1054"/>
        <v>0</v>
      </c>
      <c r="FX73" s="7">
        <f t="shared" si="1054"/>
        <v>0</v>
      </c>
      <c r="FY73" s="7">
        <f t="shared" si="1054"/>
        <v>0</v>
      </c>
      <c r="FZ73" s="7">
        <f t="shared" si="1054"/>
        <v>0</v>
      </c>
      <c r="GA73" s="7">
        <f t="shared" si="1054"/>
        <v>0</v>
      </c>
      <c r="GB73" s="7">
        <f t="shared" si="1054"/>
        <v>0</v>
      </c>
      <c r="GC73" s="7">
        <f t="shared" si="1054"/>
        <v>0</v>
      </c>
      <c r="GD73" s="7">
        <f t="shared" si="1054"/>
        <v>0</v>
      </c>
      <c r="GE73" s="7">
        <f t="shared" si="1054"/>
        <v>0</v>
      </c>
      <c r="GF73" s="7">
        <f t="shared" si="1054"/>
        <v>0</v>
      </c>
      <c r="GG73" s="7">
        <f t="shared" si="1054"/>
        <v>0</v>
      </c>
      <c r="GH73" s="7">
        <f t="shared" si="1054"/>
        <v>0</v>
      </c>
      <c r="GI73" s="7">
        <f t="shared" si="1054"/>
        <v>0</v>
      </c>
      <c r="GJ73" s="7">
        <f t="shared" si="1054"/>
        <v>0</v>
      </c>
      <c r="GK73" s="7">
        <f t="shared" si="1054"/>
        <v>0</v>
      </c>
      <c r="GL73" s="7">
        <f t="shared" si="1054"/>
        <v>0</v>
      </c>
      <c r="GM73" s="7">
        <f t="shared" si="1054"/>
        <v>0</v>
      </c>
      <c r="GN73" s="7">
        <f t="shared" si="1054"/>
        <v>0</v>
      </c>
      <c r="GO73" s="7">
        <f t="shared" si="1054"/>
        <v>0</v>
      </c>
      <c r="GP73" s="7">
        <f t="shared" si="1054"/>
        <v>0</v>
      </c>
      <c r="GQ73" s="7">
        <f t="shared" ref="GQ73:JB73" si="1055">GQ52</f>
        <v>0</v>
      </c>
      <c r="GR73" s="7">
        <f t="shared" si="1055"/>
        <v>0</v>
      </c>
      <c r="GS73" s="7">
        <f t="shared" si="1055"/>
        <v>0</v>
      </c>
      <c r="GT73" s="7">
        <f t="shared" si="1055"/>
        <v>0</v>
      </c>
      <c r="GU73" s="7">
        <f t="shared" si="1055"/>
        <v>0</v>
      </c>
      <c r="GV73" s="7">
        <f t="shared" si="1055"/>
        <v>0</v>
      </c>
      <c r="GW73" s="7">
        <f t="shared" si="1055"/>
        <v>0</v>
      </c>
      <c r="GX73" s="7">
        <f t="shared" si="1055"/>
        <v>0</v>
      </c>
      <c r="GY73" s="7">
        <f t="shared" si="1055"/>
        <v>0</v>
      </c>
      <c r="GZ73" s="7">
        <f t="shared" si="1055"/>
        <v>0</v>
      </c>
      <c r="HA73" s="7">
        <f t="shared" si="1055"/>
        <v>0</v>
      </c>
      <c r="HB73" s="7">
        <f t="shared" si="1055"/>
        <v>0</v>
      </c>
      <c r="HC73" s="7">
        <f t="shared" si="1055"/>
        <v>0</v>
      </c>
      <c r="HD73" s="7">
        <f t="shared" si="1055"/>
        <v>0</v>
      </c>
      <c r="HE73" s="7">
        <f t="shared" si="1055"/>
        <v>0</v>
      </c>
      <c r="HF73" s="7">
        <f t="shared" si="1055"/>
        <v>0</v>
      </c>
      <c r="HG73" s="7">
        <f t="shared" si="1055"/>
        <v>0</v>
      </c>
      <c r="HH73" s="7">
        <f t="shared" si="1055"/>
        <v>0</v>
      </c>
      <c r="HI73" s="7">
        <f t="shared" si="1055"/>
        <v>0</v>
      </c>
      <c r="HJ73" s="7">
        <f t="shared" si="1055"/>
        <v>0</v>
      </c>
      <c r="HK73" s="7">
        <f t="shared" si="1055"/>
        <v>0</v>
      </c>
      <c r="HL73" s="7">
        <f t="shared" si="1055"/>
        <v>0</v>
      </c>
      <c r="HM73" s="7">
        <f t="shared" si="1055"/>
        <v>0</v>
      </c>
      <c r="HN73" s="7">
        <f t="shared" si="1055"/>
        <v>0</v>
      </c>
      <c r="HO73" s="7">
        <f t="shared" si="1055"/>
        <v>0</v>
      </c>
      <c r="HP73" s="7">
        <f t="shared" si="1055"/>
        <v>0</v>
      </c>
      <c r="HQ73" s="7">
        <f t="shared" si="1055"/>
        <v>0</v>
      </c>
      <c r="HR73" s="7">
        <f t="shared" si="1055"/>
        <v>0</v>
      </c>
      <c r="HS73" s="7">
        <f t="shared" si="1055"/>
        <v>0</v>
      </c>
      <c r="HT73" s="7">
        <f t="shared" si="1055"/>
        <v>0</v>
      </c>
      <c r="HU73" s="7">
        <f t="shared" si="1055"/>
        <v>0</v>
      </c>
      <c r="HV73" s="7">
        <f t="shared" si="1055"/>
        <v>0</v>
      </c>
      <c r="HW73" s="7">
        <f t="shared" si="1055"/>
        <v>0</v>
      </c>
      <c r="HX73" s="7">
        <f t="shared" si="1055"/>
        <v>0</v>
      </c>
      <c r="HY73" s="7">
        <f t="shared" si="1055"/>
        <v>0</v>
      </c>
      <c r="HZ73" s="7">
        <f t="shared" si="1055"/>
        <v>0</v>
      </c>
      <c r="IA73" s="7">
        <f t="shared" si="1055"/>
        <v>0</v>
      </c>
      <c r="IB73" s="7">
        <f t="shared" si="1055"/>
        <v>0</v>
      </c>
      <c r="IC73" s="7">
        <f t="shared" si="1055"/>
        <v>0</v>
      </c>
      <c r="ID73" s="7">
        <f t="shared" si="1055"/>
        <v>0</v>
      </c>
      <c r="IE73" s="7">
        <f t="shared" si="1055"/>
        <v>0</v>
      </c>
      <c r="IF73" s="7">
        <f t="shared" si="1055"/>
        <v>0</v>
      </c>
      <c r="IG73" s="7">
        <f t="shared" si="1055"/>
        <v>0</v>
      </c>
      <c r="IH73" s="7">
        <f t="shared" si="1055"/>
        <v>0</v>
      </c>
      <c r="II73" s="7">
        <f t="shared" si="1055"/>
        <v>0</v>
      </c>
      <c r="IJ73" s="7">
        <f t="shared" si="1055"/>
        <v>0</v>
      </c>
      <c r="IK73" s="7">
        <f t="shared" si="1055"/>
        <v>0</v>
      </c>
      <c r="IL73" s="7">
        <f t="shared" si="1055"/>
        <v>0</v>
      </c>
      <c r="IM73" s="7">
        <f t="shared" si="1055"/>
        <v>0</v>
      </c>
      <c r="IN73" s="7">
        <f t="shared" si="1055"/>
        <v>0</v>
      </c>
      <c r="IO73" s="7">
        <f t="shared" si="1055"/>
        <v>0</v>
      </c>
      <c r="IP73" s="7">
        <f t="shared" si="1055"/>
        <v>0</v>
      </c>
      <c r="IQ73" s="7">
        <f t="shared" si="1055"/>
        <v>0</v>
      </c>
      <c r="IR73" s="7">
        <f t="shared" si="1055"/>
        <v>0</v>
      </c>
      <c r="IS73" s="7">
        <f t="shared" si="1055"/>
        <v>0</v>
      </c>
      <c r="IT73" s="7">
        <f t="shared" si="1055"/>
        <v>0</v>
      </c>
      <c r="IU73" s="7">
        <f t="shared" si="1055"/>
        <v>0</v>
      </c>
      <c r="IV73" s="7">
        <f t="shared" si="1055"/>
        <v>0</v>
      </c>
      <c r="IW73" s="7">
        <f t="shared" si="1055"/>
        <v>0</v>
      </c>
      <c r="IX73" s="7">
        <f t="shared" si="1055"/>
        <v>0</v>
      </c>
      <c r="IY73" s="7">
        <f t="shared" si="1055"/>
        <v>0</v>
      </c>
      <c r="IZ73" s="7">
        <f t="shared" si="1055"/>
        <v>0</v>
      </c>
      <c r="JA73" s="7">
        <f t="shared" si="1055"/>
        <v>0</v>
      </c>
      <c r="JB73" s="7">
        <f t="shared" si="1055"/>
        <v>0</v>
      </c>
      <c r="JC73" s="7">
        <f t="shared" ref="JC73:LN73" si="1056">JC52</f>
        <v>0</v>
      </c>
      <c r="JD73" s="7">
        <f t="shared" si="1056"/>
        <v>0</v>
      </c>
      <c r="JE73" s="7">
        <f t="shared" si="1056"/>
        <v>0</v>
      </c>
      <c r="JF73" s="7">
        <f t="shared" si="1056"/>
        <v>0</v>
      </c>
      <c r="JG73" s="7">
        <f t="shared" si="1056"/>
        <v>0</v>
      </c>
      <c r="JH73" s="7">
        <f t="shared" si="1056"/>
        <v>0</v>
      </c>
      <c r="JI73" s="7">
        <f t="shared" si="1056"/>
        <v>0</v>
      </c>
      <c r="JJ73" s="7">
        <f t="shared" si="1056"/>
        <v>0</v>
      </c>
      <c r="JK73" s="7">
        <f t="shared" si="1056"/>
        <v>0</v>
      </c>
      <c r="JL73" s="7">
        <f t="shared" si="1056"/>
        <v>0</v>
      </c>
      <c r="JM73" s="7">
        <f t="shared" si="1056"/>
        <v>0</v>
      </c>
      <c r="JN73" s="7">
        <f t="shared" si="1056"/>
        <v>0</v>
      </c>
      <c r="JO73" s="7">
        <f t="shared" si="1056"/>
        <v>0</v>
      </c>
      <c r="JP73" s="7">
        <f t="shared" si="1056"/>
        <v>0</v>
      </c>
      <c r="JQ73" s="7">
        <f t="shared" si="1056"/>
        <v>0</v>
      </c>
      <c r="JR73" s="7">
        <f t="shared" si="1056"/>
        <v>0</v>
      </c>
      <c r="JS73" s="7">
        <f t="shared" si="1056"/>
        <v>0</v>
      </c>
      <c r="JT73" s="7">
        <f t="shared" si="1056"/>
        <v>0</v>
      </c>
      <c r="JU73" s="7">
        <f t="shared" si="1056"/>
        <v>0</v>
      </c>
      <c r="JV73" s="7">
        <f t="shared" si="1056"/>
        <v>0</v>
      </c>
      <c r="JW73" s="7">
        <f t="shared" si="1056"/>
        <v>0</v>
      </c>
      <c r="JX73" s="7">
        <f t="shared" si="1056"/>
        <v>0</v>
      </c>
      <c r="JY73" s="7">
        <f t="shared" si="1056"/>
        <v>0</v>
      </c>
      <c r="JZ73" s="7">
        <f t="shared" si="1056"/>
        <v>0</v>
      </c>
      <c r="KA73" s="7">
        <f t="shared" si="1056"/>
        <v>0</v>
      </c>
      <c r="KB73" s="7">
        <f t="shared" si="1056"/>
        <v>0</v>
      </c>
      <c r="KC73" s="7">
        <f t="shared" si="1056"/>
        <v>0</v>
      </c>
      <c r="KD73" s="7">
        <f t="shared" si="1056"/>
        <v>0</v>
      </c>
      <c r="KE73" s="7">
        <f t="shared" si="1056"/>
        <v>0</v>
      </c>
      <c r="KF73" s="7">
        <f t="shared" si="1056"/>
        <v>0</v>
      </c>
      <c r="KG73" s="7">
        <f t="shared" si="1056"/>
        <v>0</v>
      </c>
      <c r="KH73" s="7">
        <f t="shared" si="1056"/>
        <v>0</v>
      </c>
      <c r="KI73" s="7">
        <f t="shared" si="1056"/>
        <v>0</v>
      </c>
      <c r="KJ73" s="7">
        <f t="shared" si="1056"/>
        <v>0</v>
      </c>
      <c r="KK73" s="7">
        <f t="shared" si="1056"/>
        <v>0</v>
      </c>
      <c r="KL73" s="7">
        <f t="shared" si="1056"/>
        <v>0</v>
      </c>
      <c r="KM73" s="7">
        <f t="shared" si="1056"/>
        <v>0</v>
      </c>
      <c r="KN73" s="7">
        <f t="shared" si="1056"/>
        <v>0</v>
      </c>
      <c r="KO73" s="7">
        <f t="shared" si="1056"/>
        <v>0</v>
      </c>
      <c r="KP73" s="7">
        <f t="shared" si="1056"/>
        <v>0</v>
      </c>
      <c r="KQ73" s="7">
        <f t="shared" si="1056"/>
        <v>0</v>
      </c>
      <c r="KR73" s="7">
        <f t="shared" si="1056"/>
        <v>0</v>
      </c>
      <c r="KS73" s="7">
        <f t="shared" si="1056"/>
        <v>0</v>
      </c>
      <c r="KT73" s="7">
        <f t="shared" si="1056"/>
        <v>0</v>
      </c>
      <c r="KU73" s="7">
        <f t="shared" si="1056"/>
        <v>0</v>
      </c>
      <c r="KV73" s="7">
        <f t="shared" si="1056"/>
        <v>0</v>
      </c>
      <c r="KW73" s="7">
        <f t="shared" si="1056"/>
        <v>0</v>
      </c>
      <c r="KX73" s="7">
        <f t="shared" si="1056"/>
        <v>0</v>
      </c>
      <c r="KY73" s="7">
        <f t="shared" si="1056"/>
        <v>0</v>
      </c>
      <c r="KZ73" s="7">
        <f t="shared" si="1056"/>
        <v>0</v>
      </c>
      <c r="LA73" s="7">
        <f t="shared" si="1056"/>
        <v>0</v>
      </c>
      <c r="LB73" s="7">
        <f t="shared" si="1056"/>
        <v>0</v>
      </c>
      <c r="LC73" s="7">
        <f t="shared" si="1056"/>
        <v>0</v>
      </c>
      <c r="LD73" s="7">
        <f t="shared" si="1056"/>
        <v>0</v>
      </c>
      <c r="LE73" s="7">
        <f t="shared" si="1056"/>
        <v>0</v>
      </c>
      <c r="LF73" s="7">
        <f t="shared" si="1056"/>
        <v>0</v>
      </c>
      <c r="LG73" s="7">
        <f t="shared" si="1056"/>
        <v>0</v>
      </c>
      <c r="LH73" s="7">
        <f t="shared" si="1056"/>
        <v>0</v>
      </c>
      <c r="LI73" s="7">
        <f t="shared" si="1056"/>
        <v>0</v>
      </c>
      <c r="LJ73" s="7">
        <f t="shared" si="1056"/>
        <v>0</v>
      </c>
      <c r="LK73" s="7">
        <f t="shared" si="1056"/>
        <v>0</v>
      </c>
      <c r="LL73" s="7">
        <f t="shared" si="1056"/>
        <v>0</v>
      </c>
      <c r="LM73" s="7">
        <f t="shared" si="1056"/>
        <v>0</v>
      </c>
      <c r="LN73" s="7">
        <f t="shared" si="1056"/>
        <v>0</v>
      </c>
      <c r="LO73" s="7">
        <f t="shared" ref="LO73:NZ73" si="1057">LO52</f>
        <v>0</v>
      </c>
      <c r="LP73" s="7">
        <f t="shared" si="1057"/>
        <v>0</v>
      </c>
      <c r="LQ73" s="7">
        <f t="shared" si="1057"/>
        <v>0</v>
      </c>
      <c r="LR73" s="7">
        <f t="shared" si="1057"/>
        <v>0</v>
      </c>
      <c r="LS73" s="7">
        <f t="shared" si="1057"/>
        <v>0</v>
      </c>
      <c r="LT73" s="7">
        <f t="shared" si="1057"/>
        <v>0</v>
      </c>
      <c r="LU73" s="7">
        <f t="shared" si="1057"/>
        <v>0</v>
      </c>
      <c r="LV73" s="7">
        <f t="shared" si="1057"/>
        <v>0</v>
      </c>
      <c r="LW73" s="7">
        <f t="shared" si="1057"/>
        <v>0</v>
      </c>
      <c r="LX73" s="7">
        <f t="shared" si="1057"/>
        <v>0</v>
      </c>
      <c r="LY73" s="7">
        <f t="shared" si="1057"/>
        <v>0</v>
      </c>
      <c r="LZ73" s="7">
        <f t="shared" si="1057"/>
        <v>0</v>
      </c>
      <c r="MA73" s="7">
        <f t="shared" si="1057"/>
        <v>0</v>
      </c>
      <c r="MB73" s="7">
        <f t="shared" si="1057"/>
        <v>0</v>
      </c>
      <c r="MC73" s="7">
        <f t="shared" si="1057"/>
        <v>0</v>
      </c>
      <c r="MD73" s="7">
        <f t="shared" si="1057"/>
        <v>0</v>
      </c>
      <c r="ME73" s="7">
        <f t="shared" si="1057"/>
        <v>0</v>
      </c>
      <c r="MF73" s="7">
        <f t="shared" si="1057"/>
        <v>0</v>
      </c>
      <c r="MG73" s="7">
        <f t="shared" si="1057"/>
        <v>0</v>
      </c>
      <c r="MH73" s="7">
        <f t="shared" si="1057"/>
        <v>0</v>
      </c>
      <c r="MI73" s="7">
        <f t="shared" si="1057"/>
        <v>0</v>
      </c>
      <c r="MJ73" s="7">
        <f t="shared" si="1057"/>
        <v>0</v>
      </c>
      <c r="MK73" s="7">
        <f t="shared" si="1057"/>
        <v>0</v>
      </c>
      <c r="ML73" s="7">
        <f t="shared" si="1057"/>
        <v>0</v>
      </c>
      <c r="MM73" s="7">
        <f t="shared" si="1057"/>
        <v>0</v>
      </c>
      <c r="MN73" s="7">
        <f t="shared" si="1057"/>
        <v>0</v>
      </c>
      <c r="MO73" s="7">
        <f t="shared" si="1057"/>
        <v>0</v>
      </c>
      <c r="MP73" s="7">
        <f t="shared" si="1057"/>
        <v>0</v>
      </c>
      <c r="MQ73" s="7">
        <f t="shared" si="1057"/>
        <v>0</v>
      </c>
      <c r="MR73" s="7">
        <f t="shared" si="1057"/>
        <v>0</v>
      </c>
      <c r="MS73" s="7">
        <f t="shared" si="1057"/>
        <v>0</v>
      </c>
      <c r="MT73" s="7">
        <f t="shared" si="1057"/>
        <v>0</v>
      </c>
      <c r="MU73" s="7">
        <f t="shared" si="1057"/>
        <v>0</v>
      </c>
      <c r="MV73" s="7">
        <f t="shared" si="1057"/>
        <v>0</v>
      </c>
      <c r="MW73" s="7">
        <f t="shared" si="1057"/>
        <v>0</v>
      </c>
      <c r="MX73" s="7">
        <f t="shared" si="1057"/>
        <v>0</v>
      </c>
      <c r="MY73" s="7">
        <f t="shared" si="1057"/>
        <v>0</v>
      </c>
      <c r="MZ73" s="7">
        <f t="shared" si="1057"/>
        <v>0</v>
      </c>
      <c r="NA73" s="7">
        <f t="shared" si="1057"/>
        <v>0</v>
      </c>
      <c r="NB73" s="7">
        <f t="shared" si="1057"/>
        <v>0</v>
      </c>
      <c r="NC73" s="7">
        <f t="shared" si="1057"/>
        <v>0</v>
      </c>
      <c r="ND73" s="7">
        <f t="shared" si="1057"/>
        <v>0</v>
      </c>
      <c r="NE73" s="7">
        <f t="shared" si="1057"/>
        <v>0</v>
      </c>
      <c r="NF73" s="7">
        <f t="shared" si="1057"/>
        <v>0</v>
      </c>
      <c r="NG73" s="7">
        <f t="shared" si="1057"/>
        <v>0</v>
      </c>
      <c r="NH73" s="7">
        <f t="shared" si="1057"/>
        <v>0</v>
      </c>
      <c r="NI73" s="7">
        <f t="shared" si="1057"/>
        <v>0</v>
      </c>
      <c r="NJ73" s="7">
        <f t="shared" si="1057"/>
        <v>0</v>
      </c>
      <c r="NK73" s="7">
        <f t="shared" si="1057"/>
        <v>0</v>
      </c>
      <c r="NL73" s="7">
        <f t="shared" si="1057"/>
        <v>0</v>
      </c>
      <c r="NM73" s="7">
        <f t="shared" si="1057"/>
        <v>0</v>
      </c>
      <c r="NN73" s="7">
        <f t="shared" si="1057"/>
        <v>0</v>
      </c>
      <c r="NO73" s="7">
        <f t="shared" si="1057"/>
        <v>0</v>
      </c>
      <c r="NP73" s="7">
        <f t="shared" si="1057"/>
        <v>0</v>
      </c>
      <c r="NQ73" s="7">
        <f t="shared" si="1057"/>
        <v>0</v>
      </c>
      <c r="NR73" s="7">
        <f t="shared" si="1057"/>
        <v>0</v>
      </c>
      <c r="NS73" s="7">
        <f t="shared" si="1057"/>
        <v>0</v>
      </c>
      <c r="NT73" s="7">
        <f t="shared" si="1057"/>
        <v>0</v>
      </c>
      <c r="NU73" s="7">
        <f t="shared" si="1057"/>
        <v>0</v>
      </c>
      <c r="NV73" s="7">
        <f t="shared" si="1057"/>
        <v>0</v>
      </c>
      <c r="NW73" s="7">
        <f t="shared" si="1057"/>
        <v>0</v>
      </c>
      <c r="NX73" s="7">
        <f t="shared" si="1057"/>
        <v>0</v>
      </c>
      <c r="NY73" s="7">
        <f t="shared" si="1057"/>
        <v>0</v>
      </c>
      <c r="NZ73" s="7">
        <f t="shared" si="1057"/>
        <v>0</v>
      </c>
      <c r="OA73" s="7">
        <f t="shared" ref="OA73:OI73" si="1058">OA52</f>
        <v>0</v>
      </c>
      <c r="OB73" s="7">
        <f t="shared" si="1058"/>
        <v>0</v>
      </c>
      <c r="OC73" s="7">
        <f t="shared" si="1058"/>
        <v>0</v>
      </c>
      <c r="OD73" s="7">
        <f t="shared" si="1058"/>
        <v>0</v>
      </c>
      <c r="OE73" s="7">
        <f t="shared" si="1058"/>
        <v>0</v>
      </c>
      <c r="OF73" s="7">
        <f t="shared" si="1058"/>
        <v>0</v>
      </c>
      <c r="OG73" s="7">
        <f t="shared" si="1058"/>
        <v>0</v>
      </c>
      <c r="OH73" s="7">
        <f t="shared" si="1058"/>
        <v>0</v>
      </c>
      <c r="OI73" s="7">
        <f t="shared" si="1058"/>
        <v>0</v>
      </c>
      <c r="OJ73" s="7">
        <f t="shared" ref="OJ73:QU73" si="1059">OJ52</f>
        <v>0</v>
      </c>
      <c r="OK73" s="7">
        <f t="shared" si="1059"/>
        <v>0</v>
      </c>
      <c r="OL73" s="7">
        <f t="shared" si="1059"/>
        <v>0</v>
      </c>
      <c r="OM73" s="7">
        <f t="shared" si="1059"/>
        <v>0</v>
      </c>
      <c r="ON73" s="7">
        <f t="shared" si="1059"/>
        <v>0</v>
      </c>
      <c r="OO73" s="7">
        <f t="shared" si="1059"/>
        <v>0</v>
      </c>
      <c r="OP73" s="7">
        <f t="shared" si="1059"/>
        <v>0</v>
      </c>
      <c r="OQ73" s="7">
        <f t="shared" si="1059"/>
        <v>0</v>
      </c>
      <c r="OR73" s="7">
        <f t="shared" si="1059"/>
        <v>0</v>
      </c>
      <c r="OS73" s="7">
        <f t="shared" si="1059"/>
        <v>0</v>
      </c>
      <c r="OT73" s="7">
        <f t="shared" si="1059"/>
        <v>0</v>
      </c>
      <c r="OU73" s="7">
        <f t="shared" si="1059"/>
        <v>0</v>
      </c>
      <c r="OV73" s="7">
        <f t="shared" si="1059"/>
        <v>0</v>
      </c>
      <c r="OW73" s="7">
        <f t="shared" si="1059"/>
        <v>0</v>
      </c>
      <c r="OX73" s="7">
        <f t="shared" si="1059"/>
        <v>0</v>
      </c>
      <c r="OY73" s="7">
        <f t="shared" si="1059"/>
        <v>0</v>
      </c>
      <c r="OZ73" s="7">
        <f t="shared" si="1059"/>
        <v>0</v>
      </c>
      <c r="PA73" s="7">
        <f t="shared" si="1059"/>
        <v>0</v>
      </c>
      <c r="PB73" s="7">
        <f t="shared" si="1059"/>
        <v>0</v>
      </c>
      <c r="PC73" s="7">
        <f t="shared" si="1059"/>
        <v>0</v>
      </c>
      <c r="PD73" s="7">
        <f t="shared" si="1059"/>
        <v>0</v>
      </c>
      <c r="PE73" s="7">
        <f t="shared" si="1059"/>
        <v>0</v>
      </c>
      <c r="PF73" s="7">
        <f t="shared" si="1059"/>
        <v>0</v>
      </c>
      <c r="PG73" s="7">
        <f t="shared" si="1059"/>
        <v>0</v>
      </c>
      <c r="PH73" s="7">
        <f t="shared" si="1059"/>
        <v>0</v>
      </c>
      <c r="PI73" s="7">
        <f t="shared" si="1059"/>
        <v>0</v>
      </c>
      <c r="PJ73" s="7">
        <f t="shared" si="1059"/>
        <v>0</v>
      </c>
      <c r="PK73" s="7">
        <f t="shared" si="1059"/>
        <v>0</v>
      </c>
      <c r="PL73" s="7">
        <f t="shared" si="1059"/>
        <v>0</v>
      </c>
      <c r="PM73" s="7">
        <f t="shared" si="1059"/>
        <v>0</v>
      </c>
      <c r="PN73" s="7">
        <f t="shared" si="1059"/>
        <v>0</v>
      </c>
      <c r="PO73" s="7">
        <f t="shared" si="1059"/>
        <v>0</v>
      </c>
      <c r="PP73" s="7">
        <f t="shared" si="1059"/>
        <v>0</v>
      </c>
      <c r="PQ73" s="7">
        <f t="shared" si="1059"/>
        <v>0</v>
      </c>
      <c r="PR73" s="7">
        <f t="shared" si="1059"/>
        <v>0</v>
      </c>
      <c r="PS73" s="7">
        <f t="shared" si="1059"/>
        <v>0</v>
      </c>
      <c r="PT73" s="7">
        <f t="shared" si="1059"/>
        <v>0</v>
      </c>
      <c r="PU73" s="7">
        <f t="shared" si="1059"/>
        <v>0</v>
      </c>
      <c r="PV73" s="7">
        <f t="shared" si="1059"/>
        <v>0</v>
      </c>
      <c r="PW73" s="7">
        <f t="shared" si="1059"/>
        <v>0</v>
      </c>
      <c r="PX73" s="7">
        <f t="shared" si="1059"/>
        <v>0</v>
      </c>
      <c r="PY73" s="7">
        <f t="shared" si="1059"/>
        <v>0</v>
      </c>
      <c r="PZ73" s="7">
        <f t="shared" si="1059"/>
        <v>0</v>
      </c>
      <c r="QA73" s="7">
        <f t="shared" si="1059"/>
        <v>0</v>
      </c>
      <c r="QB73" s="7">
        <f t="shared" si="1059"/>
        <v>0</v>
      </c>
      <c r="QC73" s="7">
        <f t="shared" si="1059"/>
        <v>0</v>
      </c>
      <c r="QD73" s="7">
        <f t="shared" si="1059"/>
        <v>0</v>
      </c>
      <c r="QE73" s="7">
        <f t="shared" si="1059"/>
        <v>0</v>
      </c>
      <c r="QF73" s="7">
        <f t="shared" si="1059"/>
        <v>0</v>
      </c>
      <c r="QG73" s="7">
        <f t="shared" si="1059"/>
        <v>0</v>
      </c>
      <c r="QH73" s="7">
        <f t="shared" si="1059"/>
        <v>0</v>
      </c>
      <c r="QI73" s="7">
        <f t="shared" si="1059"/>
        <v>0</v>
      </c>
      <c r="QJ73" s="7">
        <f t="shared" si="1059"/>
        <v>0</v>
      </c>
      <c r="QK73" s="7">
        <f t="shared" si="1059"/>
        <v>0</v>
      </c>
      <c r="QL73" s="7">
        <f t="shared" si="1059"/>
        <v>0</v>
      </c>
      <c r="QM73" s="7">
        <f t="shared" si="1059"/>
        <v>0</v>
      </c>
      <c r="QN73" s="7">
        <f t="shared" si="1059"/>
        <v>0</v>
      </c>
      <c r="QO73" s="7">
        <f t="shared" si="1059"/>
        <v>0</v>
      </c>
      <c r="QP73" s="7">
        <f t="shared" si="1059"/>
        <v>0</v>
      </c>
      <c r="QQ73" s="7">
        <f t="shared" si="1059"/>
        <v>0</v>
      </c>
      <c r="QR73" s="7">
        <f t="shared" si="1059"/>
        <v>0</v>
      </c>
      <c r="QS73" s="7">
        <f t="shared" si="1059"/>
        <v>0</v>
      </c>
      <c r="QT73" s="7">
        <f t="shared" si="1059"/>
        <v>0</v>
      </c>
      <c r="QU73" s="7">
        <f t="shared" si="1059"/>
        <v>0</v>
      </c>
      <c r="QV73" s="7">
        <f t="shared" ref="QV73:SG73" si="1060">QV52</f>
        <v>0</v>
      </c>
      <c r="QW73" s="7">
        <f t="shared" si="1060"/>
        <v>0</v>
      </c>
      <c r="QX73" s="7">
        <f t="shared" si="1060"/>
        <v>0</v>
      </c>
      <c r="QY73" s="7">
        <f t="shared" si="1060"/>
        <v>0</v>
      </c>
      <c r="QZ73" s="7">
        <f t="shared" si="1060"/>
        <v>0</v>
      </c>
      <c r="RA73" s="7">
        <f t="shared" si="1060"/>
        <v>0</v>
      </c>
      <c r="RB73" s="7">
        <f t="shared" si="1060"/>
        <v>0</v>
      </c>
      <c r="RC73" s="7">
        <f t="shared" si="1060"/>
        <v>0</v>
      </c>
      <c r="RD73" s="7">
        <f t="shared" si="1060"/>
        <v>0</v>
      </c>
      <c r="RE73" s="7">
        <f t="shared" si="1060"/>
        <v>0</v>
      </c>
      <c r="RF73" s="7">
        <f t="shared" si="1060"/>
        <v>0</v>
      </c>
      <c r="RG73" s="7">
        <f t="shared" si="1060"/>
        <v>0</v>
      </c>
      <c r="RH73" s="7">
        <f t="shared" si="1060"/>
        <v>0</v>
      </c>
      <c r="RI73" s="7">
        <f t="shared" si="1060"/>
        <v>0</v>
      </c>
      <c r="RJ73" s="7">
        <f t="shared" si="1060"/>
        <v>0</v>
      </c>
      <c r="RK73" s="7">
        <f t="shared" si="1060"/>
        <v>0</v>
      </c>
      <c r="RL73" s="7">
        <f t="shared" si="1060"/>
        <v>0</v>
      </c>
      <c r="RM73" s="7">
        <f t="shared" si="1060"/>
        <v>0</v>
      </c>
      <c r="RN73" s="7">
        <f t="shared" si="1060"/>
        <v>0</v>
      </c>
      <c r="RO73" s="7">
        <f t="shared" si="1060"/>
        <v>0</v>
      </c>
      <c r="RP73" s="7">
        <f t="shared" si="1060"/>
        <v>0</v>
      </c>
      <c r="RQ73" s="7">
        <f t="shared" si="1060"/>
        <v>0</v>
      </c>
      <c r="RR73" s="7">
        <f t="shared" si="1060"/>
        <v>0</v>
      </c>
      <c r="RS73" s="7">
        <f t="shared" si="1060"/>
        <v>0</v>
      </c>
      <c r="RT73" s="7">
        <f t="shared" si="1060"/>
        <v>0</v>
      </c>
      <c r="RU73" s="7">
        <f t="shared" si="1060"/>
        <v>0</v>
      </c>
      <c r="RV73" s="7">
        <f t="shared" si="1060"/>
        <v>0</v>
      </c>
      <c r="RW73" s="7">
        <f t="shared" si="1060"/>
        <v>0</v>
      </c>
      <c r="RX73" s="7">
        <f t="shared" si="1060"/>
        <v>0</v>
      </c>
      <c r="RY73" s="7">
        <f t="shared" si="1060"/>
        <v>0</v>
      </c>
      <c r="RZ73" s="7">
        <f t="shared" si="1060"/>
        <v>0</v>
      </c>
      <c r="SA73" s="7">
        <f t="shared" si="1060"/>
        <v>0</v>
      </c>
      <c r="SB73" s="7">
        <f t="shared" si="1060"/>
        <v>0</v>
      </c>
      <c r="SC73" s="7">
        <f t="shared" si="1060"/>
        <v>0</v>
      </c>
      <c r="SD73" s="7">
        <f t="shared" si="1060"/>
        <v>0</v>
      </c>
      <c r="SE73" s="7">
        <f t="shared" si="1060"/>
        <v>0</v>
      </c>
      <c r="SF73" s="7">
        <f t="shared" si="1060"/>
        <v>0</v>
      </c>
      <c r="SG73" s="7">
        <f t="shared" si="1060"/>
        <v>0</v>
      </c>
    </row>
    <row r="74" spans="2:501" x14ac:dyDescent="0.35">
      <c r="B74" s="2" t="s">
        <v>274</v>
      </c>
      <c r="E74" s="7">
        <f>E68</f>
        <v>-50000</v>
      </c>
      <c r="F74" s="7">
        <f>F36-F43</f>
        <v>2400</v>
      </c>
      <c r="G74" s="7">
        <f t="shared" ref="G74:BR74" si="1061">G36-G43</f>
        <v>2400</v>
      </c>
      <c r="H74" s="7">
        <f t="shared" si="1061"/>
        <v>2400</v>
      </c>
      <c r="I74" s="7">
        <f t="shared" si="1061"/>
        <v>2400</v>
      </c>
      <c r="J74" s="7">
        <f t="shared" si="1061"/>
        <v>2400</v>
      </c>
      <c r="K74" s="7">
        <f t="shared" si="1061"/>
        <v>2400</v>
      </c>
      <c r="L74" s="7">
        <f t="shared" si="1061"/>
        <v>2400</v>
      </c>
      <c r="M74" s="7">
        <f t="shared" si="1061"/>
        <v>2400</v>
      </c>
      <c r="N74" s="7">
        <f t="shared" si="1061"/>
        <v>2400</v>
      </c>
      <c r="O74" s="7">
        <f t="shared" si="1061"/>
        <v>2400</v>
      </c>
      <c r="P74" s="7">
        <f t="shared" si="1061"/>
        <v>2400</v>
      </c>
      <c r="Q74" s="7">
        <f t="shared" si="1061"/>
        <v>2400</v>
      </c>
      <c r="R74" s="7">
        <f t="shared" si="1061"/>
        <v>2400</v>
      </c>
      <c r="S74" s="7">
        <f t="shared" si="1061"/>
        <v>2400</v>
      </c>
      <c r="T74" s="7">
        <f t="shared" si="1061"/>
        <v>2400</v>
      </c>
      <c r="U74" s="7">
        <f t="shared" si="1061"/>
        <v>2400</v>
      </c>
      <c r="V74" s="7">
        <f t="shared" si="1061"/>
        <v>2400</v>
      </c>
      <c r="W74" s="7">
        <f t="shared" si="1061"/>
        <v>2400</v>
      </c>
      <c r="X74" s="7">
        <f t="shared" si="1061"/>
        <v>2400</v>
      </c>
      <c r="Y74" s="7">
        <f t="shared" si="1061"/>
        <v>2400</v>
      </c>
      <c r="Z74" s="7">
        <f t="shared" si="1061"/>
        <v>2400</v>
      </c>
      <c r="AA74" s="7">
        <f t="shared" si="1061"/>
        <v>2400</v>
      </c>
      <c r="AB74" s="7">
        <f t="shared" si="1061"/>
        <v>-7600</v>
      </c>
      <c r="AC74" s="7">
        <f t="shared" si="1061"/>
        <v>2400</v>
      </c>
      <c r="AD74" s="7">
        <f t="shared" si="1061"/>
        <v>2400</v>
      </c>
      <c r="AE74" s="7">
        <f t="shared" si="1061"/>
        <v>2400</v>
      </c>
      <c r="AF74" s="7">
        <f t="shared" si="1061"/>
        <v>2400</v>
      </c>
      <c r="AG74" s="7">
        <f t="shared" si="1061"/>
        <v>2400</v>
      </c>
      <c r="AH74" s="7">
        <f t="shared" si="1061"/>
        <v>2400</v>
      </c>
      <c r="AI74" s="7">
        <f t="shared" si="1061"/>
        <v>2400</v>
      </c>
      <c r="AJ74" s="7">
        <f t="shared" si="1061"/>
        <v>-900</v>
      </c>
      <c r="AK74" s="7">
        <f t="shared" si="1061"/>
        <v>2400</v>
      </c>
      <c r="AL74" s="7">
        <f t="shared" si="1061"/>
        <v>2400</v>
      </c>
      <c r="AM74" s="7">
        <f t="shared" si="1061"/>
        <v>2400</v>
      </c>
      <c r="AN74" s="7">
        <f t="shared" si="1061"/>
        <v>2400</v>
      </c>
      <c r="AO74" s="7">
        <f t="shared" si="1061"/>
        <v>2400</v>
      </c>
      <c r="AP74" s="7">
        <f t="shared" si="1061"/>
        <v>2400</v>
      </c>
      <c r="AQ74" s="7">
        <f t="shared" si="1061"/>
        <v>2400</v>
      </c>
      <c r="AR74" s="7">
        <f t="shared" si="1061"/>
        <v>2400</v>
      </c>
      <c r="AS74" s="7">
        <f t="shared" si="1061"/>
        <v>2400</v>
      </c>
      <c r="AT74" s="7">
        <f t="shared" si="1061"/>
        <v>2400</v>
      </c>
      <c r="AU74" s="7">
        <f t="shared" si="1061"/>
        <v>2400</v>
      </c>
      <c r="AV74" s="7">
        <f t="shared" si="1061"/>
        <v>2400</v>
      </c>
      <c r="AW74" s="7">
        <f t="shared" si="1061"/>
        <v>2400</v>
      </c>
      <c r="AX74" s="7">
        <f t="shared" si="1061"/>
        <v>2400</v>
      </c>
      <c r="AY74" s="7">
        <f t="shared" si="1061"/>
        <v>-2600</v>
      </c>
      <c r="AZ74" s="7">
        <f t="shared" si="1061"/>
        <v>2400</v>
      </c>
      <c r="BA74" s="7">
        <f t="shared" si="1061"/>
        <v>2400</v>
      </c>
      <c r="BB74" s="7">
        <f t="shared" si="1061"/>
        <v>2400</v>
      </c>
      <c r="BC74" s="7">
        <f t="shared" si="1061"/>
        <v>2400</v>
      </c>
      <c r="BD74" s="7">
        <f t="shared" si="1061"/>
        <v>2400</v>
      </c>
      <c r="BE74" s="7">
        <f t="shared" si="1061"/>
        <v>2400</v>
      </c>
      <c r="BF74" s="7">
        <f t="shared" si="1061"/>
        <v>2400</v>
      </c>
      <c r="BG74" s="7">
        <f t="shared" si="1061"/>
        <v>2400</v>
      </c>
      <c r="BH74" s="7">
        <f t="shared" si="1061"/>
        <v>2400</v>
      </c>
      <c r="BI74" s="7">
        <f t="shared" si="1061"/>
        <v>-4600</v>
      </c>
      <c r="BJ74" s="7">
        <f t="shared" si="1061"/>
        <v>2400</v>
      </c>
      <c r="BK74" s="7">
        <f t="shared" si="1061"/>
        <v>2400</v>
      </c>
      <c r="BL74" s="7">
        <f t="shared" si="1061"/>
        <v>2400</v>
      </c>
      <c r="BM74" s="7">
        <f t="shared" si="1061"/>
        <v>2400</v>
      </c>
      <c r="BN74" s="7">
        <f t="shared" si="1061"/>
        <v>2400</v>
      </c>
      <c r="BO74" s="7">
        <f t="shared" si="1061"/>
        <v>2400</v>
      </c>
      <c r="BP74" s="7">
        <f t="shared" si="1061"/>
        <v>2400</v>
      </c>
      <c r="BQ74" s="7">
        <f t="shared" si="1061"/>
        <v>2400</v>
      </c>
      <c r="BR74" s="7">
        <f t="shared" si="1061"/>
        <v>2400</v>
      </c>
      <c r="BS74" s="7">
        <f t="shared" ref="BS74:ED74" si="1062">BS36-BS43</f>
        <v>2400</v>
      </c>
      <c r="BT74" s="7">
        <f t="shared" si="1062"/>
        <v>2400</v>
      </c>
      <c r="BU74" s="7">
        <f t="shared" si="1062"/>
        <v>2400</v>
      </c>
      <c r="BV74" s="7">
        <f t="shared" si="1062"/>
        <v>2400</v>
      </c>
      <c r="BW74" s="7">
        <f t="shared" si="1062"/>
        <v>2400</v>
      </c>
      <c r="BX74" s="7">
        <f t="shared" si="1062"/>
        <v>-6600</v>
      </c>
      <c r="BY74" s="7">
        <f t="shared" si="1062"/>
        <v>2400</v>
      </c>
      <c r="BZ74" s="7">
        <f t="shared" si="1062"/>
        <v>2400</v>
      </c>
      <c r="CA74" s="7">
        <f t="shared" si="1062"/>
        <v>2400</v>
      </c>
      <c r="CB74" s="7">
        <f t="shared" si="1062"/>
        <v>2400</v>
      </c>
      <c r="CC74" s="7">
        <f t="shared" si="1062"/>
        <v>2400</v>
      </c>
      <c r="CD74" s="7">
        <f t="shared" si="1062"/>
        <v>2400</v>
      </c>
      <c r="CE74" s="7">
        <f t="shared" si="1062"/>
        <v>2400</v>
      </c>
      <c r="CF74" s="7">
        <f t="shared" si="1062"/>
        <v>2400</v>
      </c>
      <c r="CG74" s="7">
        <f t="shared" si="1062"/>
        <v>2400</v>
      </c>
      <c r="CH74" s="7">
        <f t="shared" si="1062"/>
        <v>0</v>
      </c>
      <c r="CI74" s="7">
        <f t="shared" si="1062"/>
        <v>0</v>
      </c>
      <c r="CJ74" s="7">
        <f t="shared" si="1062"/>
        <v>0</v>
      </c>
      <c r="CK74" s="7">
        <f t="shared" si="1062"/>
        <v>0</v>
      </c>
      <c r="CL74" s="7">
        <f t="shared" si="1062"/>
        <v>0</v>
      </c>
      <c r="CM74" s="7">
        <f t="shared" si="1062"/>
        <v>0</v>
      </c>
      <c r="CN74" s="7">
        <f t="shared" si="1062"/>
        <v>0</v>
      </c>
      <c r="CO74" s="7">
        <f t="shared" si="1062"/>
        <v>0</v>
      </c>
      <c r="CP74" s="7">
        <f t="shared" si="1062"/>
        <v>0</v>
      </c>
      <c r="CQ74" s="7">
        <f t="shared" si="1062"/>
        <v>0</v>
      </c>
      <c r="CR74" s="7">
        <f t="shared" si="1062"/>
        <v>0</v>
      </c>
      <c r="CS74" s="7">
        <f t="shared" si="1062"/>
        <v>0</v>
      </c>
      <c r="CT74" s="7">
        <f t="shared" si="1062"/>
        <v>0</v>
      </c>
      <c r="CU74" s="7">
        <f t="shared" si="1062"/>
        <v>0</v>
      </c>
      <c r="CV74" s="7">
        <f t="shared" si="1062"/>
        <v>0</v>
      </c>
      <c r="CW74" s="7">
        <f t="shared" si="1062"/>
        <v>0</v>
      </c>
      <c r="CX74" s="7">
        <f t="shared" si="1062"/>
        <v>0</v>
      </c>
      <c r="CY74" s="7">
        <f t="shared" si="1062"/>
        <v>0</v>
      </c>
      <c r="CZ74" s="7">
        <f t="shared" si="1062"/>
        <v>0</v>
      </c>
      <c r="DA74" s="7">
        <f t="shared" si="1062"/>
        <v>0</v>
      </c>
      <c r="DB74" s="7">
        <f t="shared" si="1062"/>
        <v>0</v>
      </c>
      <c r="DC74" s="7">
        <f t="shared" si="1062"/>
        <v>0</v>
      </c>
      <c r="DD74" s="7">
        <f t="shared" si="1062"/>
        <v>0</v>
      </c>
      <c r="DE74" s="7">
        <f t="shared" si="1062"/>
        <v>0</v>
      </c>
      <c r="DF74" s="7">
        <f t="shared" si="1062"/>
        <v>0</v>
      </c>
      <c r="DG74" s="7">
        <f t="shared" si="1062"/>
        <v>0</v>
      </c>
      <c r="DH74" s="7">
        <f t="shared" si="1062"/>
        <v>0</v>
      </c>
      <c r="DI74" s="7">
        <f t="shared" si="1062"/>
        <v>0</v>
      </c>
      <c r="DJ74" s="7">
        <f t="shared" si="1062"/>
        <v>0</v>
      </c>
      <c r="DK74" s="7">
        <f t="shared" si="1062"/>
        <v>0</v>
      </c>
      <c r="DL74" s="7">
        <f t="shared" si="1062"/>
        <v>0</v>
      </c>
      <c r="DM74" s="7">
        <f t="shared" si="1062"/>
        <v>0</v>
      </c>
      <c r="DN74" s="7">
        <f t="shared" si="1062"/>
        <v>0</v>
      </c>
      <c r="DO74" s="7">
        <f t="shared" si="1062"/>
        <v>0</v>
      </c>
      <c r="DP74" s="7">
        <f t="shared" si="1062"/>
        <v>0</v>
      </c>
      <c r="DQ74" s="7">
        <f t="shared" si="1062"/>
        <v>0</v>
      </c>
      <c r="DR74" s="7">
        <f t="shared" si="1062"/>
        <v>0</v>
      </c>
      <c r="DS74" s="7">
        <f t="shared" si="1062"/>
        <v>0</v>
      </c>
      <c r="DT74" s="7">
        <f t="shared" si="1062"/>
        <v>0</v>
      </c>
      <c r="DU74" s="7">
        <f t="shared" si="1062"/>
        <v>0</v>
      </c>
      <c r="DV74" s="7">
        <f t="shared" si="1062"/>
        <v>0</v>
      </c>
      <c r="DW74" s="7">
        <f t="shared" si="1062"/>
        <v>0</v>
      </c>
      <c r="DX74" s="7">
        <f t="shared" si="1062"/>
        <v>0</v>
      </c>
      <c r="DY74" s="7">
        <f t="shared" si="1062"/>
        <v>0</v>
      </c>
      <c r="DZ74" s="7">
        <f t="shared" si="1062"/>
        <v>0</v>
      </c>
      <c r="EA74" s="7">
        <f t="shared" si="1062"/>
        <v>0</v>
      </c>
      <c r="EB74" s="7">
        <f t="shared" si="1062"/>
        <v>0</v>
      </c>
      <c r="EC74" s="7">
        <f t="shared" si="1062"/>
        <v>0</v>
      </c>
      <c r="ED74" s="7">
        <f t="shared" si="1062"/>
        <v>0</v>
      </c>
      <c r="EE74" s="7">
        <f t="shared" ref="EE74:GP74" si="1063">EE36-EE43</f>
        <v>0</v>
      </c>
      <c r="EF74" s="7">
        <f t="shared" si="1063"/>
        <v>0</v>
      </c>
      <c r="EG74" s="7">
        <f t="shared" si="1063"/>
        <v>0</v>
      </c>
      <c r="EH74" s="7">
        <f t="shared" si="1063"/>
        <v>0</v>
      </c>
      <c r="EI74" s="7">
        <f t="shared" si="1063"/>
        <v>0</v>
      </c>
      <c r="EJ74" s="7">
        <f t="shared" si="1063"/>
        <v>0</v>
      </c>
      <c r="EK74" s="7">
        <f t="shared" si="1063"/>
        <v>0</v>
      </c>
      <c r="EL74" s="7">
        <f t="shared" si="1063"/>
        <v>0</v>
      </c>
      <c r="EM74" s="7">
        <f t="shared" si="1063"/>
        <v>0</v>
      </c>
      <c r="EN74" s="7">
        <f t="shared" si="1063"/>
        <v>0</v>
      </c>
      <c r="EO74" s="7">
        <f t="shared" si="1063"/>
        <v>0</v>
      </c>
      <c r="EP74" s="7">
        <f t="shared" si="1063"/>
        <v>0</v>
      </c>
      <c r="EQ74" s="7">
        <f t="shared" si="1063"/>
        <v>0</v>
      </c>
      <c r="ER74" s="7">
        <f t="shared" si="1063"/>
        <v>0</v>
      </c>
      <c r="ES74" s="7">
        <f t="shared" si="1063"/>
        <v>0</v>
      </c>
      <c r="ET74" s="7">
        <f t="shared" si="1063"/>
        <v>0</v>
      </c>
      <c r="EU74" s="7">
        <f t="shared" si="1063"/>
        <v>0</v>
      </c>
      <c r="EV74" s="7">
        <f t="shared" si="1063"/>
        <v>0</v>
      </c>
      <c r="EW74" s="7">
        <f t="shared" si="1063"/>
        <v>0</v>
      </c>
      <c r="EX74" s="7">
        <f t="shared" si="1063"/>
        <v>0</v>
      </c>
      <c r="EY74" s="7">
        <f t="shared" si="1063"/>
        <v>0</v>
      </c>
      <c r="EZ74" s="7">
        <f t="shared" si="1063"/>
        <v>0</v>
      </c>
      <c r="FA74" s="7">
        <f t="shared" si="1063"/>
        <v>0</v>
      </c>
      <c r="FB74" s="7">
        <f t="shared" si="1063"/>
        <v>0</v>
      </c>
      <c r="FC74" s="7">
        <f t="shared" si="1063"/>
        <v>0</v>
      </c>
      <c r="FD74" s="7">
        <f t="shared" si="1063"/>
        <v>0</v>
      </c>
      <c r="FE74" s="7">
        <f t="shared" si="1063"/>
        <v>0</v>
      </c>
      <c r="FF74" s="7">
        <f t="shared" si="1063"/>
        <v>0</v>
      </c>
      <c r="FG74" s="7">
        <f t="shared" si="1063"/>
        <v>0</v>
      </c>
      <c r="FH74" s="7">
        <f t="shared" si="1063"/>
        <v>0</v>
      </c>
      <c r="FI74" s="7">
        <f t="shared" si="1063"/>
        <v>0</v>
      </c>
      <c r="FJ74" s="7">
        <f t="shared" si="1063"/>
        <v>0</v>
      </c>
      <c r="FK74" s="7">
        <f t="shared" si="1063"/>
        <v>0</v>
      </c>
      <c r="FL74" s="7">
        <f t="shared" si="1063"/>
        <v>0</v>
      </c>
      <c r="FM74" s="7">
        <f t="shared" si="1063"/>
        <v>0</v>
      </c>
      <c r="FN74" s="7">
        <f t="shared" si="1063"/>
        <v>0</v>
      </c>
      <c r="FO74" s="7">
        <f t="shared" si="1063"/>
        <v>0</v>
      </c>
      <c r="FP74" s="7">
        <f t="shared" si="1063"/>
        <v>0</v>
      </c>
      <c r="FQ74" s="7">
        <f t="shared" si="1063"/>
        <v>0</v>
      </c>
      <c r="FR74" s="7">
        <f t="shared" si="1063"/>
        <v>0</v>
      </c>
      <c r="FS74" s="7">
        <f t="shared" si="1063"/>
        <v>0</v>
      </c>
      <c r="FT74" s="7">
        <f t="shared" si="1063"/>
        <v>0</v>
      </c>
      <c r="FU74" s="7">
        <f t="shared" si="1063"/>
        <v>0</v>
      </c>
      <c r="FV74" s="7">
        <f t="shared" si="1063"/>
        <v>0</v>
      </c>
      <c r="FW74" s="7">
        <f t="shared" si="1063"/>
        <v>0</v>
      </c>
      <c r="FX74" s="7">
        <f t="shared" si="1063"/>
        <v>0</v>
      </c>
      <c r="FY74" s="7">
        <f t="shared" si="1063"/>
        <v>0</v>
      </c>
      <c r="FZ74" s="7">
        <f t="shared" si="1063"/>
        <v>0</v>
      </c>
      <c r="GA74" s="7">
        <f t="shared" si="1063"/>
        <v>0</v>
      </c>
      <c r="GB74" s="7">
        <f t="shared" si="1063"/>
        <v>0</v>
      </c>
      <c r="GC74" s="7">
        <f t="shared" si="1063"/>
        <v>0</v>
      </c>
      <c r="GD74" s="7">
        <f t="shared" si="1063"/>
        <v>0</v>
      </c>
      <c r="GE74" s="7">
        <f t="shared" si="1063"/>
        <v>0</v>
      </c>
      <c r="GF74" s="7">
        <f t="shared" si="1063"/>
        <v>0</v>
      </c>
      <c r="GG74" s="7">
        <f t="shared" si="1063"/>
        <v>0</v>
      </c>
      <c r="GH74" s="7">
        <f t="shared" si="1063"/>
        <v>0</v>
      </c>
      <c r="GI74" s="7">
        <f t="shared" si="1063"/>
        <v>0</v>
      </c>
      <c r="GJ74" s="7">
        <f t="shared" si="1063"/>
        <v>0</v>
      </c>
      <c r="GK74" s="7">
        <f t="shared" si="1063"/>
        <v>0</v>
      </c>
      <c r="GL74" s="7">
        <f t="shared" si="1063"/>
        <v>0</v>
      </c>
      <c r="GM74" s="7">
        <f t="shared" si="1063"/>
        <v>0</v>
      </c>
      <c r="GN74" s="7">
        <f t="shared" si="1063"/>
        <v>0</v>
      </c>
      <c r="GO74" s="7">
        <f t="shared" si="1063"/>
        <v>0</v>
      </c>
      <c r="GP74" s="7">
        <f t="shared" si="1063"/>
        <v>0</v>
      </c>
      <c r="GQ74" s="7">
        <f t="shared" ref="GQ74:JB74" si="1064">GQ36-GQ43</f>
        <v>0</v>
      </c>
      <c r="GR74" s="7">
        <f t="shared" si="1064"/>
        <v>0</v>
      </c>
      <c r="GS74" s="7">
        <f t="shared" si="1064"/>
        <v>0</v>
      </c>
      <c r="GT74" s="7">
        <f t="shared" si="1064"/>
        <v>0</v>
      </c>
      <c r="GU74" s="7">
        <f t="shared" si="1064"/>
        <v>0</v>
      </c>
      <c r="GV74" s="7">
        <f t="shared" si="1064"/>
        <v>0</v>
      </c>
      <c r="GW74" s="7">
        <f t="shared" si="1064"/>
        <v>0</v>
      </c>
      <c r="GX74" s="7">
        <f t="shared" si="1064"/>
        <v>0</v>
      </c>
      <c r="GY74" s="7">
        <f t="shared" si="1064"/>
        <v>0</v>
      </c>
      <c r="GZ74" s="7">
        <f t="shared" si="1064"/>
        <v>0</v>
      </c>
      <c r="HA74" s="7">
        <f t="shared" si="1064"/>
        <v>0</v>
      </c>
      <c r="HB74" s="7">
        <f t="shared" si="1064"/>
        <v>0</v>
      </c>
      <c r="HC74" s="7">
        <f t="shared" si="1064"/>
        <v>0</v>
      </c>
      <c r="HD74" s="7">
        <f t="shared" si="1064"/>
        <v>0</v>
      </c>
      <c r="HE74" s="7">
        <f t="shared" si="1064"/>
        <v>0</v>
      </c>
      <c r="HF74" s="7">
        <f t="shared" si="1064"/>
        <v>0</v>
      </c>
      <c r="HG74" s="7">
        <f t="shared" si="1064"/>
        <v>0</v>
      </c>
      <c r="HH74" s="7">
        <f t="shared" si="1064"/>
        <v>0</v>
      </c>
      <c r="HI74" s="7">
        <f t="shared" si="1064"/>
        <v>0</v>
      </c>
      <c r="HJ74" s="7">
        <f t="shared" si="1064"/>
        <v>0</v>
      </c>
      <c r="HK74" s="7">
        <f t="shared" si="1064"/>
        <v>0</v>
      </c>
      <c r="HL74" s="7">
        <f t="shared" si="1064"/>
        <v>0</v>
      </c>
      <c r="HM74" s="7">
        <f t="shared" si="1064"/>
        <v>0</v>
      </c>
      <c r="HN74" s="7">
        <f t="shared" si="1064"/>
        <v>0</v>
      </c>
      <c r="HO74" s="7">
        <f t="shared" si="1064"/>
        <v>0</v>
      </c>
      <c r="HP74" s="7">
        <f t="shared" si="1064"/>
        <v>0</v>
      </c>
      <c r="HQ74" s="7">
        <f t="shared" si="1064"/>
        <v>0</v>
      </c>
      <c r="HR74" s="7">
        <f t="shared" si="1064"/>
        <v>0</v>
      </c>
      <c r="HS74" s="7">
        <f t="shared" si="1064"/>
        <v>0</v>
      </c>
      <c r="HT74" s="7">
        <f t="shared" si="1064"/>
        <v>0</v>
      </c>
      <c r="HU74" s="7">
        <f t="shared" si="1064"/>
        <v>0</v>
      </c>
      <c r="HV74" s="7">
        <f t="shared" si="1064"/>
        <v>0</v>
      </c>
      <c r="HW74" s="7">
        <f t="shared" si="1064"/>
        <v>0</v>
      </c>
      <c r="HX74" s="7">
        <f t="shared" si="1064"/>
        <v>0</v>
      </c>
      <c r="HY74" s="7">
        <f t="shared" si="1064"/>
        <v>0</v>
      </c>
      <c r="HZ74" s="7">
        <f t="shared" si="1064"/>
        <v>0</v>
      </c>
      <c r="IA74" s="7">
        <f t="shared" si="1064"/>
        <v>0</v>
      </c>
      <c r="IB74" s="7">
        <f t="shared" si="1064"/>
        <v>0</v>
      </c>
      <c r="IC74" s="7">
        <f t="shared" si="1064"/>
        <v>0</v>
      </c>
      <c r="ID74" s="7">
        <f t="shared" si="1064"/>
        <v>0</v>
      </c>
      <c r="IE74" s="7">
        <f t="shared" si="1064"/>
        <v>0</v>
      </c>
      <c r="IF74" s="7">
        <f t="shared" si="1064"/>
        <v>0</v>
      </c>
      <c r="IG74" s="7">
        <f t="shared" si="1064"/>
        <v>0</v>
      </c>
      <c r="IH74" s="7">
        <f t="shared" si="1064"/>
        <v>0</v>
      </c>
      <c r="II74" s="7">
        <f t="shared" si="1064"/>
        <v>0</v>
      </c>
      <c r="IJ74" s="7">
        <f t="shared" si="1064"/>
        <v>0</v>
      </c>
      <c r="IK74" s="7">
        <f t="shared" si="1064"/>
        <v>0</v>
      </c>
      <c r="IL74" s="7">
        <f t="shared" si="1064"/>
        <v>0</v>
      </c>
      <c r="IM74" s="7">
        <f t="shared" si="1064"/>
        <v>0</v>
      </c>
      <c r="IN74" s="7">
        <f t="shared" si="1064"/>
        <v>0</v>
      </c>
      <c r="IO74" s="7">
        <f t="shared" si="1064"/>
        <v>0</v>
      </c>
      <c r="IP74" s="7">
        <f t="shared" si="1064"/>
        <v>0</v>
      </c>
      <c r="IQ74" s="7">
        <f t="shared" si="1064"/>
        <v>0</v>
      </c>
      <c r="IR74" s="7">
        <f t="shared" si="1064"/>
        <v>0</v>
      </c>
      <c r="IS74" s="7">
        <f t="shared" si="1064"/>
        <v>0</v>
      </c>
      <c r="IT74" s="7">
        <f t="shared" si="1064"/>
        <v>0</v>
      </c>
      <c r="IU74" s="7">
        <f t="shared" si="1064"/>
        <v>0</v>
      </c>
      <c r="IV74" s="7">
        <f t="shared" si="1064"/>
        <v>0</v>
      </c>
      <c r="IW74" s="7">
        <f t="shared" si="1064"/>
        <v>0</v>
      </c>
      <c r="IX74" s="7">
        <f t="shared" si="1064"/>
        <v>0</v>
      </c>
      <c r="IY74" s="7">
        <f t="shared" si="1064"/>
        <v>0</v>
      </c>
      <c r="IZ74" s="7">
        <f t="shared" si="1064"/>
        <v>0</v>
      </c>
      <c r="JA74" s="7">
        <f t="shared" si="1064"/>
        <v>0</v>
      </c>
      <c r="JB74" s="7">
        <f t="shared" si="1064"/>
        <v>0</v>
      </c>
      <c r="JC74" s="7">
        <f t="shared" ref="JC74:LN74" si="1065">JC36-JC43</f>
        <v>0</v>
      </c>
      <c r="JD74" s="7">
        <f t="shared" si="1065"/>
        <v>0</v>
      </c>
      <c r="JE74" s="7">
        <f t="shared" si="1065"/>
        <v>0</v>
      </c>
      <c r="JF74" s="7">
        <f t="shared" si="1065"/>
        <v>0</v>
      </c>
      <c r="JG74" s="7">
        <f t="shared" si="1065"/>
        <v>0</v>
      </c>
      <c r="JH74" s="7">
        <f t="shared" si="1065"/>
        <v>0</v>
      </c>
      <c r="JI74" s="7">
        <f t="shared" si="1065"/>
        <v>0</v>
      </c>
      <c r="JJ74" s="7">
        <f t="shared" si="1065"/>
        <v>0</v>
      </c>
      <c r="JK74" s="7">
        <f t="shared" si="1065"/>
        <v>0</v>
      </c>
      <c r="JL74" s="7">
        <f t="shared" si="1065"/>
        <v>0</v>
      </c>
      <c r="JM74" s="7">
        <f t="shared" si="1065"/>
        <v>0</v>
      </c>
      <c r="JN74" s="7">
        <f t="shared" si="1065"/>
        <v>0</v>
      </c>
      <c r="JO74" s="7">
        <f t="shared" si="1065"/>
        <v>0</v>
      </c>
      <c r="JP74" s="7">
        <f t="shared" si="1065"/>
        <v>0</v>
      </c>
      <c r="JQ74" s="7">
        <f t="shared" si="1065"/>
        <v>0</v>
      </c>
      <c r="JR74" s="7">
        <f t="shared" si="1065"/>
        <v>0</v>
      </c>
      <c r="JS74" s="7">
        <f t="shared" si="1065"/>
        <v>0</v>
      </c>
      <c r="JT74" s="7">
        <f t="shared" si="1065"/>
        <v>0</v>
      </c>
      <c r="JU74" s="7">
        <f t="shared" si="1065"/>
        <v>0</v>
      </c>
      <c r="JV74" s="7">
        <f t="shared" si="1065"/>
        <v>0</v>
      </c>
      <c r="JW74" s="7">
        <f t="shared" si="1065"/>
        <v>0</v>
      </c>
      <c r="JX74" s="7">
        <f t="shared" si="1065"/>
        <v>0</v>
      </c>
      <c r="JY74" s="7">
        <f t="shared" si="1065"/>
        <v>0</v>
      </c>
      <c r="JZ74" s="7">
        <f t="shared" si="1065"/>
        <v>0</v>
      </c>
      <c r="KA74" s="7">
        <f t="shared" si="1065"/>
        <v>0</v>
      </c>
      <c r="KB74" s="7">
        <f t="shared" si="1065"/>
        <v>0</v>
      </c>
      <c r="KC74" s="7">
        <f t="shared" si="1065"/>
        <v>0</v>
      </c>
      <c r="KD74" s="7">
        <f t="shared" si="1065"/>
        <v>0</v>
      </c>
      <c r="KE74" s="7">
        <f t="shared" si="1065"/>
        <v>0</v>
      </c>
      <c r="KF74" s="7">
        <f t="shared" si="1065"/>
        <v>0</v>
      </c>
      <c r="KG74" s="7">
        <f t="shared" si="1065"/>
        <v>0</v>
      </c>
      <c r="KH74" s="7">
        <f t="shared" si="1065"/>
        <v>0</v>
      </c>
      <c r="KI74" s="7">
        <f t="shared" si="1065"/>
        <v>0</v>
      </c>
      <c r="KJ74" s="7">
        <f t="shared" si="1065"/>
        <v>0</v>
      </c>
      <c r="KK74" s="7">
        <f t="shared" si="1065"/>
        <v>0</v>
      </c>
      <c r="KL74" s="7">
        <f t="shared" si="1065"/>
        <v>0</v>
      </c>
      <c r="KM74" s="7">
        <f t="shared" si="1065"/>
        <v>0</v>
      </c>
      <c r="KN74" s="7">
        <f t="shared" si="1065"/>
        <v>0</v>
      </c>
      <c r="KO74" s="7">
        <f t="shared" si="1065"/>
        <v>0</v>
      </c>
      <c r="KP74" s="7">
        <f t="shared" si="1065"/>
        <v>0</v>
      </c>
      <c r="KQ74" s="7">
        <f t="shared" si="1065"/>
        <v>0</v>
      </c>
      <c r="KR74" s="7">
        <f t="shared" si="1065"/>
        <v>0</v>
      </c>
      <c r="KS74" s="7">
        <f t="shared" si="1065"/>
        <v>0</v>
      </c>
      <c r="KT74" s="7">
        <f t="shared" si="1065"/>
        <v>0</v>
      </c>
      <c r="KU74" s="7">
        <f t="shared" si="1065"/>
        <v>0</v>
      </c>
      <c r="KV74" s="7">
        <f t="shared" si="1065"/>
        <v>0</v>
      </c>
      <c r="KW74" s="7">
        <f t="shared" si="1065"/>
        <v>0</v>
      </c>
      <c r="KX74" s="7">
        <f t="shared" si="1065"/>
        <v>0</v>
      </c>
      <c r="KY74" s="7">
        <f t="shared" si="1065"/>
        <v>0</v>
      </c>
      <c r="KZ74" s="7">
        <f t="shared" si="1065"/>
        <v>0</v>
      </c>
      <c r="LA74" s="7">
        <f t="shared" si="1065"/>
        <v>0</v>
      </c>
      <c r="LB74" s="7">
        <f t="shared" si="1065"/>
        <v>0</v>
      </c>
      <c r="LC74" s="7">
        <f t="shared" si="1065"/>
        <v>0</v>
      </c>
      <c r="LD74" s="7">
        <f t="shared" si="1065"/>
        <v>0</v>
      </c>
      <c r="LE74" s="7">
        <f t="shared" si="1065"/>
        <v>0</v>
      </c>
      <c r="LF74" s="7">
        <f t="shared" si="1065"/>
        <v>0</v>
      </c>
      <c r="LG74" s="7">
        <f t="shared" si="1065"/>
        <v>0</v>
      </c>
      <c r="LH74" s="7">
        <f t="shared" si="1065"/>
        <v>0</v>
      </c>
      <c r="LI74" s="7">
        <f t="shared" si="1065"/>
        <v>0</v>
      </c>
      <c r="LJ74" s="7">
        <f t="shared" si="1065"/>
        <v>0</v>
      </c>
      <c r="LK74" s="7">
        <f t="shared" si="1065"/>
        <v>0</v>
      </c>
      <c r="LL74" s="7">
        <f t="shared" si="1065"/>
        <v>0</v>
      </c>
      <c r="LM74" s="7">
        <f t="shared" si="1065"/>
        <v>0</v>
      </c>
      <c r="LN74" s="7">
        <f t="shared" si="1065"/>
        <v>0</v>
      </c>
      <c r="LO74" s="7">
        <f t="shared" ref="LO74:NZ74" si="1066">LO36-LO43</f>
        <v>0</v>
      </c>
      <c r="LP74" s="7">
        <f t="shared" si="1066"/>
        <v>0</v>
      </c>
      <c r="LQ74" s="7">
        <f t="shared" si="1066"/>
        <v>0</v>
      </c>
      <c r="LR74" s="7">
        <f t="shared" si="1066"/>
        <v>0</v>
      </c>
      <c r="LS74" s="7">
        <f t="shared" si="1066"/>
        <v>0</v>
      </c>
      <c r="LT74" s="7">
        <f t="shared" si="1066"/>
        <v>0</v>
      </c>
      <c r="LU74" s="7">
        <f t="shared" si="1066"/>
        <v>0</v>
      </c>
      <c r="LV74" s="7">
        <f t="shared" si="1066"/>
        <v>0</v>
      </c>
      <c r="LW74" s="7">
        <f t="shared" si="1066"/>
        <v>0</v>
      </c>
      <c r="LX74" s="7">
        <f t="shared" si="1066"/>
        <v>0</v>
      </c>
      <c r="LY74" s="7">
        <f t="shared" si="1066"/>
        <v>0</v>
      </c>
      <c r="LZ74" s="7">
        <f t="shared" si="1066"/>
        <v>0</v>
      </c>
      <c r="MA74" s="7">
        <f t="shared" si="1066"/>
        <v>0</v>
      </c>
      <c r="MB74" s="7">
        <f t="shared" si="1066"/>
        <v>0</v>
      </c>
      <c r="MC74" s="7">
        <f t="shared" si="1066"/>
        <v>0</v>
      </c>
      <c r="MD74" s="7">
        <f t="shared" si="1066"/>
        <v>0</v>
      </c>
      <c r="ME74" s="7">
        <f t="shared" si="1066"/>
        <v>0</v>
      </c>
      <c r="MF74" s="7">
        <f t="shared" si="1066"/>
        <v>0</v>
      </c>
      <c r="MG74" s="7">
        <f t="shared" si="1066"/>
        <v>0</v>
      </c>
      <c r="MH74" s="7">
        <f t="shared" si="1066"/>
        <v>0</v>
      </c>
      <c r="MI74" s="7">
        <f t="shared" si="1066"/>
        <v>0</v>
      </c>
      <c r="MJ74" s="7">
        <f t="shared" si="1066"/>
        <v>0</v>
      </c>
      <c r="MK74" s="7">
        <f t="shared" si="1066"/>
        <v>0</v>
      </c>
      <c r="ML74" s="7">
        <f t="shared" si="1066"/>
        <v>0</v>
      </c>
      <c r="MM74" s="7">
        <f t="shared" si="1066"/>
        <v>0</v>
      </c>
      <c r="MN74" s="7">
        <f t="shared" si="1066"/>
        <v>0</v>
      </c>
      <c r="MO74" s="7">
        <f t="shared" si="1066"/>
        <v>0</v>
      </c>
      <c r="MP74" s="7">
        <f t="shared" si="1066"/>
        <v>0</v>
      </c>
      <c r="MQ74" s="7">
        <f t="shared" si="1066"/>
        <v>0</v>
      </c>
      <c r="MR74" s="7">
        <f t="shared" si="1066"/>
        <v>0</v>
      </c>
      <c r="MS74" s="7">
        <f t="shared" si="1066"/>
        <v>0</v>
      </c>
      <c r="MT74" s="7">
        <f t="shared" si="1066"/>
        <v>0</v>
      </c>
      <c r="MU74" s="7">
        <f t="shared" si="1066"/>
        <v>0</v>
      </c>
      <c r="MV74" s="7">
        <f t="shared" si="1066"/>
        <v>0</v>
      </c>
      <c r="MW74" s="7">
        <f t="shared" si="1066"/>
        <v>0</v>
      </c>
      <c r="MX74" s="7">
        <f t="shared" si="1066"/>
        <v>0</v>
      </c>
      <c r="MY74" s="7">
        <f t="shared" si="1066"/>
        <v>0</v>
      </c>
      <c r="MZ74" s="7">
        <f t="shared" si="1066"/>
        <v>0</v>
      </c>
      <c r="NA74" s="7">
        <f t="shared" si="1066"/>
        <v>0</v>
      </c>
      <c r="NB74" s="7">
        <f t="shared" si="1066"/>
        <v>0</v>
      </c>
      <c r="NC74" s="7">
        <f t="shared" si="1066"/>
        <v>0</v>
      </c>
      <c r="ND74" s="7">
        <f t="shared" si="1066"/>
        <v>0</v>
      </c>
      <c r="NE74" s="7">
        <f t="shared" si="1066"/>
        <v>0</v>
      </c>
      <c r="NF74" s="7">
        <f t="shared" si="1066"/>
        <v>0</v>
      </c>
      <c r="NG74" s="7">
        <f t="shared" si="1066"/>
        <v>0</v>
      </c>
      <c r="NH74" s="7">
        <f t="shared" si="1066"/>
        <v>0</v>
      </c>
      <c r="NI74" s="7">
        <f t="shared" si="1066"/>
        <v>0</v>
      </c>
      <c r="NJ74" s="7">
        <f t="shared" si="1066"/>
        <v>0</v>
      </c>
      <c r="NK74" s="7">
        <f t="shared" si="1066"/>
        <v>0</v>
      </c>
      <c r="NL74" s="7">
        <f t="shared" si="1066"/>
        <v>0</v>
      </c>
      <c r="NM74" s="7">
        <f t="shared" si="1066"/>
        <v>0</v>
      </c>
      <c r="NN74" s="7">
        <f t="shared" si="1066"/>
        <v>0</v>
      </c>
      <c r="NO74" s="7">
        <f t="shared" si="1066"/>
        <v>0</v>
      </c>
      <c r="NP74" s="7">
        <f t="shared" si="1066"/>
        <v>0</v>
      </c>
      <c r="NQ74" s="7">
        <f t="shared" si="1066"/>
        <v>0</v>
      </c>
      <c r="NR74" s="7">
        <f t="shared" si="1066"/>
        <v>0</v>
      </c>
      <c r="NS74" s="7">
        <f t="shared" si="1066"/>
        <v>0</v>
      </c>
      <c r="NT74" s="7">
        <f t="shared" si="1066"/>
        <v>0</v>
      </c>
      <c r="NU74" s="7">
        <f t="shared" si="1066"/>
        <v>0</v>
      </c>
      <c r="NV74" s="7">
        <f t="shared" si="1066"/>
        <v>0</v>
      </c>
      <c r="NW74" s="7">
        <f t="shared" si="1066"/>
        <v>0</v>
      </c>
      <c r="NX74" s="7">
        <f t="shared" si="1066"/>
        <v>0</v>
      </c>
      <c r="NY74" s="7">
        <f t="shared" si="1066"/>
        <v>0</v>
      </c>
      <c r="NZ74" s="7">
        <f t="shared" si="1066"/>
        <v>0</v>
      </c>
      <c r="OA74" s="7">
        <f t="shared" ref="OA74:OI74" si="1067">OA36-OA43</f>
        <v>0</v>
      </c>
      <c r="OB74" s="7">
        <f t="shared" si="1067"/>
        <v>0</v>
      </c>
      <c r="OC74" s="7">
        <f t="shared" si="1067"/>
        <v>0</v>
      </c>
      <c r="OD74" s="7">
        <f t="shared" si="1067"/>
        <v>0</v>
      </c>
      <c r="OE74" s="7">
        <f t="shared" si="1067"/>
        <v>0</v>
      </c>
      <c r="OF74" s="7">
        <f t="shared" si="1067"/>
        <v>0</v>
      </c>
      <c r="OG74" s="7">
        <f t="shared" si="1067"/>
        <v>0</v>
      </c>
      <c r="OH74" s="7">
        <f t="shared" si="1067"/>
        <v>0</v>
      </c>
      <c r="OI74" s="7">
        <f t="shared" si="1067"/>
        <v>0</v>
      </c>
      <c r="OJ74" s="7">
        <f t="shared" ref="OJ74:QU74" si="1068">OJ36-OJ43</f>
        <v>0</v>
      </c>
      <c r="OK74" s="7">
        <f t="shared" si="1068"/>
        <v>0</v>
      </c>
      <c r="OL74" s="7">
        <f t="shared" si="1068"/>
        <v>0</v>
      </c>
      <c r="OM74" s="7">
        <f t="shared" si="1068"/>
        <v>0</v>
      </c>
      <c r="ON74" s="7">
        <f t="shared" si="1068"/>
        <v>0</v>
      </c>
      <c r="OO74" s="7">
        <f t="shared" si="1068"/>
        <v>0</v>
      </c>
      <c r="OP74" s="7">
        <f t="shared" si="1068"/>
        <v>0</v>
      </c>
      <c r="OQ74" s="7">
        <f t="shared" si="1068"/>
        <v>0</v>
      </c>
      <c r="OR74" s="7">
        <f t="shared" si="1068"/>
        <v>0</v>
      </c>
      <c r="OS74" s="7">
        <f t="shared" si="1068"/>
        <v>0</v>
      </c>
      <c r="OT74" s="7">
        <f t="shared" si="1068"/>
        <v>0</v>
      </c>
      <c r="OU74" s="7">
        <f t="shared" si="1068"/>
        <v>0</v>
      </c>
      <c r="OV74" s="7">
        <f t="shared" si="1068"/>
        <v>0</v>
      </c>
      <c r="OW74" s="7">
        <f t="shared" si="1068"/>
        <v>0</v>
      </c>
      <c r="OX74" s="7">
        <f t="shared" si="1068"/>
        <v>0</v>
      </c>
      <c r="OY74" s="7">
        <f t="shared" si="1068"/>
        <v>0</v>
      </c>
      <c r="OZ74" s="7">
        <f t="shared" si="1068"/>
        <v>0</v>
      </c>
      <c r="PA74" s="7">
        <f t="shared" si="1068"/>
        <v>0</v>
      </c>
      <c r="PB74" s="7">
        <f t="shared" si="1068"/>
        <v>0</v>
      </c>
      <c r="PC74" s="7">
        <f t="shared" si="1068"/>
        <v>0</v>
      </c>
      <c r="PD74" s="7">
        <f t="shared" si="1068"/>
        <v>0</v>
      </c>
      <c r="PE74" s="7">
        <f t="shared" si="1068"/>
        <v>0</v>
      </c>
      <c r="PF74" s="7">
        <f t="shared" si="1068"/>
        <v>0</v>
      </c>
      <c r="PG74" s="7">
        <f t="shared" si="1068"/>
        <v>0</v>
      </c>
      <c r="PH74" s="7">
        <f t="shared" si="1068"/>
        <v>0</v>
      </c>
      <c r="PI74" s="7">
        <f t="shared" si="1068"/>
        <v>0</v>
      </c>
      <c r="PJ74" s="7">
        <f t="shared" si="1068"/>
        <v>0</v>
      </c>
      <c r="PK74" s="7">
        <f t="shared" si="1068"/>
        <v>0</v>
      </c>
      <c r="PL74" s="7">
        <f t="shared" si="1068"/>
        <v>0</v>
      </c>
      <c r="PM74" s="7">
        <f t="shared" si="1068"/>
        <v>0</v>
      </c>
      <c r="PN74" s="7">
        <f t="shared" si="1068"/>
        <v>0</v>
      </c>
      <c r="PO74" s="7">
        <f t="shared" si="1068"/>
        <v>0</v>
      </c>
      <c r="PP74" s="7">
        <f t="shared" si="1068"/>
        <v>0</v>
      </c>
      <c r="PQ74" s="7">
        <f t="shared" si="1068"/>
        <v>0</v>
      </c>
      <c r="PR74" s="7">
        <f t="shared" si="1068"/>
        <v>0</v>
      </c>
      <c r="PS74" s="7">
        <f t="shared" si="1068"/>
        <v>0</v>
      </c>
      <c r="PT74" s="7">
        <f t="shared" si="1068"/>
        <v>0</v>
      </c>
      <c r="PU74" s="7">
        <f t="shared" si="1068"/>
        <v>0</v>
      </c>
      <c r="PV74" s="7">
        <f t="shared" si="1068"/>
        <v>0</v>
      </c>
      <c r="PW74" s="7">
        <f t="shared" si="1068"/>
        <v>0</v>
      </c>
      <c r="PX74" s="7">
        <f t="shared" si="1068"/>
        <v>0</v>
      </c>
      <c r="PY74" s="7">
        <f t="shared" si="1068"/>
        <v>0</v>
      </c>
      <c r="PZ74" s="7">
        <f t="shared" si="1068"/>
        <v>0</v>
      </c>
      <c r="QA74" s="7">
        <f t="shared" si="1068"/>
        <v>0</v>
      </c>
      <c r="QB74" s="7">
        <f t="shared" si="1068"/>
        <v>0</v>
      </c>
      <c r="QC74" s="7">
        <f t="shared" si="1068"/>
        <v>0</v>
      </c>
      <c r="QD74" s="7">
        <f t="shared" si="1068"/>
        <v>0</v>
      </c>
      <c r="QE74" s="7">
        <f t="shared" si="1068"/>
        <v>0</v>
      </c>
      <c r="QF74" s="7">
        <f t="shared" si="1068"/>
        <v>0</v>
      </c>
      <c r="QG74" s="7">
        <f t="shared" si="1068"/>
        <v>0</v>
      </c>
      <c r="QH74" s="7">
        <f t="shared" si="1068"/>
        <v>0</v>
      </c>
      <c r="QI74" s="7">
        <f t="shared" si="1068"/>
        <v>0</v>
      </c>
      <c r="QJ74" s="7">
        <f t="shared" si="1068"/>
        <v>0</v>
      </c>
      <c r="QK74" s="7">
        <f t="shared" si="1068"/>
        <v>0</v>
      </c>
      <c r="QL74" s="7">
        <f t="shared" si="1068"/>
        <v>0</v>
      </c>
      <c r="QM74" s="7">
        <f t="shared" si="1068"/>
        <v>0</v>
      </c>
      <c r="QN74" s="7">
        <f t="shared" si="1068"/>
        <v>0</v>
      </c>
      <c r="QO74" s="7">
        <f t="shared" si="1068"/>
        <v>0</v>
      </c>
      <c r="QP74" s="7">
        <f t="shared" si="1068"/>
        <v>0</v>
      </c>
      <c r="QQ74" s="7">
        <f t="shared" si="1068"/>
        <v>0</v>
      </c>
      <c r="QR74" s="7">
        <f t="shared" si="1068"/>
        <v>0</v>
      </c>
      <c r="QS74" s="7">
        <f t="shared" si="1068"/>
        <v>0</v>
      </c>
      <c r="QT74" s="7">
        <f t="shared" si="1068"/>
        <v>0</v>
      </c>
      <c r="QU74" s="7">
        <f t="shared" si="1068"/>
        <v>0</v>
      </c>
      <c r="QV74" s="7">
        <f t="shared" ref="QV74:SG74" si="1069">QV36-QV43</f>
        <v>0</v>
      </c>
      <c r="QW74" s="7">
        <f t="shared" si="1069"/>
        <v>0</v>
      </c>
      <c r="QX74" s="7">
        <f t="shared" si="1069"/>
        <v>0</v>
      </c>
      <c r="QY74" s="7">
        <f t="shared" si="1069"/>
        <v>0</v>
      </c>
      <c r="QZ74" s="7">
        <f t="shared" si="1069"/>
        <v>0</v>
      </c>
      <c r="RA74" s="7">
        <f t="shared" si="1069"/>
        <v>0</v>
      </c>
      <c r="RB74" s="7">
        <f t="shared" si="1069"/>
        <v>0</v>
      </c>
      <c r="RC74" s="7">
        <f t="shared" si="1069"/>
        <v>0</v>
      </c>
      <c r="RD74" s="7">
        <f t="shared" si="1069"/>
        <v>0</v>
      </c>
      <c r="RE74" s="7">
        <f t="shared" si="1069"/>
        <v>0</v>
      </c>
      <c r="RF74" s="7">
        <f t="shared" si="1069"/>
        <v>0</v>
      </c>
      <c r="RG74" s="7">
        <f t="shared" si="1069"/>
        <v>0</v>
      </c>
      <c r="RH74" s="7">
        <f t="shared" si="1069"/>
        <v>0</v>
      </c>
      <c r="RI74" s="7">
        <f t="shared" si="1069"/>
        <v>0</v>
      </c>
      <c r="RJ74" s="7">
        <f t="shared" si="1069"/>
        <v>0</v>
      </c>
      <c r="RK74" s="7">
        <f t="shared" si="1069"/>
        <v>0</v>
      </c>
      <c r="RL74" s="7">
        <f t="shared" si="1069"/>
        <v>0</v>
      </c>
      <c r="RM74" s="7">
        <f t="shared" si="1069"/>
        <v>0</v>
      </c>
      <c r="RN74" s="7">
        <f t="shared" si="1069"/>
        <v>0</v>
      </c>
      <c r="RO74" s="7">
        <f t="shared" si="1069"/>
        <v>0</v>
      </c>
      <c r="RP74" s="7">
        <f t="shared" si="1069"/>
        <v>0</v>
      </c>
      <c r="RQ74" s="7">
        <f t="shared" si="1069"/>
        <v>0</v>
      </c>
      <c r="RR74" s="7">
        <f t="shared" si="1069"/>
        <v>0</v>
      </c>
      <c r="RS74" s="7">
        <f t="shared" si="1069"/>
        <v>0</v>
      </c>
      <c r="RT74" s="7">
        <f t="shared" si="1069"/>
        <v>0</v>
      </c>
      <c r="RU74" s="7">
        <f t="shared" si="1069"/>
        <v>0</v>
      </c>
      <c r="RV74" s="7">
        <f t="shared" si="1069"/>
        <v>0</v>
      </c>
      <c r="RW74" s="7">
        <f t="shared" si="1069"/>
        <v>0</v>
      </c>
      <c r="RX74" s="7">
        <f t="shared" si="1069"/>
        <v>0</v>
      </c>
      <c r="RY74" s="7">
        <f t="shared" si="1069"/>
        <v>0</v>
      </c>
      <c r="RZ74" s="7">
        <f t="shared" si="1069"/>
        <v>0</v>
      </c>
      <c r="SA74" s="7">
        <f t="shared" si="1069"/>
        <v>0</v>
      </c>
      <c r="SB74" s="7">
        <f t="shared" si="1069"/>
        <v>0</v>
      </c>
      <c r="SC74" s="7">
        <f t="shared" si="1069"/>
        <v>0</v>
      </c>
      <c r="SD74" s="7">
        <f t="shared" si="1069"/>
        <v>0</v>
      </c>
      <c r="SE74" s="7">
        <f t="shared" si="1069"/>
        <v>0</v>
      </c>
      <c r="SF74" s="7">
        <f t="shared" si="1069"/>
        <v>0</v>
      </c>
      <c r="SG74" s="7">
        <f t="shared" si="1069"/>
        <v>0</v>
      </c>
    </row>
    <row r="76" spans="2:501" x14ac:dyDescent="0.35">
      <c r="B76" s="2" t="s">
        <v>233</v>
      </c>
      <c r="E76" s="10">
        <f>XIRR(E74:OI74,E32:OI32)</f>
        <v>8.1979635357856781E-2</v>
      </c>
    </row>
    <row r="77" spans="2:501" x14ac:dyDescent="0.35">
      <c r="B77" s="2" t="s">
        <v>276</v>
      </c>
      <c r="E77" s="10">
        <f>E71</f>
        <v>0.08</v>
      </c>
      <c r="F77" s="7">
        <f>XNPV(E77,F73:OI73,F32:OI32)</f>
        <v>7658.397338783373</v>
      </c>
      <c r="G77" s="2" t="s">
        <v>278</v>
      </c>
      <c r="H77" s="7">
        <f>SUM(F73:SG73)</f>
        <v>34300</v>
      </c>
    </row>
    <row r="78" spans="2:501" x14ac:dyDescent="0.35">
      <c r="E78" s="7">
        <f>SUM(F73:OI73)</f>
        <v>34300</v>
      </c>
    </row>
  </sheetData>
  <conditionalFormatting sqref="F28:SG29 F31:SG59">
    <cfRule type="expression" dxfId="20" priority="1">
      <formula>F$40</formula>
    </cfRule>
  </conditionalFormatting>
  <dataValidations xWindow="703" yWindow="638" count="9">
    <dataValidation allowBlank="1" showInputMessage="1" showErrorMessage="1" promptTitle="Dates" prompt="These should be in period of the model and not an inbetween period.  Here, use the perods to define the dates of the expenditure." sqref="E19:E25"/>
    <dataValidation allowBlank="1" showInputMessage="1" showErrorMessage="1" promptTitle="Adjust Spend for Debt Repayment" prompt="If the spend is after the debt repayment period, then the MRA is not required" sqref="F43:SG44"/>
    <dataValidation allowBlank="1" showInputMessage="1" showErrorMessage="1" promptTitle="Spend Period" prompt="Rather than the MOD function, use the ISNUMBER function to test whether the current period is a spend period" sqref="F40:SG40"/>
    <dataValidation allowBlank="1" showInputMessage="1" showErrorMessage="1" promptTitle="Spend for Period" prompt="Use the standard vlookup function; the lookup function will not work because of the inbetween periods." sqref="F39:SG39"/>
    <dataValidation allowBlank="1" showInputMessage="1" showErrorMessage="1" promptTitle="Operating Period" prompt="This is from the retirement date and the commercial operation data relaitve to the closing date" sqref="E38:SG38"/>
    <dataValidation allowBlank="1" showInputMessage="1" showErrorMessage="1" promptTitle="Dates" prompt="Calculation for the dates are the standard calcuations with the MIN function for the retirement date." sqref="E32:SG32 F31:SG31"/>
    <dataValidation allowBlank="1" showInputMessage="1" showErrorMessage="1" promptTitle="Index to Find Next Spend" prompt="Test whether the prior period is operating period and then use the INXED with the NEXT period increment.  Include and extra blank at the bottom." sqref="F46:SG46"/>
    <dataValidation allowBlank="1" showInputMessage="1" showErrorMessage="1" promptTitle="Match" prompt="Unlike other uses of the MATCH, this time you should go back one period.  You have to go back one period because the period of the expenditure is still in the group" sqref="F45:SG45"/>
    <dataValidation type="list" errorStyle="warning" allowBlank="1" showInputMessage="1" showErrorMessage="1" errorTitle="Error" error="You Imbicile, can't you even read" promptTitle="Date" prompt="Enter date, first day of month._x000a__x000a_This is computed from data validation and it includes a range name for the older versions of excel" sqref="F3">
      <formula1>dates</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01" r:id="rId3" name="Check Box 17">
              <controlPr defaultSize="0" autoFill="0" autoLine="0" autoPict="0" macro="[0]!comments1">
                <anchor moveWithCells="1">
                  <from>
                    <xdr:col>13</xdr:col>
                    <xdr:colOff>82550</xdr:colOff>
                    <xdr:row>2</xdr:row>
                    <xdr:rowOff>44450</xdr:rowOff>
                  </from>
                  <to>
                    <xdr:col>14</xdr:col>
                    <xdr:colOff>431800</xdr:colOff>
                    <xdr:row>4</xdr:row>
                    <xdr:rowOff>25400</xdr:rowOff>
                  </to>
                </anchor>
              </controlPr>
            </control>
          </mc:Choice>
        </mc:AlternateContent>
        <mc:AlternateContent xmlns:mc="http://schemas.openxmlformats.org/markup-compatibility/2006">
          <mc:Choice Requires="x14">
            <control shapeId="16406" r:id="rId4" name="Spinner 22">
              <controlPr defaultSize="0" autoPict="0">
                <anchor moveWithCells="1" sizeWithCells="1">
                  <from>
                    <xdr:col>6</xdr:col>
                    <xdr:colOff>107950</xdr:colOff>
                    <xdr:row>12</xdr:row>
                    <xdr:rowOff>31750</xdr:rowOff>
                  </from>
                  <to>
                    <xdr:col>6</xdr:col>
                    <xdr:colOff>419100</xdr:colOff>
                    <xdr:row>13</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3"/>
  <sheetViews>
    <sheetView topLeftCell="A32" zoomScale="90" zoomScaleNormal="90" workbookViewId="0">
      <selection activeCell="A57" sqref="A57"/>
    </sheetView>
  </sheetViews>
  <sheetFormatPr defaultColWidth="11.81640625" defaultRowHeight="13" x14ac:dyDescent="0.3"/>
  <cols>
    <col min="1" max="1" width="1.453125" style="74" customWidth="1"/>
    <col min="2" max="3" width="1.453125" style="75" customWidth="1"/>
    <col min="4" max="4" width="36.08984375" style="75" customWidth="1"/>
    <col min="5" max="5" width="12.6328125" style="75" customWidth="1"/>
    <col min="6" max="6" width="14.6328125" style="75" customWidth="1"/>
    <col min="7" max="16384" width="11.81640625" style="75"/>
  </cols>
  <sheetData>
    <row r="1" spans="1:6" s="76" customFormat="1" ht="14.5" x14ac:dyDescent="0.35">
      <c r="A1" s="76" t="s">
        <v>73</v>
      </c>
    </row>
    <row r="2" spans="1:6" s="61" customFormat="1" ht="14.5" x14ac:dyDescent="0.35">
      <c r="A2" s="73"/>
      <c r="B2" s="61" t="s">
        <v>20</v>
      </c>
    </row>
    <row r="3" spans="1:6" s="61" customFormat="1" ht="14.5" x14ac:dyDescent="0.35">
      <c r="A3" s="73"/>
      <c r="C3" s="61" t="s">
        <v>21</v>
      </c>
      <c r="E3" s="61" t="s">
        <v>22</v>
      </c>
      <c r="F3" s="69">
        <v>41030</v>
      </c>
    </row>
    <row r="4" spans="1:6" s="61" customFormat="1" ht="14.5" x14ac:dyDescent="0.35">
      <c r="A4" s="73"/>
      <c r="C4" s="61" t="s">
        <v>23</v>
      </c>
      <c r="E4" s="61" t="s">
        <v>24</v>
      </c>
      <c r="F4" s="70">
        <v>40</v>
      </c>
    </row>
    <row r="5" spans="1:6" s="61" customFormat="1" ht="14.5" x14ac:dyDescent="0.35">
      <c r="A5" s="73"/>
      <c r="C5" s="61" t="s">
        <v>25</v>
      </c>
      <c r="E5" s="61" t="s">
        <v>26</v>
      </c>
      <c r="F5" s="70">
        <v>2</v>
      </c>
    </row>
    <row r="6" spans="1:6" s="61" customFormat="1" ht="14.5" x14ac:dyDescent="0.35">
      <c r="A6" s="73"/>
      <c r="C6" s="61" t="s">
        <v>27</v>
      </c>
      <c r="E6" s="61" t="s">
        <v>28</v>
      </c>
      <c r="F6" s="61">
        <f>12/F5</f>
        <v>6</v>
      </c>
    </row>
    <row r="7" spans="1:6" s="61" customFormat="1" ht="14.5" x14ac:dyDescent="0.35">
      <c r="A7" s="73"/>
      <c r="C7" s="61" t="s">
        <v>29</v>
      </c>
      <c r="E7" s="61" t="s">
        <v>30</v>
      </c>
      <c r="F7" s="61">
        <f>360/F5</f>
        <v>180</v>
      </c>
    </row>
    <row r="8" spans="1:6" s="61" customFormat="1" ht="14.5" x14ac:dyDescent="0.35">
      <c r="A8" s="73"/>
      <c r="C8" s="61" t="s">
        <v>31</v>
      </c>
      <c r="E8" s="61" t="s">
        <v>22</v>
      </c>
      <c r="F8" s="63">
        <f>EDATE(F3,F4*12)-1</f>
        <v>55639</v>
      </c>
    </row>
    <row r="9" spans="1:6" s="61" customFormat="1" ht="14.5" x14ac:dyDescent="0.35">
      <c r="A9" s="73"/>
      <c r="C9" s="61" t="s">
        <v>32</v>
      </c>
      <c r="E9" s="61" t="s">
        <v>24</v>
      </c>
      <c r="F9" s="70">
        <v>30</v>
      </c>
    </row>
    <row r="10" spans="1:6" s="61" customFormat="1" ht="14.5" x14ac:dyDescent="0.35">
      <c r="A10" s="73"/>
      <c r="C10" s="61" t="s">
        <v>33</v>
      </c>
      <c r="E10" s="61" t="s">
        <v>22</v>
      </c>
      <c r="F10" s="63">
        <f>EDATE(F3,F9*12)-1</f>
        <v>51986</v>
      </c>
    </row>
    <row r="11" spans="1:6" s="61" customFormat="1" ht="14.5" x14ac:dyDescent="0.35">
      <c r="A11" s="73"/>
    </row>
    <row r="12" spans="1:6" s="61" customFormat="1" ht="14.5" x14ac:dyDescent="0.35">
      <c r="A12" s="73"/>
      <c r="B12" s="61" t="s">
        <v>34</v>
      </c>
    </row>
    <row r="13" spans="1:6" s="61" customFormat="1" ht="14.5" x14ac:dyDescent="0.35">
      <c r="A13" s="73"/>
      <c r="C13" s="61" t="s">
        <v>35</v>
      </c>
      <c r="E13" s="61" t="s">
        <v>24</v>
      </c>
      <c r="F13" s="70">
        <v>5</v>
      </c>
    </row>
    <row r="14" spans="1:6" s="61" customFormat="1" ht="14.5" x14ac:dyDescent="0.35">
      <c r="A14" s="73"/>
      <c r="C14" s="61" t="s">
        <v>36</v>
      </c>
      <c r="E14" s="61" t="s">
        <v>26</v>
      </c>
      <c r="F14" s="61">
        <f>F13*F5</f>
        <v>10</v>
      </c>
    </row>
    <row r="15" spans="1:6" s="61" customFormat="1" ht="14.5" x14ac:dyDescent="0.35">
      <c r="A15" s="73"/>
      <c r="C15" s="61" t="s">
        <v>37</v>
      </c>
      <c r="E15" s="61" t="s">
        <v>38</v>
      </c>
      <c r="F15" s="71">
        <v>1000</v>
      </c>
    </row>
    <row r="16" spans="1:6" s="61" customFormat="1" ht="14.5" x14ac:dyDescent="0.35">
      <c r="A16" s="73"/>
    </row>
    <row r="17" spans="1:256" s="76" customFormat="1" ht="14.5" x14ac:dyDescent="0.35">
      <c r="A17" s="76" t="s">
        <v>74</v>
      </c>
    </row>
    <row r="18" spans="1:256" s="61" customFormat="1" ht="14.5" x14ac:dyDescent="0.35">
      <c r="A18" s="73"/>
      <c r="C18" s="61" t="s">
        <v>0</v>
      </c>
      <c r="F18" s="70">
        <v>0</v>
      </c>
      <c r="G18" s="61">
        <f t="shared" ref="G18:BR18" si="0">F18+1</f>
        <v>1</v>
      </c>
      <c r="H18" s="61">
        <f t="shared" si="0"/>
        <v>2</v>
      </c>
      <c r="I18" s="61">
        <f t="shared" si="0"/>
        <v>3</v>
      </c>
      <c r="J18" s="61">
        <f t="shared" si="0"/>
        <v>4</v>
      </c>
      <c r="K18" s="61">
        <f t="shared" si="0"/>
        <v>5</v>
      </c>
      <c r="L18" s="61">
        <f t="shared" si="0"/>
        <v>6</v>
      </c>
      <c r="M18" s="61">
        <f t="shared" si="0"/>
        <v>7</v>
      </c>
      <c r="N18" s="61">
        <f t="shared" si="0"/>
        <v>8</v>
      </c>
      <c r="O18" s="61">
        <f t="shared" si="0"/>
        <v>9</v>
      </c>
      <c r="P18" s="61">
        <f t="shared" si="0"/>
        <v>10</v>
      </c>
      <c r="Q18" s="61">
        <f t="shared" si="0"/>
        <v>11</v>
      </c>
      <c r="R18" s="61">
        <f t="shared" si="0"/>
        <v>12</v>
      </c>
      <c r="S18" s="61">
        <f t="shared" si="0"/>
        <v>13</v>
      </c>
      <c r="T18" s="61">
        <f t="shared" si="0"/>
        <v>14</v>
      </c>
      <c r="U18" s="61">
        <f t="shared" si="0"/>
        <v>15</v>
      </c>
      <c r="V18" s="61">
        <f t="shared" si="0"/>
        <v>16</v>
      </c>
      <c r="W18" s="61">
        <f t="shared" si="0"/>
        <v>17</v>
      </c>
      <c r="X18" s="61">
        <f t="shared" si="0"/>
        <v>18</v>
      </c>
      <c r="Y18" s="61">
        <f t="shared" si="0"/>
        <v>19</v>
      </c>
      <c r="Z18" s="61">
        <f t="shared" si="0"/>
        <v>20</v>
      </c>
      <c r="AA18" s="61">
        <f t="shared" si="0"/>
        <v>21</v>
      </c>
      <c r="AB18" s="61">
        <f t="shared" si="0"/>
        <v>22</v>
      </c>
      <c r="AC18" s="61">
        <f t="shared" si="0"/>
        <v>23</v>
      </c>
      <c r="AD18" s="61">
        <f t="shared" si="0"/>
        <v>24</v>
      </c>
      <c r="AE18" s="61">
        <f t="shared" si="0"/>
        <v>25</v>
      </c>
      <c r="AF18" s="61">
        <f t="shared" si="0"/>
        <v>26</v>
      </c>
      <c r="AG18" s="61">
        <f t="shared" si="0"/>
        <v>27</v>
      </c>
      <c r="AH18" s="61">
        <f t="shared" si="0"/>
        <v>28</v>
      </c>
      <c r="AI18" s="61">
        <f t="shared" si="0"/>
        <v>29</v>
      </c>
      <c r="AJ18" s="61">
        <f t="shared" si="0"/>
        <v>30</v>
      </c>
      <c r="AK18" s="61">
        <f t="shared" si="0"/>
        <v>31</v>
      </c>
      <c r="AL18" s="61">
        <f t="shared" si="0"/>
        <v>32</v>
      </c>
      <c r="AM18" s="61">
        <f t="shared" si="0"/>
        <v>33</v>
      </c>
      <c r="AN18" s="61">
        <f t="shared" si="0"/>
        <v>34</v>
      </c>
      <c r="AO18" s="61">
        <f t="shared" si="0"/>
        <v>35</v>
      </c>
      <c r="AP18" s="61">
        <f t="shared" si="0"/>
        <v>36</v>
      </c>
      <c r="AQ18" s="61">
        <f t="shared" si="0"/>
        <v>37</v>
      </c>
      <c r="AR18" s="61">
        <f t="shared" si="0"/>
        <v>38</v>
      </c>
      <c r="AS18" s="61">
        <f t="shared" si="0"/>
        <v>39</v>
      </c>
      <c r="AT18" s="61">
        <f t="shared" si="0"/>
        <v>40</v>
      </c>
      <c r="AU18" s="61">
        <f t="shared" si="0"/>
        <v>41</v>
      </c>
      <c r="AV18" s="61">
        <f t="shared" si="0"/>
        <v>42</v>
      </c>
      <c r="AW18" s="61">
        <f t="shared" si="0"/>
        <v>43</v>
      </c>
      <c r="AX18" s="61">
        <f t="shared" si="0"/>
        <v>44</v>
      </c>
      <c r="AY18" s="61">
        <f t="shared" si="0"/>
        <v>45</v>
      </c>
      <c r="AZ18" s="61">
        <f t="shared" si="0"/>
        <v>46</v>
      </c>
      <c r="BA18" s="61">
        <f t="shared" si="0"/>
        <v>47</v>
      </c>
      <c r="BB18" s="61">
        <f t="shared" si="0"/>
        <v>48</v>
      </c>
      <c r="BC18" s="61">
        <f t="shared" si="0"/>
        <v>49</v>
      </c>
      <c r="BD18" s="61">
        <f t="shared" si="0"/>
        <v>50</v>
      </c>
      <c r="BE18" s="61">
        <f t="shared" si="0"/>
        <v>51</v>
      </c>
      <c r="BF18" s="61">
        <f t="shared" si="0"/>
        <v>52</v>
      </c>
      <c r="BG18" s="61">
        <f t="shared" si="0"/>
        <v>53</v>
      </c>
      <c r="BH18" s="61">
        <f t="shared" si="0"/>
        <v>54</v>
      </c>
      <c r="BI18" s="61">
        <f t="shared" si="0"/>
        <v>55</v>
      </c>
      <c r="BJ18" s="61">
        <f t="shared" si="0"/>
        <v>56</v>
      </c>
      <c r="BK18" s="61">
        <f t="shared" si="0"/>
        <v>57</v>
      </c>
      <c r="BL18" s="61">
        <f t="shared" si="0"/>
        <v>58</v>
      </c>
      <c r="BM18" s="61">
        <f t="shared" si="0"/>
        <v>59</v>
      </c>
      <c r="BN18" s="61">
        <f t="shared" si="0"/>
        <v>60</v>
      </c>
      <c r="BO18" s="61">
        <f t="shared" si="0"/>
        <v>61</v>
      </c>
      <c r="BP18" s="61">
        <f t="shared" si="0"/>
        <v>62</v>
      </c>
      <c r="BQ18" s="61">
        <f t="shared" si="0"/>
        <v>63</v>
      </c>
      <c r="BR18" s="61">
        <f t="shared" si="0"/>
        <v>64</v>
      </c>
      <c r="BS18" s="61">
        <f t="shared" ref="BS18:ED18" si="1">BR18+1</f>
        <v>65</v>
      </c>
      <c r="BT18" s="61">
        <f t="shared" si="1"/>
        <v>66</v>
      </c>
      <c r="BU18" s="61">
        <f t="shared" si="1"/>
        <v>67</v>
      </c>
      <c r="BV18" s="61">
        <f t="shared" si="1"/>
        <v>68</v>
      </c>
      <c r="BW18" s="61">
        <f t="shared" si="1"/>
        <v>69</v>
      </c>
      <c r="BX18" s="61">
        <f t="shared" si="1"/>
        <v>70</v>
      </c>
      <c r="BY18" s="61">
        <f t="shared" si="1"/>
        <v>71</v>
      </c>
      <c r="BZ18" s="61">
        <f t="shared" si="1"/>
        <v>72</v>
      </c>
      <c r="CA18" s="61">
        <f t="shared" si="1"/>
        <v>73</v>
      </c>
      <c r="CB18" s="61">
        <f t="shared" si="1"/>
        <v>74</v>
      </c>
      <c r="CC18" s="61">
        <f t="shared" si="1"/>
        <v>75</v>
      </c>
      <c r="CD18" s="61">
        <f t="shared" si="1"/>
        <v>76</v>
      </c>
      <c r="CE18" s="61">
        <f t="shared" si="1"/>
        <v>77</v>
      </c>
      <c r="CF18" s="61">
        <f t="shared" si="1"/>
        <v>78</v>
      </c>
      <c r="CG18" s="61">
        <f t="shared" si="1"/>
        <v>79</v>
      </c>
      <c r="CH18" s="61">
        <f t="shared" si="1"/>
        <v>80</v>
      </c>
      <c r="CI18" s="61">
        <f t="shared" si="1"/>
        <v>81</v>
      </c>
      <c r="CJ18" s="61">
        <f t="shared" si="1"/>
        <v>82</v>
      </c>
      <c r="CK18" s="61">
        <f t="shared" si="1"/>
        <v>83</v>
      </c>
      <c r="CL18" s="61">
        <f t="shared" si="1"/>
        <v>84</v>
      </c>
      <c r="CM18" s="61">
        <f t="shared" si="1"/>
        <v>85</v>
      </c>
      <c r="CN18" s="61">
        <f t="shared" si="1"/>
        <v>86</v>
      </c>
      <c r="CO18" s="61">
        <f t="shared" si="1"/>
        <v>87</v>
      </c>
      <c r="CP18" s="61">
        <f t="shared" si="1"/>
        <v>88</v>
      </c>
      <c r="CQ18" s="61">
        <f t="shared" si="1"/>
        <v>89</v>
      </c>
      <c r="CR18" s="61">
        <f t="shared" si="1"/>
        <v>90</v>
      </c>
      <c r="CS18" s="61">
        <f t="shared" si="1"/>
        <v>91</v>
      </c>
      <c r="CT18" s="61">
        <f t="shared" si="1"/>
        <v>92</v>
      </c>
      <c r="CU18" s="61">
        <f t="shared" si="1"/>
        <v>93</v>
      </c>
      <c r="CV18" s="61">
        <f t="shared" si="1"/>
        <v>94</v>
      </c>
      <c r="CW18" s="61">
        <f t="shared" si="1"/>
        <v>95</v>
      </c>
      <c r="CX18" s="61">
        <f t="shared" si="1"/>
        <v>96</v>
      </c>
      <c r="CY18" s="61">
        <f t="shared" si="1"/>
        <v>97</v>
      </c>
      <c r="CZ18" s="61">
        <f t="shared" si="1"/>
        <v>98</v>
      </c>
      <c r="DA18" s="61">
        <f t="shared" si="1"/>
        <v>99</v>
      </c>
      <c r="DB18" s="61">
        <f t="shared" si="1"/>
        <v>100</v>
      </c>
      <c r="DC18" s="61">
        <f t="shared" si="1"/>
        <v>101</v>
      </c>
      <c r="DD18" s="61">
        <f t="shared" si="1"/>
        <v>102</v>
      </c>
      <c r="DE18" s="61">
        <f t="shared" si="1"/>
        <v>103</v>
      </c>
      <c r="DF18" s="61">
        <f t="shared" si="1"/>
        <v>104</v>
      </c>
      <c r="DG18" s="61">
        <f t="shared" si="1"/>
        <v>105</v>
      </c>
      <c r="DH18" s="61">
        <f t="shared" si="1"/>
        <v>106</v>
      </c>
      <c r="DI18" s="61">
        <f t="shared" si="1"/>
        <v>107</v>
      </c>
      <c r="DJ18" s="61">
        <f t="shared" si="1"/>
        <v>108</v>
      </c>
      <c r="DK18" s="61">
        <f t="shared" si="1"/>
        <v>109</v>
      </c>
      <c r="DL18" s="61">
        <f t="shared" si="1"/>
        <v>110</v>
      </c>
      <c r="DM18" s="61">
        <f t="shared" si="1"/>
        <v>111</v>
      </c>
      <c r="DN18" s="61">
        <f t="shared" si="1"/>
        <v>112</v>
      </c>
      <c r="DO18" s="61">
        <f t="shared" si="1"/>
        <v>113</v>
      </c>
      <c r="DP18" s="61">
        <f t="shared" si="1"/>
        <v>114</v>
      </c>
      <c r="DQ18" s="61">
        <f t="shared" si="1"/>
        <v>115</v>
      </c>
      <c r="DR18" s="61">
        <f t="shared" si="1"/>
        <v>116</v>
      </c>
      <c r="DS18" s="61">
        <f t="shared" si="1"/>
        <v>117</v>
      </c>
      <c r="DT18" s="61">
        <f t="shared" si="1"/>
        <v>118</v>
      </c>
      <c r="DU18" s="61">
        <f t="shared" si="1"/>
        <v>119</v>
      </c>
      <c r="DV18" s="61">
        <f t="shared" si="1"/>
        <v>120</v>
      </c>
      <c r="DW18" s="61">
        <f t="shared" si="1"/>
        <v>121</v>
      </c>
      <c r="DX18" s="61">
        <f t="shared" si="1"/>
        <v>122</v>
      </c>
      <c r="DY18" s="61">
        <f t="shared" si="1"/>
        <v>123</v>
      </c>
      <c r="DZ18" s="61">
        <f t="shared" si="1"/>
        <v>124</v>
      </c>
      <c r="EA18" s="61">
        <f t="shared" si="1"/>
        <v>125</v>
      </c>
      <c r="EB18" s="61">
        <f t="shared" si="1"/>
        <v>126</v>
      </c>
      <c r="EC18" s="61">
        <f t="shared" si="1"/>
        <v>127</v>
      </c>
      <c r="ED18" s="61">
        <f t="shared" si="1"/>
        <v>128</v>
      </c>
      <c r="EE18" s="61">
        <f t="shared" ref="EE18:GP18" si="2">ED18+1</f>
        <v>129</v>
      </c>
      <c r="EF18" s="61">
        <f t="shared" si="2"/>
        <v>130</v>
      </c>
      <c r="EG18" s="61">
        <f t="shared" si="2"/>
        <v>131</v>
      </c>
      <c r="EH18" s="61">
        <f t="shared" si="2"/>
        <v>132</v>
      </c>
      <c r="EI18" s="61">
        <f t="shared" si="2"/>
        <v>133</v>
      </c>
      <c r="EJ18" s="61">
        <f t="shared" si="2"/>
        <v>134</v>
      </c>
      <c r="EK18" s="61">
        <f t="shared" si="2"/>
        <v>135</v>
      </c>
      <c r="EL18" s="61">
        <f t="shared" si="2"/>
        <v>136</v>
      </c>
      <c r="EM18" s="61">
        <f t="shared" si="2"/>
        <v>137</v>
      </c>
      <c r="EN18" s="61">
        <f t="shared" si="2"/>
        <v>138</v>
      </c>
      <c r="EO18" s="61">
        <f t="shared" si="2"/>
        <v>139</v>
      </c>
      <c r="EP18" s="61">
        <f t="shared" si="2"/>
        <v>140</v>
      </c>
      <c r="EQ18" s="61">
        <f t="shared" si="2"/>
        <v>141</v>
      </c>
      <c r="ER18" s="61">
        <f t="shared" si="2"/>
        <v>142</v>
      </c>
      <c r="ES18" s="61">
        <f t="shared" si="2"/>
        <v>143</v>
      </c>
      <c r="ET18" s="61">
        <f t="shared" si="2"/>
        <v>144</v>
      </c>
      <c r="EU18" s="61">
        <f t="shared" si="2"/>
        <v>145</v>
      </c>
      <c r="EV18" s="61">
        <f t="shared" si="2"/>
        <v>146</v>
      </c>
      <c r="EW18" s="61">
        <f t="shared" si="2"/>
        <v>147</v>
      </c>
      <c r="EX18" s="61">
        <f t="shared" si="2"/>
        <v>148</v>
      </c>
      <c r="EY18" s="61">
        <f t="shared" si="2"/>
        <v>149</v>
      </c>
      <c r="EZ18" s="61">
        <f t="shared" si="2"/>
        <v>150</v>
      </c>
      <c r="FA18" s="61">
        <f t="shared" si="2"/>
        <v>151</v>
      </c>
      <c r="FB18" s="61">
        <f t="shared" si="2"/>
        <v>152</v>
      </c>
      <c r="FC18" s="61">
        <f t="shared" si="2"/>
        <v>153</v>
      </c>
      <c r="FD18" s="61">
        <f t="shared" si="2"/>
        <v>154</v>
      </c>
      <c r="FE18" s="61">
        <f t="shared" si="2"/>
        <v>155</v>
      </c>
      <c r="FF18" s="61">
        <f t="shared" si="2"/>
        <v>156</v>
      </c>
      <c r="FG18" s="61">
        <f t="shared" si="2"/>
        <v>157</v>
      </c>
      <c r="FH18" s="61">
        <f t="shared" si="2"/>
        <v>158</v>
      </c>
      <c r="FI18" s="61">
        <f t="shared" si="2"/>
        <v>159</v>
      </c>
      <c r="FJ18" s="61">
        <f t="shared" si="2"/>
        <v>160</v>
      </c>
      <c r="FK18" s="61">
        <f t="shared" si="2"/>
        <v>161</v>
      </c>
      <c r="FL18" s="61">
        <f t="shared" si="2"/>
        <v>162</v>
      </c>
      <c r="FM18" s="61">
        <f t="shared" si="2"/>
        <v>163</v>
      </c>
      <c r="FN18" s="61">
        <f t="shared" si="2"/>
        <v>164</v>
      </c>
      <c r="FO18" s="61">
        <f t="shared" si="2"/>
        <v>165</v>
      </c>
      <c r="FP18" s="61">
        <f t="shared" si="2"/>
        <v>166</v>
      </c>
      <c r="FQ18" s="61">
        <f t="shared" si="2"/>
        <v>167</v>
      </c>
      <c r="FR18" s="61">
        <f t="shared" si="2"/>
        <v>168</v>
      </c>
      <c r="FS18" s="61">
        <f t="shared" si="2"/>
        <v>169</v>
      </c>
      <c r="FT18" s="61">
        <f t="shared" si="2"/>
        <v>170</v>
      </c>
      <c r="FU18" s="61">
        <f t="shared" si="2"/>
        <v>171</v>
      </c>
      <c r="FV18" s="61">
        <f t="shared" si="2"/>
        <v>172</v>
      </c>
      <c r="FW18" s="61">
        <f t="shared" si="2"/>
        <v>173</v>
      </c>
      <c r="FX18" s="61">
        <f t="shared" si="2"/>
        <v>174</v>
      </c>
      <c r="FY18" s="61">
        <f t="shared" si="2"/>
        <v>175</v>
      </c>
      <c r="FZ18" s="61">
        <f t="shared" si="2"/>
        <v>176</v>
      </c>
      <c r="GA18" s="61">
        <f t="shared" si="2"/>
        <v>177</v>
      </c>
      <c r="GB18" s="61">
        <f t="shared" si="2"/>
        <v>178</v>
      </c>
      <c r="GC18" s="61">
        <f t="shared" si="2"/>
        <v>179</v>
      </c>
      <c r="GD18" s="61">
        <f t="shared" si="2"/>
        <v>180</v>
      </c>
      <c r="GE18" s="61">
        <f t="shared" si="2"/>
        <v>181</v>
      </c>
      <c r="GF18" s="61">
        <f t="shared" si="2"/>
        <v>182</v>
      </c>
      <c r="GG18" s="61">
        <f t="shared" si="2"/>
        <v>183</v>
      </c>
      <c r="GH18" s="61">
        <f t="shared" si="2"/>
        <v>184</v>
      </c>
      <c r="GI18" s="61">
        <f t="shared" si="2"/>
        <v>185</v>
      </c>
      <c r="GJ18" s="61">
        <f t="shared" si="2"/>
        <v>186</v>
      </c>
      <c r="GK18" s="61">
        <f t="shared" si="2"/>
        <v>187</v>
      </c>
      <c r="GL18" s="61">
        <f t="shared" si="2"/>
        <v>188</v>
      </c>
      <c r="GM18" s="61">
        <f t="shared" si="2"/>
        <v>189</v>
      </c>
      <c r="GN18" s="61">
        <f t="shared" si="2"/>
        <v>190</v>
      </c>
      <c r="GO18" s="61">
        <f t="shared" si="2"/>
        <v>191</v>
      </c>
      <c r="GP18" s="61">
        <f t="shared" si="2"/>
        <v>192</v>
      </c>
      <c r="GQ18" s="61">
        <f t="shared" ref="GQ18:IV18" si="3">GP18+1</f>
        <v>193</v>
      </c>
      <c r="GR18" s="61">
        <f t="shared" si="3"/>
        <v>194</v>
      </c>
      <c r="GS18" s="61">
        <f t="shared" si="3"/>
        <v>195</v>
      </c>
      <c r="GT18" s="61">
        <f t="shared" si="3"/>
        <v>196</v>
      </c>
      <c r="GU18" s="61">
        <f t="shared" si="3"/>
        <v>197</v>
      </c>
      <c r="GV18" s="61">
        <f t="shared" si="3"/>
        <v>198</v>
      </c>
      <c r="GW18" s="61">
        <f t="shared" si="3"/>
        <v>199</v>
      </c>
      <c r="GX18" s="61">
        <f t="shared" si="3"/>
        <v>200</v>
      </c>
      <c r="GY18" s="61">
        <f t="shared" si="3"/>
        <v>201</v>
      </c>
      <c r="GZ18" s="61">
        <f t="shared" si="3"/>
        <v>202</v>
      </c>
      <c r="HA18" s="61">
        <f t="shared" si="3"/>
        <v>203</v>
      </c>
      <c r="HB18" s="61">
        <f t="shared" si="3"/>
        <v>204</v>
      </c>
      <c r="HC18" s="61">
        <f t="shared" si="3"/>
        <v>205</v>
      </c>
      <c r="HD18" s="61">
        <f t="shared" si="3"/>
        <v>206</v>
      </c>
      <c r="HE18" s="61">
        <f t="shared" si="3"/>
        <v>207</v>
      </c>
      <c r="HF18" s="61">
        <f t="shared" si="3"/>
        <v>208</v>
      </c>
      <c r="HG18" s="61">
        <f t="shared" si="3"/>
        <v>209</v>
      </c>
      <c r="HH18" s="61">
        <f t="shared" si="3"/>
        <v>210</v>
      </c>
      <c r="HI18" s="61">
        <f t="shared" si="3"/>
        <v>211</v>
      </c>
      <c r="HJ18" s="61">
        <f t="shared" si="3"/>
        <v>212</v>
      </c>
      <c r="HK18" s="61">
        <f t="shared" si="3"/>
        <v>213</v>
      </c>
      <c r="HL18" s="61">
        <f t="shared" si="3"/>
        <v>214</v>
      </c>
      <c r="HM18" s="61">
        <f t="shared" si="3"/>
        <v>215</v>
      </c>
      <c r="HN18" s="61">
        <f t="shared" si="3"/>
        <v>216</v>
      </c>
      <c r="HO18" s="61">
        <f t="shared" si="3"/>
        <v>217</v>
      </c>
      <c r="HP18" s="61">
        <f t="shared" si="3"/>
        <v>218</v>
      </c>
      <c r="HQ18" s="61">
        <f t="shared" si="3"/>
        <v>219</v>
      </c>
      <c r="HR18" s="61">
        <f t="shared" si="3"/>
        <v>220</v>
      </c>
      <c r="HS18" s="61">
        <f t="shared" si="3"/>
        <v>221</v>
      </c>
      <c r="HT18" s="61">
        <f t="shared" si="3"/>
        <v>222</v>
      </c>
      <c r="HU18" s="61">
        <f t="shared" si="3"/>
        <v>223</v>
      </c>
      <c r="HV18" s="61">
        <f t="shared" si="3"/>
        <v>224</v>
      </c>
      <c r="HW18" s="61">
        <f t="shared" si="3"/>
        <v>225</v>
      </c>
      <c r="HX18" s="61">
        <f t="shared" si="3"/>
        <v>226</v>
      </c>
      <c r="HY18" s="61">
        <f t="shared" si="3"/>
        <v>227</v>
      </c>
      <c r="HZ18" s="61">
        <f t="shared" si="3"/>
        <v>228</v>
      </c>
      <c r="IA18" s="61">
        <f t="shared" si="3"/>
        <v>229</v>
      </c>
      <c r="IB18" s="61">
        <f t="shared" si="3"/>
        <v>230</v>
      </c>
      <c r="IC18" s="61">
        <f t="shared" si="3"/>
        <v>231</v>
      </c>
      <c r="ID18" s="61">
        <f t="shared" si="3"/>
        <v>232</v>
      </c>
      <c r="IE18" s="61">
        <f t="shared" si="3"/>
        <v>233</v>
      </c>
      <c r="IF18" s="61">
        <f t="shared" si="3"/>
        <v>234</v>
      </c>
      <c r="IG18" s="61">
        <f t="shared" si="3"/>
        <v>235</v>
      </c>
      <c r="IH18" s="61">
        <f t="shared" si="3"/>
        <v>236</v>
      </c>
      <c r="II18" s="61">
        <f t="shared" si="3"/>
        <v>237</v>
      </c>
      <c r="IJ18" s="61">
        <f t="shared" si="3"/>
        <v>238</v>
      </c>
      <c r="IK18" s="61">
        <f t="shared" si="3"/>
        <v>239</v>
      </c>
      <c r="IL18" s="61">
        <f t="shared" si="3"/>
        <v>240</v>
      </c>
      <c r="IM18" s="61">
        <f t="shared" si="3"/>
        <v>241</v>
      </c>
      <c r="IN18" s="61">
        <f t="shared" si="3"/>
        <v>242</v>
      </c>
      <c r="IO18" s="61">
        <f t="shared" si="3"/>
        <v>243</v>
      </c>
      <c r="IP18" s="61">
        <f t="shared" si="3"/>
        <v>244</v>
      </c>
      <c r="IQ18" s="61">
        <f t="shared" si="3"/>
        <v>245</v>
      </c>
      <c r="IR18" s="61">
        <f t="shared" si="3"/>
        <v>246</v>
      </c>
      <c r="IS18" s="61">
        <f t="shared" si="3"/>
        <v>247</v>
      </c>
      <c r="IT18" s="61">
        <f t="shared" si="3"/>
        <v>248</v>
      </c>
      <c r="IU18" s="61">
        <f t="shared" si="3"/>
        <v>249</v>
      </c>
      <c r="IV18" s="61">
        <f t="shared" si="3"/>
        <v>250</v>
      </c>
    </row>
    <row r="19" spans="1:256" s="61" customFormat="1" ht="14.5" x14ac:dyDescent="0.35">
      <c r="A19" s="73"/>
      <c r="C19" s="61" t="s">
        <v>39</v>
      </c>
      <c r="F19" s="61">
        <f>F6</f>
        <v>6</v>
      </c>
      <c r="G19" s="61">
        <f t="shared" ref="G19:BR19" si="4">F19</f>
        <v>6</v>
      </c>
      <c r="H19" s="61">
        <f t="shared" si="4"/>
        <v>6</v>
      </c>
      <c r="I19" s="61">
        <f t="shared" si="4"/>
        <v>6</v>
      </c>
      <c r="J19" s="61">
        <f t="shared" si="4"/>
        <v>6</v>
      </c>
      <c r="K19" s="61">
        <f t="shared" si="4"/>
        <v>6</v>
      </c>
      <c r="L19" s="61">
        <f t="shared" si="4"/>
        <v>6</v>
      </c>
      <c r="M19" s="61">
        <f t="shared" si="4"/>
        <v>6</v>
      </c>
      <c r="N19" s="61">
        <f t="shared" si="4"/>
        <v>6</v>
      </c>
      <c r="O19" s="61">
        <f t="shared" si="4"/>
        <v>6</v>
      </c>
      <c r="P19" s="61">
        <f t="shared" si="4"/>
        <v>6</v>
      </c>
      <c r="Q19" s="61">
        <f t="shared" si="4"/>
        <v>6</v>
      </c>
      <c r="R19" s="61">
        <f t="shared" si="4"/>
        <v>6</v>
      </c>
      <c r="S19" s="61">
        <f t="shared" si="4"/>
        <v>6</v>
      </c>
      <c r="T19" s="61">
        <f t="shared" si="4"/>
        <v>6</v>
      </c>
      <c r="U19" s="61">
        <f t="shared" si="4"/>
        <v>6</v>
      </c>
      <c r="V19" s="61">
        <f t="shared" si="4"/>
        <v>6</v>
      </c>
      <c r="W19" s="61">
        <f t="shared" si="4"/>
        <v>6</v>
      </c>
      <c r="X19" s="61">
        <f t="shared" si="4"/>
        <v>6</v>
      </c>
      <c r="Y19" s="61">
        <f t="shared" si="4"/>
        <v>6</v>
      </c>
      <c r="Z19" s="61">
        <f t="shared" si="4"/>
        <v>6</v>
      </c>
      <c r="AA19" s="61">
        <f t="shared" si="4"/>
        <v>6</v>
      </c>
      <c r="AB19" s="61">
        <f t="shared" si="4"/>
        <v>6</v>
      </c>
      <c r="AC19" s="61">
        <f t="shared" si="4"/>
        <v>6</v>
      </c>
      <c r="AD19" s="61">
        <f t="shared" si="4"/>
        <v>6</v>
      </c>
      <c r="AE19" s="61">
        <f t="shared" si="4"/>
        <v>6</v>
      </c>
      <c r="AF19" s="61">
        <f t="shared" si="4"/>
        <v>6</v>
      </c>
      <c r="AG19" s="61">
        <f t="shared" si="4"/>
        <v>6</v>
      </c>
      <c r="AH19" s="61">
        <f t="shared" si="4"/>
        <v>6</v>
      </c>
      <c r="AI19" s="61">
        <f t="shared" si="4"/>
        <v>6</v>
      </c>
      <c r="AJ19" s="61">
        <f t="shared" si="4"/>
        <v>6</v>
      </c>
      <c r="AK19" s="61">
        <f t="shared" si="4"/>
        <v>6</v>
      </c>
      <c r="AL19" s="61">
        <f t="shared" si="4"/>
        <v>6</v>
      </c>
      <c r="AM19" s="61">
        <f t="shared" si="4"/>
        <v>6</v>
      </c>
      <c r="AN19" s="61">
        <f t="shared" si="4"/>
        <v>6</v>
      </c>
      <c r="AO19" s="61">
        <f t="shared" si="4"/>
        <v>6</v>
      </c>
      <c r="AP19" s="61">
        <f t="shared" si="4"/>
        <v>6</v>
      </c>
      <c r="AQ19" s="61">
        <f t="shared" si="4"/>
        <v>6</v>
      </c>
      <c r="AR19" s="61">
        <f t="shared" si="4"/>
        <v>6</v>
      </c>
      <c r="AS19" s="61">
        <f t="shared" si="4"/>
        <v>6</v>
      </c>
      <c r="AT19" s="61">
        <f t="shared" si="4"/>
        <v>6</v>
      </c>
      <c r="AU19" s="61">
        <f t="shared" si="4"/>
        <v>6</v>
      </c>
      <c r="AV19" s="61">
        <f t="shared" si="4"/>
        <v>6</v>
      </c>
      <c r="AW19" s="61">
        <f t="shared" si="4"/>
        <v>6</v>
      </c>
      <c r="AX19" s="61">
        <f t="shared" si="4"/>
        <v>6</v>
      </c>
      <c r="AY19" s="61">
        <f t="shared" si="4"/>
        <v>6</v>
      </c>
      <c r="AZ19" s="61">
        <f t="shared" si="4"/>
        <v>6</v>
      </c>
      <c r="BA19" s="61">
        <f t="shared" si="4"/>
        <v>6</v>
      </c>
      <c r="BB19" s="61">
        <f t="shared" si="4"/>
        <v>6</v>
      </c>
      <c r="BC19" s="61">
        <f t="shared" si="4"/>
        <v>6</v>
      </c>
      <c r="BD19" s="61">
        <f t="shared" si="4"/>
        <v>6</v>
      </c>
      <c r="BE19" s="61">
        <f t="shared" si="4"/>
        <v>6</v>
      </c>
      <c r="BF19" s="61">
        <f t="shared" si="4"/>
        <v>6</v>
      </c>
      <c r="BG19" s="61">
        <f t="shared" si="4"/>
        <v>6</v>
      </c>
      <c r="BH19" s="61">
        <f t="shared" si="4"/>
        <v>6</v>
      </c>
      <c r="BI19" s="61">
        <f t="shared" si="4"/>
        <v>6</v>
      </c>
      <c r="BJ19" s="61">
        <f t="shared" si="4"/>
        <v>6</v>
      </c>
      <c r="BK19" s="61">
        <f t="shared" si="4"/>
        <v>6</v>
      </c>
      <c r="BL19" s="61">
        <f t="shared" si="4"/>
        <v>6</v>
      </c>
      <c r="BM19" s="61">
        <f t="shared" si="4"/>
        <v>6</v>
      </c>
      <c r="BN19" s="61">
        <f t="shared" si="4"/>
        <v>6</v>
      </c>
      <c r="BO19" s="61">
        <f t="shared" si="4"/>
        <v>6</v>
      </c>
      <c r="BP19" s="61">
        <f t="shared" si="4"/>
        <v>6</v>
      </c>
      <c r="BQ19" s="61">
        <f t="shared" si="4"/>
        <v>6</v>
      </c>
      <c r="BR19" s="61">
        <f t="shared" si="4"/>
        <v>6</v>
      </c>
      <c r="BS19" s="61">
        <f t="shared" ref="BS19:ED19" si="5">BR19</f>
        <v>6</v>
      </c>
      <c r="BT19" s="61">
        <f t="shared" si="5"/>
        <v>6</v>
      </c>
      <c r="BU19" s="61">
        <f t="shared" si="5"/>
        <v>6</v>
      </c>
      <c r="BV19" s="61">
        <f t="shared" si="5"/>
        <v>6</v>
      </c>
      <c r="BW19" s="61">
        <f t="shared" si="5"/>
        <v>6</v>
      </c>
      <c r="BX19" s="61">
        <f t="shared" si="5"/>
        <v>6</v>
      </c>
      <c r="BY19" s="61">
        <f t="shared" si="5"/>
        <v>6</v>
      </c>
      <c r="BZ19" s="61">
        <f t="shared" si="5"/>
        <v>6</v>
      </c>
      <c r="CA19" s="61">
        <f t="shared" si="5"/>
        <v>6</v>
      </c>
      <c r="CB19" s="61">
        <f t="shared" si="5"/>
        <v>6</v>
      </c>
      <c r="CC19" s="61">
        <f t="shared" si="5"/>
        <v>6</v>
      </c>
      <c r="CD19" s="61">
        <f t="shared" si="5"/>
        <v>6</v>
      </c>
      <c r="CE19" s="61">
        <f t="shared" si="5"/>
        <v>6</v>
      </c>
      <c r="CF19" s="61">
        <f t="shared" si="5"/>
        <v>6</v>
      </c>
      <c r="CG19" s="61">
        <f t="shared" si="5"/>
        <v>6</v>
      </c>
      <c r="CH19" s="61">
        <f t="shared" si="5"/>
        <v>6</v>
      </c>
      <c r="CI19" s="61">
        <f t="shared" si="5"/>
        <v>6</v>
      </c>
      <c r="CJ19" s="61">
        <f t="shared" si="5"/>
        <v>6</v>
      </c>
      <c r="CK19" s="61">
        <f t="shared" si="5"/>
        <v>6</v>
      </c>
      <c r="CL19" s="61">
        <f t="shared" si="5"/>
        <v>6</v>
      </c>
      <c r="CM19" s="61">
        <f t="shared" si="5"/>
        <v>6</v>
      </c>
      <c r="CN19" s="61">
        <f t="shared" si="5"/>
        <v>6</v>
      </c>
      <c r="CO19" s="61">
        <f t="shared" si="5"/>
        <v>6</v>
      </c>
      <c r="CP19" s="61">
        <f t="shared" si="5"/>
        <v>6</v>
      </c>
      <c r="CQ19" s="61">
        <f t="shared" si="5"/>
        <v>6</v>
      </c>
      <c r="CR19" s="61">
        <f t="shared" si="5"/>
        <v>6</v>
      </c>
      <c r="CS19" s="61">
        <f t="shared" si="5"/>
        <v>6</v>
      </c>
      <c r="CT19" s="61">
        <f t="shared" si="5"/>
        <v>6</v>
      </c>
      <c r="CU19" s="61">
        <f t="shared" si="5"/>
        <v>6</v>
      </c>
      <c r="CV19" s="61">
        <f t="shared" si="5"/>
        <v>6</v>
      </c>
      <c r="CW19" s="61">
        <f t="shared" si="5"/>
        <v>6</v>
      </c>
      <c r="CX19" s="61">
        <f t="shared" si="5"/>
        <v>6</v>
      </c>
      <c r="CY19" s="61">
        <f t="shared" si="5"/>
        <v>6</v>
      </c>
      <c r="CZ19" s="61">
        <f t="shared" si="5"/>
        <v>6</v>
      </c>
      <c r="DA19" s="61">
        <f t="shared" si="5"/>
        <v>6</v>
      </c>
      <c r="DB19" s="61">
        <f t="shared" si="5"/>
        <v>6</v>
      </c>
      <c r="DC19" s="61">
        <f t="shared" si="5"/>
        <v>6</v>
      </c>
      <c r="DD19" s="61">
        <f t="shared" si="5"/>
        <v>6</v>
      </c>
      <c r="DE19" s="61">
        <f t="shared" si="5"/>
        <v>6</v>
      </c>
      <c r="DF19" s="61">
        <f t="shared" si="5"/>
        <v>6</v>
      </c>
      <c r="DG19" s="61">
        <f t="shared" si="5"/>
        <v>6</v>
      </c>
      <c r="DH19" s="61">
        <f t="shared" si="5"/>
        <v>6</v>
      </c>
      <c r="DI19" s="61">
        <f t="shared" si="5"/>
        <v>6</v>
      </c>
      <c r="DJ19" s="61">
        <f t="shared" si="5"/>
        <v>6</v>
      </c>
      <c r="DK19" s="61">
        <f t="shared" si="5"/>
        <v>6</v>
      </c>
      <c r="DL19" s="61">
        <f t="shared" si="5"/>
        <v>6</v>
      </c>
      <c r="DM19" s="61">
        <f t="shared" si="5"/>
        <v>6</v>
      </c>
      <c r="DN19" s="61">
        <f t="shared" si="5"/>
        <v>6</v>
      </c>
      <c r="DO19" s="61">
        <f t="shared" si="5"/>
        <v>6</v>
      </c>
      <c r="DP19" s="61">
        <f t="shared" si="5"/>
        <v>6</v>
      </c>
      <c r="DQ19" s="61">
        <f t="shared" si="5"/>
        <v>6</v>
      </c>
      <c r="DR19" s="61">
        <f t="shared" si="5"/>
        <v>6</v>
      </c>
      <c r="DS19" s="61">
        <f t="shared" si="5"/>
        <v>6</v>
      </c>
      <c r="DT19" s="61">
        <f t="shared" si="5"/>
        <v>6</v>
      </c>
      <c r="DU19" s="61">
        <f t="shared" si="5"/>
        <v>6</v>
      </c>
      <c r="DV19" s="61">
        <f t="shared" si="5"/>
        <v>6</v>
      </c>
      <c r="DW19" s="61">
        <f t="shared" si="5"/>
        <v>6</v>
      </c>
      <c r="DX19" s="61">
        <f t="shared" si="5"/>
        <v>6</v>
      </c>
      <c r="DY19" s="61">
        <f t="shared" si="5"/>
        <v>6</v>
      </c>
      <c r="DZ19" s="61">
        <f t="shared" si="5"/>
        <v>6</v>
      </c>
      <c r="EA19" s="61">
        <f t="shared" si="5"/>
        <v>6</v>
      </c>
      <c r="EB19" s="61">
        <f t="shared" si="5"/>
        <v>6</v>
      </c>
      <c r="EC19" s="61">
        <f t="shared" si="5"/>
        <v>6</v>
      </c>
      <c r="ED19" s="61">
        <f t="shared" si="5"/>
        <v>6</v>
      </c>
      <c r="EE19" s="61">
        <f t="shared" ref="EE19:GP19" si="6">ED19</f>
        <v>6</v>
      </c>
      <c r="EF19" s="61">
        <f t="shared" si="6"/>
        <v>6</v>
      </c>
      <c r="EG19" s="61">
        <f t="shared" si="6"/>
        <v>6</v>
      </c>
      <c r="EH19" s="61">
        <f t="shared" si="6"/>
        <v>6</v>
      </c>
      <c r="EI19" s="61">
        <f t="shared" si="6"/>
        <v>6</v>
      </c>
      <c r="EJ19" s="61">
        <f t="shared" si="6"/>
        <v>6</v>
      </c>
      <c r="EK19" s="61">
        <f t="shared" si="6"/>
        <v>6</v>
      </c>
      <c r="EL19" s="61">
        <f t="shared" si="6"/>
        <v>6</v>
      </c>
      <c r="EM19" s="61">
        <f t="shared" si="6"/>
        <v>6</v>
      </c>
      <c r="EN19" s="61">
        <f t="shared" si="6"/>
        <v>6</v>
      </c>
      <c r="EO19" s="61">
        <f t="shared" si="6"/>
        <v>6</v>
      </c>
      <c r="EP19" s="61">
        <f t="shared" si="6"/>
        <v>6</v>
      </c>
      <c r="EQ19" s="61">
        <f t="shared" si="6"/>
        <v>6</v>
      </c>
      <c r="ER19" s="61">
        <f t="shared" si="6"/>
        <v>6</v>
      </c>
      <c r="ES19" s="61">
        <f t="shared" si="6"/>
        <v>6</v>
      </c>
      <c r="ET19" s="61">
        <f t="shared" si="6"/>
        <v>6</v>
      </c>
      <c r="EU19" s="61">
        <f t="shared" si="6"/>
        <v>6</v>
      </c>
      <c r="EV19" s="61">
        <f t="shared" si="6"/>
        <v>6</v>
      </c>
      <c r="EW19" s="61">
        <f t="shared" si="6"/>
        <v>6</v>
      </c>
      <c r="EX19" s="61">
        <f t="shared" si="6"/>
        <v>6</v>
      </c>
      <c r="EY19" s="61">
        <f t="shared" si="6"/>
        <v>6</v>
      </c>
      <c r="EZ19" s="61">
        <f t="shared" si="6"/>
        <v>6</v>
      </c>
      <c r="FA19" s="61">
        <f t="shared" si="6"/>
        <v>6</v>
      </c>
      <c r="FB19" s="61">
        <f t="shared" si="6"/>
        <v>6</v>
      </c>
      <c r="FC19" s="61">
        <f t="shared" si="6"/>
        <v>6</v>
      </c>
      <c r="FD19" s="61">
        <f t="shared" si="6"/>
        <v>6</v>
      </c>
      <c r="FE19" s="61">
        <f t="shared" si="6"/>
        <v>6</v>
      </c>
      <c r="FF19" s="61">
        <f t="shared" si="6"/>
        <v>6</v>
      </c>
      <c r="FG19" s="61">
        <f t="shared" si="6"/>
        <v>6</v>
      </c>
      <c r="FH19" s="61">
        <f t="shared" si="6"/>
        <v>6</v>
      </c>
      <c r="FI19" s="61">
        <f t="shared" si="6"/>
        <v>6</v>
      </c>
      <c r="FJ19" s="61">
        <f t="shared" si="6"/>
        <v>6</v>
      </c>
      <c r="FK19" s="61">
        <f t="shared" si="6"/>
        <v>6</v>
      </c>
      <c r="FL19" s="61">
        <f t="shared" si="6"/>
        <v>6</v>
      </c>
      <c r="FM19" s="61">
        <f t="shared" si="6"/>
        <v>6</v>
      </c>
      <c r="FN19" s="61">
        <f t="shared" si="6"/>
        <v>6</v>
      </c>
      <c r="FO19" s="61">
        <f t="shared" si="6"/>
        <v>6</v>
      </c>
      <c r="FP19" s="61">
        <f t="shared" si="6"/>
        <v>6</v>
      </c>
      <c r="FQ19" s="61">
        <f t="shared" si="6"/>
        <v>6</v>
      </c>
      <c r="FR19" s="61">
        <f t="shared" si="6"/>
        <v>6</v>
      </c>
      <c r="FS19" s="61">
        <f t="shared" si="6"/>
        <v>6</v>
      </c>
      <c r="FT19" s="61">
        <f t="shared" si="6"/>
        <v>6</v>
      </c>
      <c r="FU19" s="61">
        <f t="shared" si="6"/>
        <v>6</v>
      </c>
      <c r="FV19" s="61">
        <f t="shared" si="6"/>
        <v>6</v>
      </c>
      <c r="FW19" s="61">
        <f t="shared" si="6"/>
        <v>6</v>
      </c>
      <c r="FX19" s="61">
        <f t="shared" si="6"/>
        <v>6</v>
      </c>
      <c r="FY19" s="61">
        <f t="shared" si="6"/>
        <v>6</v>
      </c>
      <c r="FZ19" s="61">
        <f t="shared" si="6"/>
        <v>6</v>
      </c>
      <c r="GA19" s="61">
        <f t="shared" si="6"/>
        <v>6</v>
      </c>
      <c r="GB19" s="61">
        <f t="shared" si="6"/>
        <v>6</v>
      </c>
      <c r="GC19" s="61">
        <f t="shared" si="6"/>
        <v>6</v>
      </c>
      <c r="GD19" s="61">
        <f t="shared" si="6"/>
        <v>6</v>
      </c>
      <c r="GE19" s="61">
        <f t="shared" si="6"/>
        <v>6</v>
      </c>
      <c r="GF19" s="61">
        <f t="shared" si="6"/>
        <v>6</v>
      </c>
      <c r="GG19" s="61">
        <f t="shared" si="6"/>
        <v>6</v>
      </c>
      <c r="GH19" s="61">
        <f t="shared" si="6"/>
        <v>6</v>
      </c>
      <c r="GI19" s="61">
        <f t="shared" si="6"/>
        <v>6</v>
      </c>
      <c r="GJ19" s="61">
        <f t="shared" si="6"/>
        <v>6</v>
      </c>
      <c r="GK19" s="61">
        <f t="shared" si="6"/>
        <v>6</v>
      </c>
      <c r="GL19" s="61">
        <f t="shared" si="6"/>
        <v>6</v>
      </c>
      <c r="GM19" s="61">
        <f t="shared" si="6"/>
        <v>6</v>
      </c>
      <c r="GN19" s="61">
        <f t="shared" si="6"/>
        <v>6</v>
      </c>
      <c r="GO19" s="61">
        <f t="shared" si="6"/>
        <v>6</v>
      </c>
      <c r="GP19" s="61">
        <f t="shared" si="6"/>
        <v>6</v>
      </c>
      <c r="GQ19" s="61">
        <f t="shared" ref="GQ19:IV19" si="7">GP19</f>
        <v>6</v>
      </c>
      <c r="GR19" s="61">
        <f t="shared" si="7"/>
        <v>6</v>
      </c>
      <c r="GS19" s="61">
        <f t="shared" si="7"/>
        <v>6</v>
      </c>
      <c r="GT19" s="61">
        <f t="shared" si="7"/>
        <v>6</v>
      </c>
      <c r="GU19" s="61">
        <f t="shared" si="7"/>
        <v>6</v>
      </c>
      <c r="GV19" s="61">
        <f t="shared" si="7"/>
        <v>6</v>
      </c>
      <c r="GW19" s="61">
        <f t="shared" si="7"/>
        <v>6</v>
      </c>
      <c r="GX19" s="61">
        <f t="shared" si="7"/>
        <v>6</v>
      </c>
      <c r="GY19" s="61">
        <f t="shared" si="7"/>
        <v>6</v>
      </c>
      <c r="GZ19" s="61">
        <f t="shared" si="7"/>
        <v>6</v>
      </c>
      <c r="HA19" s="61">
        <f t="shared" si="7"/>
        <v>6</v>
      </c>
      <c r="HB19" s="61">
        <f t="shared" si="7"/>
        <v>6</v>
      </c>
      <c r="HC19" s="61">
        <f t="shared" si="7"/>
        <v>6</v>
      </c>
      <c r="HD19" s="61">
        <f t="shared" si="7"/>
        <v>6</v>
      </c>
      <c r="HE19" s="61">
        <f t="shared" si="7"/>
        <v>6</v>
      </c>
      <c r="HF19" s="61">
        <f t="shared" si="7"/>
        <v>6</v>
      </c>
      <c r="HG19" s="61">
        <f t="shared" si="7"/>
        <v>6</v>
      </c>
      <c r="HH19" s="61">
        <f t="shared" si="7"/>
        <v>6</v>
      </c>
      <c r="HI19" s="61">
        <f t="shared" si="7"/>
        <v>6</v>
      </c>
      <c r="HJ19" s="61">
        <f t="shared" si="7"/>
        <v>6</v>
      </c>
      <c r="HK19" s="61">
        <f t="shared" si="7"/>
        <v>6</v>
      </c>
      <c r="HL19" s="61">
        <f t="shared" si="7"/>
        <v>6</v>
      </c>
      <c r="HM19" s="61">
        <f t="shared" si="7"/>
        <v>6</v>
      </c>
      <c r="HN19" s="61">
        <f t="shared" si="7"/>
        <v>6</v>
      </c>
      <c r="HO19" s="61">
        <f t="shared" si="7"/>
        <v>6</v>
      </c>
      <c r="HP19" s="61">
        <f t="shared" si="7"/>
        <v>6</v>
      </c>
      <c r="HQ19" s="61">
        <f t="shared" si="7"/>
        <v>6</v>
      </c>
      <c r="HR19" s="61">
        <f t="shared" si="7"/>
        <v>6</v>
      </c>
      <c r="HS19" s="61">
        <f t="shared" si="7"/>
        <v>6</v>
      </c>
      <c r="HT19" s="61">
        <f t="shared" si="7"/>
        <v>6</v>
      </c>
      <c r="HU19" s="61">
        <f t="shared" si="7"/>
        <v>6</v>
      </c>
      <c r="HV19" s="61">
        <f t="shared" si="7"/>
        <v>6</v>
      </c>
      <c r="HW19" s="61">
        <f t="shared" si="7"/>
        <v>6</v>
      </c>
      <c r="HX19" s="61">
        <f t="shared" si="7"/>
        <v>6</v>
      </c>
      <c r="HY19" s="61">
        <f t="shared" si="7"/>
        <v>6</v>
      </c>
      <c r="HZ19" s="61">
        <f t="shared" si="7"/>
        <v>6</v>
      </c>
      <c r="IA19" s="61">
        <f t="shared" si="7"/>
        <v>6</v>
      </c>
      <c r="IB19" s="61">
        <f t="shared" si="7"/>
        <v>6</v>
      </c>
      <c r="IC19" s="61">
        <f t="shared" si="7"/>
        <v>6</v>
      </c>
      <c r="ID19" s="61">
        <f t="shared" si="7"/>
        <v>6</v>
      </c>
      <c r="IE19" s="61">
        <f t="shared" si="7"/>
        <v>6</v>
      </c>
      <c r="IF19" s="61">
        <f t="shared" si="7"/>
        <v>6</v>
      </c>
      <c r="IG19" s="61">
        <f t="shared" si="7"/>
        <v>6</v>
      </c>
      <c r="IH19" s="61">
        <f t="shared" si="7"/>
        <v>6</v>
      </c>
      <c r="II19" s="61">
        <f t="shared" si="7"/>
        <v>6</v>
      </c>
      <c r="IJ19" s="61">
        <f t="shared" si="7"/>
        <v>6</v>
      </c>
      <c r="IK19" s="61">
        <f t="shared" si="7"/>
        <v>6</v>
      </c>
      <c r="IL19" s="61">
        <f t="shared" si="7"/>
        <v>6</v>
      </c>
      <c r="IM19" s="61">
        <f t="shared" si="7"/>
        <v>6</v>
      </c>
      <c r="IN19" s="61">
        <f t="shared" si="7"/>
        <v>6</v>
      </c>
      <c r="IO19" s="61">
        <f t="shared" si="7"/>
        <v>6</v>
      </c>
      <c r="IP19" s="61">
        <f t="shared" si="7"/>
        <v>6</v>
      </c>
      <c r="IQ19" s="61">
        <f t="shared" si="7"/>
        <v>6</v>
      </c>
      <c r="IR19" s="61">
        <f t="shared" si="7"/>
        <v>6</v>
      </c>
      <c r="IS19" s="61">
        <f t="shared" si="7"/>
        <v>6</v>
      </c>
      <c r="IT19" s="61">
        <f t="shared" si="7"/>
        <v>6</v>
      </c>
      <c r="IU19" s="61">
        <f t="shared" si="7"/>
        <v>6</v>
      </c>
      <c r="IV19" s="61">
        <f t="shared" si="7"/>
        <v>6</v>
      </c>
    </row>
    <row r="20" spans="1:256" s="61" customFormat="1" ht="14.5" x14ac:dyDescent="0.35">
      <c r="A20" s="73"/>
    </row>
    <row r="21" spans="1:256" s="61" customFormat="1" ht="14.5" x14ac:dyDescent="0.35">
      <c r="A21" s="73"/>
      <c r="C21" s="61" t="s">
        <v>40</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row>
    <row r="22" spans="1:256" s="61" customFormat="1" ht="14.5" x14ac:dyDescent="0.35">
      <c r="A22" s="73"/>
      <c r="C22" s="61" t="s">
        <v>41</v>
      </c>
      <c r="E22" s="63"/>
      <c r="F22" s="63">
        <f>F3-1</f>
        <v>41029</v>
      </c>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s="61" customFormat="1" ht="14.5" x14ac:dyDescent="0.35">
      <c r="A23" s="73"/>
      <c r="C23" s="61" t="s">
        <v>42</v>
      </c>
      <c r="F23" s="61" t="b">
        <f t="shared" ref="F23" si="8">AND(F22&gt;$F$3,F21&lt;$F$8)</f>
        <v>0</v>
      </c>
    </row>
    <row r="24" spans="1:256" s="61" customFormat="1" ht="14.5" x14ac:dyDescent="0.35">
      <c r="A24" s="73"/>
    </row>
    <row r="25" spans="1:256" s="61" customFormat="1" ht="14.5" x14ac:dyDescent="0.35">
      <c r="A25" s="73"/>
      <c r="C25" s="61" t="s">
        <v>43</v>
      </c>
      <c r="E25" s="61">
        <f>F14</f>
        <v>10</v>
      </c>
    </row>
    <row r="26" spans="1:256" s="68" customFormat="1" ht="14.5" x14ac:dyDescent="0.35">
      <c r="A26" s="73"/>
      <c r="C26" s="61" t="s">
        <v>45</v>
      </c>
      <c r="D26" s="61"/>
      <c r="E26" s="67">
        <f>F15</f>
        <v>1000</v>
      </c>
    </row>
    <row r="27" spans="1:256" s="61" customFormat="1" ht="14.5" x14ac:dyDescent="0.35">
      <c r="A27" s="73"/>
      <c r="C27" s="61" t="s">
        <v>44</v>
      </c>
      <c r="E27" s="61">
        <f>F14</f>
        <v>10</v>
      </c>
    </row>
    <row r="28" spans="1:256" s="61" customFormat="1" ht="14.5" x14ac:dyDescent="0.35">
      <c r="A28" s="73"/>
    </row>
    <row r="29" spans="1:256" s="61" customFormat="1" ht="14.5" x14ac:dyDescent="0.35">
      <c r="A29" s="73"/>
      <c r="C29" s="61" t="s">
        <v>46</v>
      </c>
      <c r="E29" s="63">
        <f>F10</f>
        <v>51986</v>
      </c>
    </row>
    <row r="30" spans="1:256" s="61" customFormat="1" ht="14.5" x14ac:dyDescent="0.35">
      <c r="A30" s="73"/>
      <c r="C30" s="61" t="s">
        <v>47</v>
      </c>
      <c r="E30" s="67">
        <f>F15</f>
        <v>1000</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c r="IN30" s="68"/>
      <c r="IO30" s="68"/>
      <c r="IP30" s="68"/>
      <c r="IQ30" s="68"/>
      <c r="IR30" s="68"/>
      <c r="IS30" s="68"/>
      <c r="IT30" s="68"/>
      <c r="IU30" s="68"/>
      <c r="IV30" s="68"/>
    </row>
    <row r="31" spans="1:256" s="61" customFormat="1" ht="14.5" x14ac:dyDescent="0.35">
      <c r="A31" s="73"/>
    </row>
    <row r="32" spans="1:256" s="61" customFormat="1" ht="14.5" x14ac:dyDescent="0.35">
      <c r="A32" s="73"/>
      <c r="C32" s="61" t="s">
        <v>48</v>
      </c>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c r="IU32" s="68"/>
      <c r="IV32" s="68"/>
    </row>
    <row r="33" spans="1:256" s="61" customFormat="1" ht="14.5" x14ac:dyDescent="0.35">
      <c r="A33" s="73"/>
    </row>
    <row r="34" spans="1:256" s="61" customFormat="1" ht="14.5" x14ac:dyDescent="0.35">
      <c r="A34" s="73"/>
      <c r="B34" s="61" t="s">
        <v>49</v>
      </c>
    </row>
    <row r="35" spans="1:256" s="61" customFormat="1" ht="14.5" x14ac:dyDescent="0.35">
      <c r="A35" s="73"/>
      <c r="C35" s="61" t="s">
        <v>1</v>
      </c>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c r="IU35" s="68"/>
      <c r="IV35" s="68"/>
    </row>
    <row r="36" spans="1:256" s="61" customFormat="1" ht="14.5" x14ac:dyDescent="0.35">
      <c r="A36" s="73"/>
      <c r="C36" s="61" t="s">
        <v>50</v>
      </c>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c r="IU36" s="68"/>
      <c r="IV36" s="68"/>
    </row>
    <row r="37" spans="1:256" s="61" customFormat="1" ht="14.5" x14ac:dyDescent="0.35">
      <c r="A37" s="73"/>
      <c r="C37" s="61" t="s">
        <v>51</v>
      </c>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c r="IN37" s="68"/>
      <c r="IO37" s="68"/>
      <c r="IP37" s="68"/>
      <c r="IQ37" s="68"/>
      <c r="IR37" s="68"/>
      <c r="IS37" s="68"/>
      <c r="IT37" s="68"/>
      <c r="IU37" s="68"/>
      <c r="IV37" s="68"/>
    </row>
    <row r="38" spans="1:256" s="61" customFormat="1" ht="14.5" x14ac:dyDescent="0.35">
      <c r="A38" s="73"/>
      <c r="C38" s="61" t="s">
        <v>2</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68"/>
      <c r="GV38" s="68"/>
      <c r="GW38" s="68"/>
      <c r="GX38" s="68"/>
      <c r="GY38" s="68"/>
      <c r="GZ38" s="68"/>
      <c r="HA38" s="68"/>
      <c r="HB38" s="68"/>
      <c r="HC38" s="68"/>
      <c r="HD38" s="68"/>
      <c r="HE38" s="68"/>
      <c r="HF38" s="68"/>
      <c r="HG38" s="68"/>
      <c r="HH38" s="68"/>
      <c r="HI38" s="68"/>
      <c r="HJ38" s="68"/>
      <c r="HK38" s="68"/>
      <c r="HL38" s="68"/>
      <c r="HM38" s="68"/>
      <c r="HN38" s="68"/>
      <c r="HO38" s="68"/>
      <c r="HP38" s="68"/>
      <c r="HQ38" s="68"/>
      <c r="HR38" s="68"/>
      <c r="HS38" s="68"/>
      <c r="HT38" s="68"/>
      <c r="HU38" s="68"/>
      <c r="HV38" s="68"/>
      <c r="HW38" s="68"/>
      <c r="HX38" s="68"/>
      <c r="HY38" s="68"/>
      <c r="HZ38" s="68"/>
      <c r="IA38" s="68"/>
      <c r="IB38" s="68"/>
      <c r="IC38" s="68"/>
      <c r="ID38" s="68"/>
      <c r="IE38" s="68"/>
      <c r="IF38" s="68"/>
      <c r="IG38" s="68"/>
      <c r="IH38" s="68"/>
      <c r="II38" s="68"/>
      <c r="IJ38" s="68"/>
      <c r="IK38" s="68"/>
      <c r="IL38" s="68"/>
      <c r="IM38" s="68"/>
      <c r="IN38" s="68"/>
      <c r="IO38" s="68"/>
      <c r="IP38" s="68"/>
      <c r="IQ38" s="68"/>
      <c r="IR38" s="68"/>
      <c r="IS38" s="68"/>
      <c r="IT38" s="68"/>
      <c r="IU38" s="68"/>
      <c r="IV38" s="68"/>
    </row>
    <row r="39" spans="1:256" s="61" customFormat="1" ht="14.5" x14ac:dyDescent="0.35">
      <c r="A39" s="73"/>
    </row>
    <row r="40" spans="1:256" s="61" customFormat="1" ht="14.5" x14ac:dyDescent="0.35">
      <c r="A40" s="73"/>
      <c r="C40" s="61" t="s">
        <v>3</v>
      </c>
    </row>
    <row r="41" spans="1:256" s="61" customFormat="1" ht="14.5" x14ac:dyDescent="0.35">
      <c r="A41" s="73"/>
      <c r="C41" s="61" t="s">
        <v>52</v>
      </c>
    </row>
    <row r="42" spans="1:256" s="61" customFormat="1" ht="14.5" x14ac:dyDescent="0.35">
      <c r="A42" s="73"/>
    </row>
    <row r="43" spans="1:256" s="61" customFormat="1" ht="14.5" x14ac:dyDescent="0.35">
      <c r="A43" s="73"/>
    </row>
  </sheetData>
  <conditionalFormatting sqref="G25:IV25">
    <cfRule type="containsText" dxfId="19" priority="2" operator="containsText" text="F">
      <formula>NOT(ISERROR(SEARCH("F",G25)))</formula>
    </cfRule>
    <cfRule type="containsText" dxfId="18" priority="3" operator="containsText" text="T">
      <formula>NOT(ISERROR(SEARCH("T",G25)))</formula>
    </cfRule>
  </conditionalFormatting>
  <conditionalFormatting sqref="G21:IV40">
    <cfRule type="expression" dxfId="17" priority="1">
      <formula>G$29</formula>
    </cfRule>
  </conditionalFormatting>
  <dataValidations count="6">
    <dataValidation type="list" errorStyle="warning" allowBlank="1" showInputMessage="1" showErrorMessage="1" errorTitle="Error" error="You Imbicile, can't you even read" promptTitle="Date" prompt="Enter date, first day of month._x000a__x000a_This is computed from data validation and it includes a range name for the older versions of excel" sqref="F3">
      <formula1>dates</formula1>
    </dataValidation>
    <dataValidation allowBlank="1" showInputMessage="1" showErrorMessage="1" promptTitle="Dates" prompt="Calculation for the dates are the standard calcuations with the MIN function for the retirement date." sqref="F21:IV21 E22:IV22"/>
    <dataValidation allowBlank="1" showInputMessage="1" showErrorMessage="1" promptTitle="Operating Period" prompt="Use the end date for the COD test and the start data for the retriement date." sqref="F23:IV23"/>
    <dataValidation allowBlank="1" showInputMessage="1" showErrorMessage="1" promptTitle="Spend Period" prompt="The spend period is computed using the MOD function where the MOD = 0 defines a spend period." sqref="F25:IV25"/>
    <dataValidation allowBlank="1" showInputMessage="1" showErrorMessage="1" promptTitle="Periods between Spend" prompt="In this example, the time period between spends is assumed to be constant" sqref="F27:IV27"/>
    <dataValidation allowBlank="1" showInputMessage="1" showErrorMessage="1" promptTitle="Spend Amount" prompt="The sepnd amount is the total amout to spend multiplied byt the spend period switch" sqref="F26:IV2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13" r:id="rId3" name="Check Box 5">
              <controlPr defaultSize="0" autoFill="0" autoLine="0" autoPict="0" macro="[0]!comments1">
                <anchor moveWithCells="1">
                  <from>
                    <xdr:col>7</xdr:col>
                    <xdr:colOff>381000</xdr:colOff>
                    <xdr:row>1</xdr:row>
                    <xdr:rowOff>0</xdr:rowOff>
                  </from>
                  <to>
                    <xdr:col>8</xdr:col>
                    <xdr:colOff>679450</xdr:colOff>
                    <xdr:row>2</xdr:row>
                    <xdr:rowOff>107950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43"/>
  <sheetViews>
    <sheetView topLeftCell="D1" zoomScale="90" zoomScaleNormal="90" workbookViewId="0">
      <selection activeCell="D9" sqref="D9"/>
    </sheetView>
  </sheetViews>
  <sheetFormatPr defaultColWidth="11.81640625" defaultRowHeight="13" x14ac:dyDescent="0.3"/>
  <cols>
    <col min="1" max="1" width="1.453125" style="17" customWidth="1"/>
    <col min="2" max="3" width="1.453125" customWidth="1"/>
    <col min="4" max="4" width="36.08984375" customWidth="1"/>
    <col min="5" max="5" width="12.6328125" customWidth="1"/>
    <col min="6" max="6" width="14.6328125" customWidth="1"/>
  </cols>
  <sheetData>
    <row r="1" spans="1:6" s="2" customFormat="1" ht="14.5" x14ac:dyDescent="0.35">
      <c r="A1" s="15" t="s">
        <v>73</v>
      </c>
    </row>
    <row r="2" spans="1:6" s="2" customFormat="1" ht="14.5" x14ac:dyDescent="0.35">
      <c r="A2" s="15"/>
      <c r="B2" s="2" t="s">
        <v>20</v>
      </c>
    </row>
    <row r="3" spans="1:6" s="2" customFormat="1" ht="14.5" x14ac:dyDescent="0.35">
      <c r="A3" s="15"/>
      <c r="C3" s="2" t="s">
        <v>21</v>
      </c>
      <c r="E3" s="2" t="s">
        <v>22</v>
      </c>
      <c r="F3" s="3">
        <v>41030</v>
      </c>
    </row>
    <row r="4" spans="1:6" s="2" customFormat="1" ht="14.5" x14ac:dyDescent="0.35">
      <c r="A4" s="15"/>
      <c r="C4" s="2" t="s">
        <v>23</v>
      </c>
      <c r="E4" s="2" t="s">
        <v>24</v>
      </c>
      <c r="F4" s="4">
        <v>40</v>
      </c>
    </row>
    <row r="5" spans="1:6" s="2" customFormat="1" ht="14.5" x14ac:dyDescent="0.35">
      <c r="A5" s="15"/>
      <c r="C5" s="2" t="s">
        <v>25</v>
      </c>
      <c r="E5" s="2" t="s">
        <v>26</v>
      </c>
      <c r="F5" s="4">
        <v>2</v>
      </c>
    </row>
    <row r="6" spans="1:6" s="2" customFormat="1" ht="14.5" x14ac:dyDescent="0.35">
      <c r="A6" s="15"/>
      <c r="C6" s="2" t="s">
        <v>27</v>
      </c>
      <c r="E6" s="2" t="s">
        <v>28</v>
      </c>
      <c r="F6" s="2">
        <f>12/F5</f>
        <v>6</v>
      </c>
    </row>
    <row r="7" spans="1:6" s="2" customFormat="1" ht="14.5" x14ac:dyDescent="0.35">
      <c r="A7" s="15"/>
      <c r="C7" s="2" t="s">
        <v>29</v>
      </c>
      <c r="E7" s="2" t="s">
        <v>30</v>
      </c>
      <c r="F7" s="2">
        <f>360/F5</f>
        <v>180</v>
      </c>
    </row>
    <row r="8" spans="1:6" s="2" customFormat="1" ht="14.5" x14ac:dyDescent="0.35">
      <c r="A8" s="15"/>
      <c r="C8" s="2" t="s">
        <v>31</v>
      </c>
      <c r="E8" s="2" t="s">
        <v>22</v>
      </c>
      <c r="F8" s="5">
        <f>EDATE(F3,F4*12)-1</f>
        <v>55639</v>
      </c>
    </row>
    <row r="9" spans="1:6" s="2" customFormat="1" ht="14.5" x14ac:dyDescent="0.35">
      <c r="A9" s="15"/>
      <c r="C9" s="2" t="s">
        <v>32</v>
      </c>
      <c r="E9" s="2" t="s">
        <v>24</v>
      </c>
      <c r="F9" s="4">
        <v>30</v>
      </c>
    </row>
    <row r="10" spans="1:6" s="2" customFormat="1" ht="14.5" x14ac:dyDescent="0.35">
      <c r="A10" s="15"/>
      <c r="C10" s="2" t="s">
        <v>33</v>
      </c>
      <c r="E10" s="2" t="s">
        <v>22</v>
      </c>
      <c r="F10" s="5">
        <f>EDATE(F3,F9*12)-1</f>
        <v>51986</v>
      </c>
    </row>
    <row r="11" spans="1:6" s="2" customFormat="1" ht="14.5" x14ac:dyDescent="0.35">
      <c r="A11" s="15"/>
    </row>
    <row r="12" spans="1:6" s="2" customFormat="1" ht="14.5" x14ac:dyDescent="0.35">
      <c r="A12" s="15"/>
      <c r="B12" s="2" t="s">
        <v>34</v>
      </c>
    </row>
    <row r="13" spans="1:6" s="2" customFormat="1" ht="14.5" x14ac:dyDescent="0.35">
      <c r="A13" s="15"/>
      <c r="C13" s="2" t="s">
        <v>35</v>
      </c>
      <c r="E13" s="2" t="s">
        <v>24</v>
      </c>
      <c r="F13" s="4">
        <v>5</v>
      </c>
    </row>
    <row r="14" spans="1:6" s="2" customFormat="1" ht="14.5" x14ac:dyDescent="0.35">
      <c r="A14" s="15"/>
      <c r="C14" s="2" t="s">
        <v>36</v>
      </c>
      <c r="E14" s="2" t="s">
        <v>26</v>
      </c>
      <c r="F14" s="2">
        <f>F13*F5</f>
        <v>10</v>
      </c>
    </row>
    <row r="15" spans="1:6" s="2" customFormat="1" ht="14.5" x14ac:dyDescent="0.35">
      <c r="A15" s="15"/>
      <c r="C15" s="2" t="s">
        <v>37</v>
      </c>
      <c r="E15" s="2" t="s">
        <v>38</v>
      </c>
      <c r="F15" s="6">
        <v>1000</v>
      </c>
    </row>
    <row r="16" spans="1:6" s="2" customFormat="1" ht="14.5" x14ac:dyDescent="0.35">
      <c r="A16" s="15"/>
    </row>
    <row r="17" spans="1:256" s="2" customFormat="1" ht="14.5" x14ac:dyDescent="0.35">
      <c r="A17" s="15" t="s">
        <v>74</v>
      </c>
    </row>
    <row r="18" spans="1:256" s="2" customFormat="1" ht="14.5" x14ac:dyDescent="0.35">
      <c r="A18" s="15"/>
      <c r="C18" s="2" t="s">
        <v>0</v>
      </c>
      <c r="E18" s="4"/>
      <c r="F18" s="2">
        <v>0</v>
      </c>
      <c r="G18" s="2">
        <f t="shared" ref="G18:BR18" si="0">F18+1</f>
        <v>1</v>
      </c>
      <c r="H18" s="2">
        <f t="shared" si="0"/>
        <v>2</v>
      </c>
      <c r="I18" s="2">
        <f t="shared" si="0"/>
        <v>3</v>
      </c>
      <c r="J18" s="2">
        <f t="shared" si="0"/>
        <v>4</v>
      </c>
      <c r="K18" s="2">
        <f t="shared" si="0"/>
        <v>5</v>
      </c>
      <c r="L18" s="2">
        <f t="shared" si="0"/>
        <v>6</v>
      </c>
      <c r="M18" s="2">
        <f t="shared" si="0"/>
        <v>7</v>
      </c>
      <c r="N18" s="2">
        <f t="shared" si="0"/>
        <v>8</v>
      </c>
      <c r="O18" s="2">
        <f t="shared" si="0"/>
        <v>9</v>
      </c>
      <c r="P18" s="2">
        <f t="shared" si="0"/>
        <v>10</v>
      </c>
      <c r="Q18" s="2">
        <f t="shared" si="0"/>
        <v>11</v>
      </c>
      <c r="R18" s="2">
        <f t="shared" si="0"/>
        <v>12</v>
      </c>
      <c r="S18" s="2">
        <f t="shared" si="0"/>
        <v>13</v>
      </c>
      <c r="T18" s="2">
        <f t="shared" si="0"/>
        <v>14</v>
      </c>
      <c r="U18" s="2">
        <f t="shared" si="0"/>
        <v>15</v>
      </c>
      <c r="V18" s="2">
        <f t="shared" si="0"/>
        <v>16</v>
      </c>
      <c r="W18" s="2">
        <f t="shared" si="0"/>
        <v>17</v>
      </c>
      <c r="X18" s="2">
        <f t="shared" si="0"/>
        <v>18</v>
      </c>
      <c r="Y18" s="2">
        <f t="shared" si="0"/>
        <v>19</v>
      </c>
      <c r="Z18" s="2">
        <f t="shared" si="0"/>
        <v>20</v>
      </c>
      <c r="AA18" s="2">
        <f t="shared" si="0"/>
        <v>21</v>
      </c>
      <c r="AB18" s="2">
        <f t="shared" si="0"/>
        <v>22</v>
      </c>
      <c r="AC18" s="2">
        <f t="shared" si="0"/>
        <v>23</v>
      </c>
      <c r="AD18" s="2">
        <f t="shared" si="0"/>
        <v>24</v>
      </c>
      <c r="AE18" s="2">
        <f t="shared" si="0"/>
        <v>25</v>
      </c>
      <c r="AF18" s="2">
        <f t="shared" si="0"/>
        <v>26</v>
      </c>
      <c r="AG18" s="2">
        <f t="shared" si="0"/>
        <v>27</v>
      </c>
      <c r="AH18" s="2">
        <f t="shared" si="0"/>
        <v>28</v>
      </c>
      <c r="AI18" s="2">
        <f t="shared" si="0"/>
        <v>29</v>
      </c>
      <c r="AJ18" s="2">
        <f t="shared" si="0"/>
        <v>30</v>
      </c>
      <c r="AK18" s="2">
        <f t="shared" si="0"/>
        <v>31</v>
      </c>
      <c r="AL18" s="2">
        <f t="shared" si="0"/>
        <v>32</v>
      </c>
      <c r="AM18" s="2">
        <f t="shared" si="0"/>
        <v>33</v>
      </c>
      <c r="AN18" s="2">
        <f t="shared" si="0"/>
        <v>34</v>
      </c>
      <c r="AO18" s="2">
        <f t="shared" si="0"/>
        <v>35</v>
      </c>
      <c r="AP18" s="2">
        <f t="shared" si="0"/>
        <v>36</v>
      </c>
      <c r="AQ18" s="2">
        <f t="shared" si="0"/>
        <v>37</v>
      </c>
      <c r="AR18" s="2">
        <f t="shared" si="0"/>
        <v>38</v>
      </c>
      <c r="AS18" s="2">
        <f t="shared" si="0"/>
        <v>39</v>
      </c>
      <c r="AT18" s="2">
        <f t="shared" si="0"/>
        <v>40</v>
      </c>
      <c r="AU18" s="2">
        <f t="shared" si="0"/>
        <v>41</v>
      </c>
      <c r="AV18" s="2">
        <f t="shared" si="0"/>
        <v>42</v>
      </c>
      <c r="AW18" s="2">
        <f t="shared" si="0"/>
        <v>43</v>
      </c>
      <c r="AX18" s="2">
        <f t="shared" si="0"/>
        <v>44</v>
      </c>
      <c r="AY18" s="2">
        <f t="shared" si="0"/>
        <v>45</v>
      </c>
      <c r="AZ18" s="2">
        <f t="shared" si="0"/>
        <v>46</v>
      </c>
      <c r="BA18" s="2">
        <f t="shared" si="0"/>
        <v>47</v>
      </c>
      <c r="BB18" s="2">
        <f t="shared" si="0"/>
        <v>48</v>
      </c>
      <c r="BC18" s="2">
        <f t="shared" si="0"/>
        <v>49</v>
      </c>
      <c r="BD18" s="2">
        <f t="shared" si="0"/>
        <v>50</v>
      </c>
      <c r="BE18" s="2">
        <f t="shared" si="0"/>
        <v>51</v>
      </c>
      <c r="BF18" s="2">
        <f t="shared" si="0"/>
        <v>52</v>
      </c>
      <c r="BG18" s="2">
        <f t="shared" si="0"/>
        <v>53</v>
      </c>
      <c r="BH18" s="2">
        <f t="shared" si="0"/>
        <v>54</v>
      </c>
      <c r="BI18" s="2">
        <f t="shared" si="0"/>
        <v>55</v>
      </c>
      <c r="BJ18" s="2">
        <f t="shared" si="0"/>
        <v>56</v>
      </c>
      <c r="BK18" s="2">
        <f t="shared" si="0"/>
        <v>57</v>
      </c>
      <c r="BL18" s="2">
        <f t="shared" si="0"/>
        <v>58</v>
      </c>
      <c r="BM18" s="2">
        <f t="shared" si="0"/>
        <v>59</v>
      </c>
      <c r="BN18" s="2">
        <f t="shared" si="0"/>
        <v>60</v>
      </c>
      <c r="BO18" s="2">
        <f t="shared" si="0"/>
        <v>61</v>
      </c>
      <c r="BP18" s="2">
        <f t="shared" si="0"/>
        <v>62</v>
      </c>
      <c r="BQ18" s="2">
        <f t="shared" si="0"/>
        <v>63</v>
      </c>
      <c r="BR18" s="2">
        <f t="shared" si="0"/>
        <v>64</v>
      </c>
      <c r="BS18" s="2">
        <f t="shared" ref="BS18:ED18" si="1">BR18+1</f>
        <v>65</v>
      </c>
      <c r="BT18" s="2">
        <f t="shared" si="1"/>
        <v>66</v>
      </c>
      <c r="BU18" s="2">
        <f t="shared" si="1"/>
        <v>67</v>
      </c>
      <c r="BV18" s="2">
        <f t="shared" si="1"/>
        <v>68</v>
      </c>
      <c r="BW18" s="2">
        <f t="shared" si="1"/>
        <v>69</v>
      </c>
      <c r="BX18" s="2">
        <f t="shared" si="1"/>
        <v>70</v>
      </c>
      <c r="BY18" s="2">
        <f t="shared" si="1"/>
        <v>71</v>
      </c>
      <c r="BZ18" s="2">
        <f t="shared" si="1"/>
        <v>72</v>
      </c>
      <c r="CA18" s="2">
        <f t="shared" si="1"/>
        <v>73</v>
      </c>
      <c r="CB18" s="2">
        <f t="shared" si="1"/>
        <v>74</v>
      </c>
      <c r="CC18" s="2">
        <f t="shared" si="1"/>
        <v>75</v>
      </c>
      <c r="CD18" s="2">
        <f t="shared" si="1"/>
        <v>76</v>
      </c>
      <c r="CE18" s="2">
        <f t="shared" si="1"/>
        <v>77</v>
      </c>
      <c r="CF18" s="2">
        <f t="shared" si="1"/>
        <v>78</v>
      </c>
      <c r="CG18" s="2">
        <f t="shared" si="1"/>
        <v>79</v>
      </c>
      <c r="CH18" s="2">
        <f t="shared" si="1"/>
        <v>80</v>
      </c>
      <c r="CI18" s="2">
        <f t="shared" si="1"/>
        <v>81</v>
      </c>
      <c r="CJ18" s="2">
        <f t="shared" si="1"/>
        <v>82</v>
      </c>
      <c r="CK18" s="2">
        <f t="shared" si="1"/>
        <v>83</v>
      </c>
      <c r="CL18" s="2">
        <f t="shared" si="1"/>
        <v>84</v>
      </c>
      <c r="CM18" s="2">
        <f t="shared" si="1"/>
        <v>85</v>
      </c>
      <c r="CN18" s="2">
        <f t="shared" si="1"/>
        <v>86</v>
      </c>
      <c r="CO18" s="2">
        <f t="shared" si="1"/>
        <v>87</v>
      </c>
      <c r="CP18" s="2">
        <f t="shared" si="1"/>
        <v>88</v>
      </c>
      <c r="CQ18" s="2">
        <f t="shared" si="1"/>
        <v>89</v>
      </c>
      <c r="CR18" s="2">
        <f t="shared" si="1"/>
        <v>90</v>
      </c>
      <c r="CS18" s="2">
        <f t="shared" si="1"/>
        <v>91</v>
      </c>
      <c r="CT18" s="2">
        <f t="shared" si="1"/>
        <v>92</v>
      </c>
      <c r="CU18" s="2">
        <f t="shared" si="1"/>
        <v>93</v>
      </c>
      <c r="CV18" s="2">
        <f t="shared" si="1"/>
        <v>94</v>
      </c>
      <c r="CW18" s="2">
        <f t="shared" si="1"/>
        <v>95</v>
      </c>
      <c r="CX18" s="2">
        <f t="shared" si="1"/>
        <v>96</v>
      </c>
      <c r="CY18" s="2">
        <f t="shared" si="1"/>
        <v>97</v>
      </c>
      <c r="CZ18" s="2">
        <f t="shared" si="1"/>
        <v>98</v>
      </c>
      <c r="DA18" s="2">
        <f t="shared" si="1"/>
        <v>99</v>
      </c>
      <c r="DB18" s="2">
        <f t="shared" si="1"/>
        <v>100</v>
      </c>
      <c r="DC18" s="2">
        <f t="shared" si="1"/>
        <v>101</v>
      </c>
      <c r="DD18" s="2">
        <f t="shared" si="1"/>
        <v>102</v>
      </c>
      <c r="DE18" s="2">
        <f t="shared" si="1"/>
        <v>103</v>
      </c>
      <c r="DF18" s="2">
        <f t="shared" si="1"/>
        <v>104</v>
      </c>
      <c r="DG18" s="2">
        <f t="shared" si="1"/>
        <v>105</v>
      </c>
      <c r="DH18" s="2">
        <f t="shared" si="1"/>
        <v>106</v>
      </c>
      <c r="DI18" s="2">
        <f t="shared" si="1"/>
        <v>107</v>
      </c>
      <c r="DJ18" s="2">
        <f t="shared" si="1"/>
        <v>108</v>
      </c>
      <c r="DK18" s="2">
        <f t="shared" si="1"/>
        <v>109</v>
      </c>
      <c r="DL18" s="2">
        <f t="shared" si="1"/>
        <v>110</v>
      </c>
      <c r="DM18" s="2">
        <f t="shared" si="1"/>
        <v>111</v>
      </c>
      <c r="DN18" s="2">
        <f t="shared" si="1"/>
        <v>112</v>
      </c>
      <c r="DO18" s="2">
        <f t="shared" si="1"/>
        <v>113</v>
      </c>
      <c r="DP18" s="2">
        <f t="shared" si="1"/>
        <v>114</v>
      </c>
      <c r="DQ18" s="2">
        <f t="shared" si="1"/>
        <v>115</v>
      </c>
      <c r="DR18" s="2">
        <f t="shared" si="1"/>
        <v>116</v>
      </c>
      <c r="DS18" s="2">
        <f t="shared" si="1"/>
        <v>117</v>
      </c>
      <c r="DT18" s="2">
        <f t="shared" si="1"/>
        <v>118</v>
      </c>
      <c r="DU18" s="2">
        <f t="shared" si="1"/>
        <v>119</v>
      </c>
      <c r="DV18" s="2">
        <f t="shared" si="1"/>
        <v>120</v>
      </c>
      <c r="DW18" s="2">
        <f t="shared" si="1"/>
        <v>121</v>
      </c>
      <c r="DX18" s="2">
        <f t="shared" si="1"/>
        <v>122</v>
      </c>
      <c r="DY18" s="2">
        <f t="shared" si="1"/>
        <v>123</v>
      </c>
      <c r="DZ18" s="2">
        <f t="shared" si="1"/>
        <v>124</v>
      </c>
      <c r="EA18" s="2">
        <f t="shared" si="1"/>
        <v>125</v>
      </c>
      <c r="EB18" s="2">
        <f t="shared" si="1"/>
        <v>126</v>
      </c>
      <c r="EC18" s="2">
        <f t="shared" si="1"/>
        <v>127</v>
      </c>
      <c r="ED18" s="2">
        <f t="shared" si="1"/>
        <v>128</v>
      </c>
      <c r="EE18" s="2">
        <f t="shared" ref="EE18:GP18" si="2">ED18+1</f>
        <v>129</v>
      </c>
      <c r="EF18" s="2">
        <f t="shared" si="2"/>
        <v>130</v>
      </c>
      <c r="EG18" s="2">
        <f t="shared" si="2"/>
        <v>131</v>
      </c>
      <c r="EH18" s="2">
        <f t="shared" si="2"/>
        <v>132</v>
      </c>
      <c r="EI18" s="2">
        <f t="shared" si="2"/>
        <v>133</v>
      </c>
      <c r="EJ18" s="2">
        <f t="shared" si="2"/>
        <v>134</v>
      </c>
      <c r="EK18" s="2">
        <f t="shared" si="2"/>
        <v>135</v>
      </c>
      <c r="EL18" s="2">
        <f t="shared" si="2"/>
        <v>136</v>
      </c>
      <c r="EM18" s="2">
        <f t="shared" si="2"/>
        <v>137</v>
      </c>
      <c r="EN18" s="2">
        <f t="shared" si="2"/>
        <v>138</v>
      </c>
      <c r="EO18" s="2">
        <f t="shared" si="2"/>
        <v>139</v>
      </c>
      <c r="EP18" s="2">
        <f t="shared" si="2"/>
        <v>140</v>
      </c>
      <c r="EQ18" s="2">
        <f t="shared" si="2"/>
        <v>141</v>
      </c>
      <c r="ER18" s="2">
        <f t="shared" si="2"/>
        <v>142</v>
      </c>
      <c r="ES18" s="2">
        <f t="shared" si="2"/>
        <v>143</v>
      </c>
      <c r="ET18" s="2">
        <f t="shared" si="2"/>
        <v>144</v>
      </c>
      <c r="EU18" s="2">
        <f t="shared" si="2"/>
        <v>145</v>
      </c>
      <c r="EV18" s="2">
        <f t="shared" si="2"/>
        <v>146</v>
      </c>
      <c r="EW18" s="2">
        <f t="shared" si="2"/>
        <v>147</v>
      </c>
      <c r="EX18" s="2">
        <f t="shared" si="2"/>
        <v>148</v>
      </c>
      <c r="EY18" s="2">
        <f t="shared" si="2"/>
        <v>149</v>
      </c>
      <c r="EZ18" s="2">
        <f t="shared" si="2"/>
        <v>150</v>
      </c>
      <c r="FA18" s="2">
        <f t="shared" si="2"/>
        <v>151</v>
      </c>
      <c r="FB18" s="2">
        <f t="shared" si="2"/>
        <v>152</v>
      </c>
      <c r="FC18" s="2">
        <f t="shared" si="2"/>
        <v>153</v>
      </c>
      <c r="FD18" s="2">
        <f t="shared" si="2"/>
        <v>154</v>
      </c>
      <c r="FE18" s="2">
        <f t="shared" si="2"/>
        <v>155</v>
      </c>
      <c r="FF18" s="2">
        <f t="shared" si="2"/>
        <v>156</v>
      </c>
      <c r="FG18" s="2">
        <f t="shared" si="2"/>
        <v>157</v>
      </c>
      <c r="FH18" s="2">
        <f t="shared" si="2"/>
        <v>158</v>
      </c>
      <c r="FI18" s="2">
        <f t="shared" si="2"/>
        <v>159</v>
      </c>
      <c r="FJ18" s="2">
        <f t="shared" si="2"/>
        <v>160</v>
      </c>
      <c r="FK18" s="2">
        <f t="shared" si="2"/>
        <v>161</v>
      </c>
      <c r="FL18" s="2">
        <f t="shared" si="2"/>
        <v>162</v>
      </c>
      <c r="FM18" s="2">
        <f t="shared" si="2"/>
        <v>163</v>
      </c>
      <c r="FN18" s="2">
        <f t="shared" si="2"/>
        <v>164</v>
      </c>
      <c r="FO18" s="2">
        <f t="shared" si="2"/>
        <v>165</v>
      </c>
      <c r="FP18" s="2">
        <f t="shared" si="2"/>
        <v>166</v>
      </c>
      <c r="FQ18" s="2">
        <f t="shared" si="2"/>
        <v>167</v>
      </c>
      <c r="FR18" s="2">
        <f t="shared" si="2"/>
        <v>168</v>
      </c>
      <c r="FS18" s="2">
        <f t="shared" si="2"/>
        <v>169</v>
      </c>
      <c r="FT18" s="2">
        <f t="shared" si="2"/>
        <v>170</v>
      </c>
      <c r="FU18" s="2">
        <f t="shared" si="2"/>
        <v>171</v>
      </c>
      <c r="FV18" s="2">
        <f t="shared" si="2"/>
        <v>172</v>
      </c>
      <c r="FW18" s="2">
        <f t="shared" si="2"/>
        <v>173</v>
      </c>
      <c r="FX18" s="2">
        <f t="shared" si="2"/>
        <v>174</v>
      </c>
      <c r="FY18" s="2">
        <f t="shared" si="2"/>
        <v>175</v>
      </c>
      <c r="FZ18" s="2">
        <f t="shared" si="2"/>
        <v>176</v>
      </c>
      <c r="GA18" s="2">
        <f t="shared" si="2"/>
        <v>177</v>
      </c>
      <c r="GB18" s="2">
        <f t="shared" si="2"/>
        <v>178</v>
      </c>
      <c r="GC18" s="2">
        <f t="shared" si="2"/>
        <v>179</v>
      </c>
      <c r="GD18" s="2">
        <f t="shared" si="2"/>
        <v>180</v>
      </c>
      <c r="GE18" s="2">
        <f t="shared" si="2"/>
        <v>181</v>
      </c>
      <c r="GF18" s="2">
        <f t="shared" si="2"/>
        <v>182</v>
      </c>
      <c r="GG18" s="2">
        <f t="shared" si="2"/>
        <v>183</v>
      </c>
      <c r="GH18" s="2">
        <f t="shared" si="2"/>
        <v>184</v>
      </c>
      <c r="GI18" s="2">
        <f t="shared" si="2"/>
        <v>185</v>
      </c>
      <c r="GJ18" s="2">
        <f t="shared" si="2"/>
        <v>186</v>
      </c>
      <c r="GK18" s="2">
        <f t="shared" si="2"/>
        <v>187</v>
      </c>
      <c r="GL18" s="2">
        <f t="shared" si="2"/>
        <v>188</v>
      </c>
      <c r="GM18" s="2">
        <f t="shared" si="2"/>
        <v>189</v>
      </c>
      <c r="GN18" s="2">
        <f t="shared" si="2"/>
        <v>190</v>
      </c>
      <c r="GO18" s="2">
        <f t="shared" si="2"/>
        <v>191</v>
      </c>
      <c r="GP18" s="2">
        <f t="shared" si="2"/>
        <v>192</v>
      </c>
      <c r="GQ18" s="2">
        <f t="shared" ref="GQ18:IV18" si="3">GP18+1</f>
        <v>193</v>
      </c>
      <c r="GR18" s="2">
        <f t="shared" si="3"/>
        <v>194</v>
      </c>
      <c r="GS18" s="2">
        <f t="shared" si="3"/>
        <v>195</v>
      </c>
      <c r="GT18" s="2">
        <f t="shared" si="3"/>
        <v>196</v>
      </c>
      <c r="GU18" s="2">
        <f t="shared" si="3"/>
        <v>197</v>
      </c>
      <c r="GV18" s="2">
        <f t="shared" si="3"/>
        <v>198</v>
      </c>
      <c r="GW18" s="2">
        <f t="shared" si="3"/>
        <v>199</v>
      </c>
      <c r="GX18" s="2">
        <f t="shared" si="3"/>
        <v>200</v>
      </c>
      <c r="GY18" s="2">
        <f t="shared" si="3"/>
        <v>201</v>
      </c>
      <c r="GZ18" s="2">
        <f t="shared" si="3"/>
        <v>202</v>
      </c>
      <c r="HA18" s="2">
        <f t="shared" si="3"/>
        <v>203</v>
      </c>
      <c r="HB18" s="2">
        <f t="shared" si="3"/>
        <v>204</v>
      </c>
      <c r="HC18" s="2">
        <f t="shared" si="3"/>
        <v>205</v>
      </c>
      <c r="HD18" s="2">
        <f t="shared" si="3"/>
        <v>206</v>
      </c>
      <c r="HE18" s="2">
        <f t="shared" si="3"/>
        <v>207</v>
      </c>
      <c r="HF18" s="2">
        <f t="shared" si="3"/>
        <v>208</v>
      </c>
      <c r="HG18" s="2">
        <f t="shared" si="3"/>
        <v>209</v>
      </c>
      <c r="HH18" s="2">
        <f t="shared" si="3"/>
        <v>210</v>
      </c>
      <c r="HI18" s="2">
        <f t="shared" si="3"/>
        <v>211</v>
      </c>
      <c r="HJ18" s="2">
        <f t="shared" si="3"/>
        <v>212</v>
      </c>
      <c r="HK18" s="2">
        <f t="shared" si="3"/>
        <v>213</v>
      </c>
      <c r="HL18" s="2">
        <f t="shared" si="3"/>
        <v>214</v>
      </c>
      <c r="HM18" s="2">
        <f t="shared" si="3"/>
        <v>215</v>
      </c>
      <c r="HN18" s="2">
        <f t="shared" si="3"/>
        <v>216</v>
      </c>
      <c r="HO18" s="2">
        <f t="shared" si="3"/>
        <v>217</v>
      </c>
      <c r="HP18" s="2">
        <f t="shared" si="3"/>
        <v>218</v>
      </c>
      <c r="HQ18" s="2">
        <f t="shared" si="3"/>
        <v>219</v>
      </c>
      <c r="HR18" s="2">
        <f t="shared" si="3"/>
        <v>220</v>
      </c>
      <c r="HS18" s="2">
        <f t="shared" si="3"/>
        <v>221</v>
      </c>
      <c r="HT18" s="2">
        <f t="shared" si="3"/>
        <v>222</v>
      </c>
      <c r="HU18" s="2">
        <f t="shared" si="3"/>
        <v>223</v>
      </c>
      <c r="HV18" s="2">
        <f t="shared" si="3"/>
        <v>224</v>
      </c>
      <c r="HW18" s="2">
        <f t="shared" si="3"/>
        <v>225</v>
      </c>
      <c r="HX18" s="2">
        <f t="shared" si="3"/>
        <v>226</v>
      </c>
      <c r="HY18" s="2">
        <f t="shared" si="3"/>
        <v>227</v>
      </c>
      <c r="HZ18" s="2">
        <f t="shared" si="3"/>
        <v>228</v>
      </c>
      <c r="IA18" s="2">
        <f t="shared" si="3"/>
        <v>229</v>
      </c>
      <c r="IB18" s="2">
        <f t="shared" si="3"/>
        <v>230</v>
      </c>
      <c r="IC18" s="2">
        <f t="shared" si="3"/>
        <v>231</v>
      </c>
      <c r="ID18" s="2">
        <f t="shared" si="3"/>
        <v>232</v>
      </c>
      <c r="IE18" s="2">
        <f t="shared" si="3"/>
        <v>233</v>
      </c>
      <c r="IF18" s="2">
        <f t="shared" si="3"/>
        <v>234</v>
      </c>
      <c r="IG18" s="2">
        <f t="shared" si="3"/>
        <v>235</v>
      </c>
      <c r="IH18" s="2">
        <f t="shared" si="3"/>
        <v>236</v>
      </c>
      <c r="II18" s="2">
        <f t="shared" si="3"/>
        <v>237</v>
      </c>
      <c r="IJ18" s="2">
        <f t="shared" si="3"/>
        <v>238</v>
      </c>
      <c r="IK18" s="2">
        <f t="shared" si="3"/>
        <v>239</v>
      </c>
      <c r="IL18" s="2">
        <f t="shared" si="3"/>
        <v>240</v>
      </c>
      <c r="IM18" s="2">
        <f t="shared" si="3"/>
        <v>241</v>
      </c>
      <c r="IN18" s="2">
        <f t="shared" si="3"/>
        <v>242</v>
      </c>
      <c r="IO18" s="2">
        <f t="shared" si="3"/>
        <v>243</v>
      </c>
      <c r="IP18" s="2">
        <f t="shared" si="3"/>
        <v>244</v>
      </c>
      <c r="IQ18" s="2">
        <f t="shared" si="3"/>
        <v>245</v>
      </c>
      <c r="IR18" s="2">
        <f t="shared" si="3"/>
        <v>246</v>
      </c>
      <c r="IS18" s="2">
        <f t="shared" si="3"/>
        <v>247</v>
      </c>
      <c r="IT18" s="2">
        <f t="shared" si="3"/>
        <v>248</v>
      </c>
      <c r="IU18" s="2">
        <f t="shared" si="3"/>
        <v>249</v>
      </c>
      <c r="IV18" s="2">
        <f t="shared" si="3"/>
        <v>250</v>
      </c>
    </row>
    <row r="19" spans="1:256" s="2" customFormat="1" ht="14.5" x14ac:dyDescent="0.35">
      <c r="A19" s="15"/>
      <c r="C19" s="2" t="s">
        <v>39</v>
      </c>
      <c r="F19" s="2">
        <f>F6</f>
        <v>6</v>
      </c>
      <c r="G19" s="2">
        <f t="shared" ref="G19:BR19" si="4">F19</f>
        <v>6</v>
      </c>
      <c r="H19" s="2">
        <f t="shared" si="4"/>
        <v>6</v>
      </c>
      <c r="I19" s="2">
        <f t="shared" si="4"/>
        <v>6</v>
      </c>
      <c r="J19" s="2">
        <f t="shared" si="4"/>
        <v>6</v>
      </c>
      <c r="K19" s="2">
        <f t="shared" si="4"/>
        <v>6</v>
      </c>
      <c r="L19" s="2">
        <f t="shared" si="4"/>
        <v>6</v>
      </c>
      <c r="M19" s="2">
        <f t="shared" si="4"/>
        <v>6</v>
      </c>
      <c r="N19" s="2">
        <f t="shared" si="4"/>
        <v>6</v>
      </c>
      <c r="O19" s="2">
        <f t="shared" si="4"/>
        <v>6</v>
      </c>
      <c r="P19" s="2">
        <f t="shared" si="4"/>
        <v>6</v>
      </c>
      <c r="Q19" s="2">
        <f t="shared" si="4"/>
        <v>6</v>
      </c>
      <c r="R19" s="2">
        <f t="shared" si="4"/>
        <v>6</v>
      </c>
      <c r="S19" s="2">
        <f t="shared" si="4"/>
        <v>6</v>
      </c>
      <c r="T19" s="2">
        <f t="shared" si="4"/>
        <v>6</v>
      </c>
      <c r="U19" s="2">
        <f t="shared" si="4"/>
        <v>6</v>
      </c>
      <c r="V19" s="2">
        <f t="shared" si="4"/>
        <v>6</v>
      </c>
      <c r="W19" s="2">
        <f t="shared" si="4"/>
        <v>6</v>
      </c>
      <c r="X19" s="2">
        <f t="shared" si="4"/>
        <v>6</v>
      </c>
      <c r="Y19" s="2">
        <f t="shared" si="4"/>
        <v>6</v>
      </c>
      <c r="Z19" s="2">
        <f t="shared" si="4"/>
        <v>6</v>
      </c>
      <c r="AA19" s="2">
        <f t="shared" si="4"/>
        <v>6</v>
      </c>
      <c r="AB19" s="2">
        <f t="shared" si="4"/>
        <v>6</v>
      </c>
      <c r="AC19" s="2">
        <f t="shared" si="4"/>
        <v>6</v>
      </c>
      <c r="AD19" s="2">
        <f t="shared" si="4"/>
        <v>6</v>
      </c>
      <c r="AE19" s="2">
        <f t="shared" si="4"/>
        <v>6</v>
      </c>
      <c r="AF19" s="2">
        <f t="shared" si="4"/>
        <v>6</v>
      </c>
      <c r="AG19" s="2">
        <f t="shared" si="4"/>
        <v>6</v>
      </c>
      <c r="AH19" s="2">
        <f t="shared" si="4"/>
        <v>6</v>
      </c>
      <c r="AI19" s="2">
        <f t="shared" si="4"/>
        <v>6</v>
      </c>
      <c r="AJ19" s="2">
        <f t="shared" si="4"/>
        <v>6</v>
      </c>
      <c r="AK19" s="2">
        <f t="shared" si="4"/>
        <v>6</v>
      </c>
      <c r="AL19" s="2">
        <f t="shared" si="4"/>
        <v>6</v>
      </c>
      <c r="AM19" s="2">
        <f t="shared" si="4"/>
        <v>6</v>
      </c>
      <c r="AN19" s="2">
        <f t="shared" si="4"/>
        <v>6</v>
      </c>
      <c r="AO19" s="2">
        <f t="shared" si="4"/>
        <v>6</v>
      </c>
      <c r="AP19" s="2">
        <f t="shared" si="4"/>
        <v>6</v>
      </c>
      <c r="AQ19" s="2">
        <f t="shared" si="4"/>
        <v>6</v>
      </c>
      <c r="AR19" s="2">
        <f t="shared" si="4"/>
        <v>6</v>
      </c>
      <c r="AS19" s="2">
        <f t="shared" si="4"/>
        <v>6</v>
      </c>
      <c r="AT19" s="2">
        <f t="shared" si="4"/>
        <v>6</v>
      </c>
      <c r="AU19" s="2">
        <f t="shared" si="4"/>
        <v>6</v>
      </c>
      <c r="AV19" s="2">
        <f t="shared" si="4"/>
        <v>6</v>
      </c>
      <c r="AW19" s="2">
        <f t="shared" si="4"/>
        <v>6</v>
      </c>
      <c r="AX19" s="2">
        <f t="shared" si="4"/>
        <v>6</v>
      </c>
      <c r="AY19" s="2">
        <f t="shared" si="4"/>
        <v>6</v>
      </c>
      <c r="AZ19" s="2">
        <f t="shared" si="4"/>
        <v>6</v>
      </c>
      <c r="BA19" s="2">
        <f t="shared" si="4"/>
        <v>6</v>
      </c>
      <c r="BB19" s="2">
        <f t="shared" si="4"/>
        <v>6</v>
      </c>
      <c r="BC19" s="2">
        <f t="shared" si="4"/>
        <v>6</v>
      </c>
      <c r="BD19" s="2">
        <f t="shared" si="4"/>
        <v>6</v>
      </c>
      <c r="BE19" s="2">
        <f t="shared" si="4"/>
        <v>6</v>
      </c>
      <c r="BF19" s="2">
        <f t="shared" si="4"/>
        <v>6</v>
      </c>
      <c r="BG19" s="2">
        <f t="shared" si="4"/>
        <v>6</v>
      </c>
      <c r="BH19" s="2">
        <f t="shared" si="4"/>
        <v>6</v>
      </c>
      <c r="BI19" s="2">
        <f t="shared" si="4"/>
        <v>6</v>
      </c>
      <c r="BJ19" s="2">
        <f t="shared" si="4"/>
        <v>6</v>
      </c>
      <c r="BK19" s="2">
        <f t="shared" si="4"/>
        <v>6</v>
      </c>
      <c r="BL19" s="2">
        <f t="shared" si="4"/>
        <v>6</v>
      </c>
      <c r="BM19" s="2">
        <f t="shared" si="4"/>
        <v>6</v>
      </c>
      <c r="BN19" s="2">
        <f t="shared" si="4"/>
        <v>6</v>
      </c>
      <c r="BO19" s="2">
        <f t="shared" si="4"/>
        <v>6</v>
      </c>
      <c r="BP19" s="2">
        <f t="shared" si="4"/>
        <v>6</v>
      </c>
      <c r="BQ19" s="2">
        <f t="shared" si="4"/>
        <v>6</v>
      </c>
      <c r="BR19" s="2">
        <f t="shared" si="4"/>
        <v>6</v>
      </c>
      <c r="BS19" s="2">
        <f t="shared" ref="BS19:ED19" si="5">BR19</f>
        <v>6</v>
      </c>
      <c r="BT19" s="2">
        <f t="shared" si="5"/>
        <v>6</v>
      </c>
      <c r="BU19" s="2">
        <f t="shared" si="5"/>
        <v>6</v>
      </c>
      <c r="BV19" s="2">
        <f t="shared" si="5"/>
        <v>6</v>
      </c>
      <c r="BW19" s="2">
        <f t="shared" si="5"/>
        <v>6</v>
      </c>
      <c r="BX19" s="2">
        <f t="shared" si="5"/>
        <v>6</v>
      </c>
      <c r="BY19" s="2">
        <f t="shared" si="5"/>
        <v>6</v>
      </c>
      <c r="BZ19" s="2">
        <f t="shared" si="5"/>
        <v>6</v>
      </c>
      <c r="CA19" s="2">
        <f t="shared" si="5"/>
        <v>6</v>
      </c>
      <c r="CB19" s="2">
        <f t="shared" si="5"/>
        <v>6</v>
      </c>
      <c r="CC19" s="2">
        <f t="shared" si="5"/>
        <v>6</v>
      </c>
      <c r="CD19" s="2">
        <f t="shared" si="5"/>
        <v>6</v>
      </c>
      <c r="CE19" s="2">
        <f t="shared" si="5"/>
        <v>6</v>
      </c>
      <c r="CF19" s="2">
        <f t="shared" si="5"/>
        <v>6</v>
      </c>
      <c r="CG19" s="2">
        <f t="shared" si="5"/>
        <v>6</v>
      </c>
      <c r="CH19" s="2">
        <f t="shared" si="5"/>
        <v>6</v>
      </c>
      <c r="CI19" s="2">
        <f t="shared" si="5"/>
        <v>6</v>
      </c>
      <c r="CJ19" s="2">
        <f t="shared" si="5"/>
        <v>6</v>
      </c>
      <c r="CK19" s="2">
        <f t="shared" si="5"/>
        <v>6</v>
      </c>
      <c r="CL19" s="2">
        <f t="shared" si="5"/>
        <v>6</v>
      </c>
      <c r="CM19" s="2">
        <f t="shared" si="5"/>
        <v>6</v>
      </c>
      <c r="CN19" s="2">
        <f t="shared" si="5"/>
        <v>6</v>
      </c>
      <c r="CO19" s="2">
        <f t="shared" si="5"/>
        <v>6</v>
      </c>
      <c r="CP19" s="2">
        <f t="shared" si="5"/>
        <v>6</v>
      </c>
      <c r="CQ19" s="2">
        <f t="shared" si="5"/>
        <v>6</v>
      </c>
      <c r="CR19" s="2">
        <f t="shared" si="5"/>
        <v>6</v>
      </c>
      <c r="CS19" s="2">
        <f t="shared" si="5"/>
        <v>6</v>
      </c>
      <c r="CT19" s="2">
        <f t="shared" si="5"/>
        <v>6</v>
      </c>
      <c r="CU19" s="2">
        <f t="shared" si="5"/>
        <v>6</v>
      </c>
      <c r="CV19" s="2">
        <f t="shared" si="5"/>
        <v>6</v>
      </c>
      <c r="CW19" s="2">
        <f t="shared" si="5"/>
        <v>6</v>
      </c>
      <c r="CX19" s="2">
        <f t="shared" si="5"/>
        <v>6</v>
      </c>
      <c r="CY19" s="2">
        <f t="shared" si="5"/>
        <v>6</v>
      </c>
      <c r="CZ19" s="2">
        <f t="shared" si="5"/>
        <v>6</v>
      </c>
      <c r="DA19" s="2">
        <f t="shared" si="5"/>
        <v>6</v>
      </c>
      <c r="DB19" s="2">
        <f t="shared" si="5"/>
        <v>6</v>
      </c>
      <c r="DC19" s="2">
        <f t="shared" si="5"/>
        <v>6</v>
      </c>
      <c r="DD19" s="2">
        <f t="shared" si="5"/>
        <v>6</v>
      </c>
      <c r="DE19" s="2">
        <f t="shared" si="5"/>
        <v>6</v>
      </c>
      <c r="DF19" s="2">
        <f t="shared" si="5"/>
        <v>6</v>
      </c>
      <c r="DG19" s="2">
        <f t="shared" si="5"/>
        <v>6</v>
      </c>
      <c r="DH19" s="2">
        <f t="shared" si="5"/>
        <v>6</v>
      </c>
      <c r="DI19" s="2">
        <f t="shared" si="5"/>
        <v>6</v>
      </c>
      <c r="DJ19" s="2">
        <f t="shared" si="5"/>
        <v>6</v>
      </c>
      <c r="DK19" s="2">
        <f t="shared" si="5"/>
        <v>6</v>
      </c>
      <c r="DL19" s="2">
        <f t="shared" si="5"/>
        <v>6</v>
      </c>
      <c r="DM19" s="2">
        <f t="shared" si="5"/>
        <v>6</v>
      </c>
      <c r="DN19" s="2">
        <f t="shared" si="5"/>
        <v>6</v>
      </c>
      <c r="DO19" s="2">
        <f t="shared" si="5"/>
        <v>6</v>
      </c>
      <c r="DP19" s="2">
        <f t="shared" si="5"/>
        <v>6</v>
      </c>
      <c r="DQ19" s="2">
        <f t="shared" si="5"/>
        <v>6</v>
      </c>
      <c r="DR19" s="2">
        <f t="shared" si="5"/>
        <v>6</v>
      </c>
      <c r="DS19" s="2">
        <f t="shared" si="5"/>
        <v>6</v>
      </c>
      <c r="DT19" s="2">
        <f t="shared" si="5"/>
        <v>6</v>
      </c>
      <c r="DU19" s="2">
        <f t="shared" si="5"/>
        <v>6</v>
      </c>
      <c r="DV19" s="2">
        <f t="shared" si="5"/>
        <v>6</v>
      </c>
      <c r="DW19" s="2">
        <f t="shared" si="5"/>
        <v>6</v>
      </c>
      <c r="DX19" s="2">
        <f t="shared" si="5"/>
        <v>6</v>
      </c>
      <c r="DY19" s="2">
        <f t="shared" si="5"/>
        <v>6</v>
      </c>
      <c r="DZ19" s="2">
        <f t="shared" si="5"/>
        <v>6</v>
      </c>
      <c r="EA19" s="2">
        <f t="shared" si="5"/>
        <v>6</v>
      </c>
      <c r="EB19" s="2">
        <f t="shared" si="5"/>
        <v>6</v>
      </c>
      <c r="EC19" s="2">
        <f t="shared" si="5"/>
        <v>6</v>
      </c>
      <c r="ED19" s="2">
        <f t="shared" si="5"/>
        <v>6</v>
      </c>
      <c r="EE19" s="2">
        <f t="shared" ref="EE19:GP19" si="6">ED19</f>
        <v>6</v>
      </c>
      <c r="EF19" s="2">
        <f t="shared" si="6"/>
        <v>6</v>
      </c>
      <c r="EG19" s="2">
        <f t="shared" si="6"/>
        <v>6</v>
      </c>
      <c r="EH19" s="2">
        <f t="shared" si="6"/>
        <v>6</v>
      </c>
      <c r="EI19" s="2">
        <f t="shared" si="6"/>
        <v>6</v>
      </c>
      <c r="EJ19" s="2">
        <f t="shared" si="6"/>
        <v>6</v>
      </c>
      <c r="EK19" s="2">
        <f t="shared" si="6"/>
        <v>6</v>
      </c>
      <c r="EL19" s="2">
        <f t="shared" si="6"/>
        <v>6</v>
      </c>
      <c r="EM19" s="2">
        <f t="shared" si="6"/>
        <v>6</v>
      </c>
      <c r="EN19" s="2">
        <f t="shared" si="6"/>
        <v>6</v>
      </c>
      <c r="EO19" s="2">
        <f t="shared" si="6"/>
        <v>6</v>
      </c>
      <c r="EP19" s="2">
        <f t="shared" si="6"/>
        <v>6</v>
      </c>
      <c r="EQ19" s="2">
        <f t="shared" si="6"/>
        <v>6</v>
      </c>
      <c r="ER19" s="2">
        <f t="shared" si="6"/>
        <v>6</v>
      </c>
      <c r="ES19" s="2">
        <f t="shared" si="6"/>
        <v>6</v>
      </c>
      <c r="ET19" s="2">
        <f t="shared" si="6"/>
        <v>6</v>
      </c>
      <c r="EU19" s="2">
        <f t="shared" si="6"/>
        <v>6</v>
      </c>
      <c r="EV19" s="2">
        <f t="shared" si="6"/>
        <v>6</v>
      </c>
      <c r="EW19" s="2">
        <f t="shared" si="6"/>
        <v>6</v>
      </c>
      <c r="EX19" s="2">
        <f t="shared" si="6"/>
        <v>6</v>
      </c>
      <c r="EY19" s="2">
        <f t="shared" si="6"/>
        <v>6</v>
      </c>
      <c r="EZ19" s="2">
        <f t="shared" si="6"/>
        <v>6</v>
      </c>
      <c r="FA19" s="2">
        <f t="shared" si="6"/>
        <v>6</v>
      </c>
      <c r="FB19" s="2">
        <f t="shared" si="6"/>
        <v>6</v>
      </c>
      <c r="FC19" s="2">
        <f t="shared" si="6"/>
        <v>6</v>
      </c>
      <c r="FD19" s="2">
        <f t="shared" si="6"/>
        <v>6</v>
      </c>
      <c r="FE19" s="2">
        <f t="shared" si="6"/>
        <v>6</v>
      </c>
      <c r="FF19" s="2">
        <f t="shared" si="6"/>
        <v>6</v>
      </c>
      <c r="FG19" s="2">
        <f t="shared" si="6"/>
        <v>6</v>
      </c>
      <c r="FH19" s="2">
        <f t="shared" si="6"/>
        <v>6</v>
      </c>
      <c r="FI19" s="2">
        <f t="shared" si="6"/>
        <v>6</v>
      </c>
      <c r="FJ19" s="2">
        <f t="shared" si="6"/>
        <v>6</v>
      </c>
      <c r="FK19" s="2">
        <f t="shared" si="6"/>
        <v>6</v>
      </c>
      <c r="FL19" s="2">
        <f t="shared" si="6"/>
        <v>6</v>
      </c>
      <c r="FM19" s="2">
        <f t="shared" si="6"/>
        <v>6</v>
      </c>
      <c r="FN19" s="2">
        <f t="shared" si="6"/>
        <v>6</v>
      </c>
      <c r="FO19" s="2">
        <f t="shared" si="6"/>
        <v>6</v>
      </c>
      <c r="FP19" s="2">
        <f t="shared" si="6"/>
        <v>6</v>
      </c>
      <c r="FQ19" s="2">
        <f t="shared" si="6"/>
        <v>6</v>
      </c>
      <c r="FR19" s="2">
        <f t="shared" si="6"/>
        <v>6</v>
      </c>
      <c r="FS19" s="2">
        <f t="shared" si="6"/>
        <v>6</v>
      </c>
      <c r="FT19" s="2">
        <f t="shared" si="6"/>
        <v>6</v>
      </c>
      <c r="FU19" s="2">
        <f t="shared" si="6"/>
        <v>6</v>
      </c>
      <c r="FV19" s="2">
        <f t="shared" si="6"/>
        <v>6</v>
      </c>
      <c r="FW19" s="2">
        <f t="shared" si="6"/>
        <v>6</v>
      </c>
      <c r="FX19" s="2">
        <f t="shared" si="6"/>
        <v>6</v>
      </c>
      <c r="FY19" s="2">
        <f t="shared" si="6"/>
        <v>6</v>
      </c>
      <c r="FZ19" s="2">
        <f t="shared" si="6"/>
        <v>6</v>
      </c>
      <c r="GA19" s="2">
        <f t="shared" si="6"/>
        <v>6</v>
      </c>
      <c r="GB19" s="2">
        <f t="shared" si="6"/>
        <v>6</v>
      </c>
      <c r="GC19" s="2">
        <f t="shared" si="6"/>
        <v>6</v>
      </c>
      <c r="GD19" s="2">
        <f t="shared" si="6"/>
        <v>6</v>
      </c>
      <c r="GE19" s="2">
        <f t="shared" si="6"/>
        <v>6</v>
      </c>
      <c r="GF19" s="2">
        <f t="shared" si="6"/>
        <v>6</v>
      </c>
      <c r="GG19" s="2">
        <f t="shared" si="6"/>
        <v>6</v>
      </c>
      <c r="GH19" s="2">
        <f t="shared" si="6"/>
        <v>6</v>
      </c>
      <c r="GI19" s="2">
        <f t="shared" si="6"/>
        <v>6</v>
      </c>
      <c r="GJ19" s="2">
        <f t="shared" si="6"/>
        <v>6</v>
      </c>
      <c r="GK19" s="2">
        <f t="shared" si="6"/>
        <v>6</v>
      </c>
      <c r="GL19" s="2">
        <f t="shared" si="6"/>
        <v>6</v>
      </c>
      <c r="GM19" s="2">
        <f t="shared" si="6"/>
        <v>6</v>
      </c>
      <c r="GN19" s="2">
        <f t="shared" si="6"/>
        <v>6</v>
      </c>
      <c r="GO19" s="2">
        <f t="shared" si="6"/>
        <v>6</v>
      </c>
      <c r="GP19" s="2">
        <f t="shared" si="6"/>
        <v>6</v>
      </c>
      <c r="GQ19" s="2">
        <f t="shared" ref="GQ19:IV19" si="7">GP19</f>
        <v>6</v>
      </c>
      <c r="GR19" s="2">
        <f t="shared" si="7"/>
        <v>6</v>
      </c>
      <c r="GS19" s="2">
        <f t="shared" si="7"/>
        <v>6</v>
      </c>
      <c r="GT19" s="2">
        <f t="shared" si="7"/>
        <v>6</v>
      </c>
      <c r="GU19" s="2">
        <f t="shared" si="7"/>
        <v>6</v>
      </c>
      <c r="GV19" s="2">
        <f t="shared" si="7"/>
        <v>6</v>
      </c>
      <c r="GW19" s="2">
        <f t="shared" si="7"/>
        <v>6</v>
      </c>
      <c r="GX19" s="2">
        <f t="shared" si="7"/>
        <v>6</v>
      </c>
      <c r="GY19" s="2">
        <f t="shared" si="7"/>
        <v>6</v>
      </c>
      <c r="GZ19" s="2">
        <f t="shared" si="7"/>
        <v>6</v>
      </c>
      <c r="HA19" s="2">
        <f t="shared" si="7"/>
        <v>6</v>
      </c>
      <c r="HB19" s="2">
        <f t="shared" si="7"/>
        <v>6</v>
      </c>
      <c r="HC19" s="2">
        <f t="shared" si="7"/>
        <v>6</v>
      </c>
      <c r="HD19" s="2">
        <f t="shared" si="7"/>
        <v>6</v>
      </c>
      <c r="HE19" s="2">
        <f t="shared" si="7"/>
        <v>6</v>
      </c>
      <c r="HF19" s="2">
        <f t="shared" si="7"/>
        <v>6</v>
      </c>
      <c r="HG19" s="2">
        <f t="shared" si="7"/>
        <v>6</v>
      </c>
      <c r="HH19" s="2">
        <f t="shared" si="7"/>
        <v>6</v>
      </c>
      <c r="HI19" s="2">
        <f t="shared" si="7"/>
        <v>6</v>
      </c>
      <c r="HJ19" s="2">
        <f t="shared" si="7"/>
        <v>6</v>
      </c>
      <c r="HK19" s="2">
        <f t="shared" si="7"/>
        <v>6</v>
      </c>
      <c r="HL19" s="2">
        <f t="shared" si="7"/>
        <v>6</v>
      </c>
      <c r="HM19" s="2">
        <f t="shared" si="7"/>
        <v>6</v>
      </c>
      <c r="HN19" s="2">
        <f t="shared" si="7"/>
        <v>6</v>
      </c>
      <c r="HO19" s="2">
        <f t="shared" si="7"/>
        <v>6</v>
      </c>
      <c r="HP19" s="2">
        <f t="shared" si="7"/>
        <v>6</v>
      </c>
      <c r="HQ19" s="2">
        <f t="shared" si="7"/>
        <v>6</v>
      </c>
      <c r="HR19" s="2">
        <f t="shared" si="7"/>
        <v>6</v>
      </c>
      <c r="HS19" s="2">
        <f t="shared" si="7"/>
        <v>6</v>
      </c>
      <c r="HT19" s="2">
        <f t="shared" si="7"/>
        <v>6</v>
      </c>
      <c r="HU19" s="2">
        <f t="shared" si="7"/>
        <v>6</v>
      </c>
      <c r="HV19" s="2">
        <f t="shared" si="7"/>
        <v>6</v>
      </c>
      <c r="HW19" s="2">
        <f t="shared" si="7"/>
        <v>6</v>
      </c>
      <c r="HX19" s="2">
        <f t="shared" si="7"/>
        <v>6</v>
      </c>
      <c r="HY19" s="2">
        <f t="shared" si="7"/>
        <v>6</v>
      </c>
      <c r="HZ19" s="2">
        <f t="shared" si="7"/>
        <v>6</v>
      </c>
      <c r="IA19" s="2">
        <f t="shared" si="7"/>
        <v>6</v>
      </c>
      <c r="IB19" s="2">
        <f t="shared" si="7"/>
        <v>6</v>
      </c>
      <c r="IC19" s="2">
        <f t="shared" si="7"/>
        <v>6</v>
      </c>
      <c r="ID19" s="2">
        <f t="shared" si="7"/>
        <v>6</v>
      </c>
      <c r="IE19" s="2">
        <f t="shared" si="7"/>
        <v>6</v>
      </c>
      <c r="IF19" s="2">
        <f t="shared" si="7"/>
        <v>6</v>
      </c>
      <c r="IG19" s="2">
        <f t="shared" si="7"/>
        <v>6</v>
      </c>
      <c r="IH19" s="2">
        <f t="shared" si="7"/>
        <v>6</v>
      </c>
      <c r="II19" s="2">
        <f t="shared" si="7"/>
        <v>6</v>
      </c>
      <c r="IJ19" s="2">
        <f t="shared" si="7"/>
        <v>6</v>
      </c>
      <c r="IK19" s="2">
        <f t="shared" si="7"/>
        <v>6</v>
      </c>
      <c r="IL19" s="2">
        <f t="shared" si="7"/>
        <v>6</v>
      </c>
      <c r="IM19" s="2">
        <f t="shared" si="7"/>
        <v>6</v>
      </c>
      <c r="IN19" s="2">
        <f t="shared" si="7"/>
        <v>6</v>
      </c>
      <c r="IO19" s="2">
        <f t="shared" si="7"/>
        <v>6</v>
      </c>
      <c r="IP19" s="2">
        <f t="shared" si="7"/>
        <v>6</v>
      </c>
      <c r="IQ19" s="2">
        <f t="shared" si="7"/>
        <v>6</v>
      </c>
      <c r="IR19" s="2">
        <f t="shared" si="7"/>
        <v>6</v>
      </c>
      <c r="IS19" s="2">
        <f t="shared" si="7"/>
        <v>6</v>
      </c>
      <c r="IT19" s="2">
        <f t="shared" si="7"/>
        <v>6</v>
      </c>
      <c r="IU19" s="2">
        <f t="shared" si="7"/>
        <v>6</v>
      </c>
      <c r="IV19" s="2">
        <f t="shared" si="7"/>
        <v>6</v>
      </c>
    </row>
    <row r="20" spans="1:256" s="2" customFormat="1" ht="14.5" x14ac:dyDescent="0.35">
      <c r="A20" s="15"/>
    </row>
    <row r="21" spans="1:256" s="2" customFormat="1" ht="14.5" x14ac:dyDescent="0.35">
      <c r="A21" s="15"/>
      <c r="C21" s="2" t="s">
        <v>40</v>
      </c>
      <c r="F21" s="5"/>
      <c r="G21" s="5">
        <f t="shared" ref="G21:BR21" si="8">F22+1</f>
        <v>41030</v>
      </c>
      <c r="H21" s="5">
        <f t="shared" si="8"/>
        <v>41214</v>
      </c>
      <c r="I21" s="5">
        <f t="shared" si="8"/>
        <v>41395</v>
      </c>
      <c r="J21" s="5">
        <f t="shared" si="8"/>
        <v>41579</v>
      </c>
      <c r="K21" s="5">
        <f t="shared" si="8"/>
        <v>41760</v>
      </c>
      <c r="L21" s="5">
        <f t="shared" si="8"/>
        <v>41944</v>
      </c>
      <c r="M21" s="5">
        <f t="shared" si="8"/>
        <v>42125</v>
      </c>
      <c r="N21" s="5">
        <f t="shared" si="8"/>
        <v>42309</v>
      </c>
      <c r="O21" s="5">
        <f t="shared" si="8"/>
        <v>42491</v>
      </c>
      <c r="P21" s="5">
        <f t="shared" si="8"/>
        <v>42675</v>
      </c>
      <c r="Q21" s="5">
        <f t="shared" si="8"/>
        <v>42856</v>
      </c>
      <c r="R21" s="5">
        <f t="shared" si="8"/>
        <v>43040</v>
      </c>
      <c r="S21" s="5">
        <f t="shared" si="8"/>
        <v>43221</v>
      </c>
      <c r="T21" s="5">
        <f t="shared" si="8"/>
        <v>43405</v>
      </c>
      <c r="U21" s="5">
        <f t="shared" si="8"/>
        <v>43586</v>
      </c>
      <c r="V21" s="5">
        <f t="shared" si="8"/>
        <v>43770</v>
      </c>
      <c r="W21" s="5">
        <f t="shared" si="8"/>
        <v>43952</v>
      </c>
      <c r="X21" s="5">
        <f t="shared" si="8"/>
        <v>44136</v>
      </c>
      <c r="Y21" s="5">
        <f t="shared" si="8"/>
        <v>44317</v>
      </c>
      <c r="Z21" s="5">
        <f t="shared" si="8"/>
        <v>44501</v>
      </c>
      <c r="AA21" s="5">
        <f t="shared" si="8"/>
        <v>44682</v>
      </c>
      <c r="AB21" s="5">
        <f t="shared" si="8"/>
        <v>44866</v>
      </c>
      <c r="AC21" s="5">
        <f t="shared" si="8"/>
        <v>45047</v>
      </c>
      <c r="AD21" s="5">
        <f t="shared" si="8"/>
        <v>45231</v>
      </c>
      <c r="AE21" s="5">
        <f t="shared" si="8"/>
        <v>45413</v>
      </c>
      <c r="AF21" s="5">
        <f t="shared" si="8"/>
        <v>45597</v>
      </c>
      <c r="AG21" s="5">
        <f t="shared" si="8"/>
        <v>45778</v>
      </c>
      <c r="AH21" s="5">
        <f t="shared" si="8"/>
        <v>45962</v>
      </c>
      <c r="AI21" s="5">
        <f t="shared" si="8"/>
        <v>46143</v>
      </c>
      <c r="AJ21" s="5">
        <f t="shared" si="8"/>
        <v>46327</v>
      </c>
      <c r="AK21" s="5">
        <f t="shared" si="8"/>
        <v>46508</v>
      </c>
      <c r="AL21" s="5">
        <f t="shared" si="8"/>
        <v>46692</v>
      </c>
      <c r="AM21" s="5">
        <f t="shared" si="8"/>
        <v>46874</v>
      </c>
      <c r="AN21" s="5">
        <f t="shared" si="8"/>
        <v>47058</v>
      </c>
      <c r="AO21" s="5">
        <f t="shared" si="8"/>
        <v>47239</v>
      </c>
      <c r="AP21" s="5">
        <f t="shared" si="8"/>
        <v>47423</v>
      </c>
      <c r="AQ21" s="5">
        <f t="shared" si="8"/>
        <v>47604</v>
      </c>
      <c r="AR21" s="5">
        <f t="shared" si="8"/>
        <v>47788</v>
      </c>
      <c r="AS21" s="5">
        <f t="shared" si="8"/>
        <v>47969</v>
      </c>
      <c r="AT21" s="5">
        <f t="shared" si="8"/>
        <v>48153</v>
      </c>
      <c r="AU21" s="5">
        <f t="shared" si="8"/>
        <v>48335</v>
      </c>
      <c r="AV21" s="5">
        <f t="shared" si="8"/>
        <v>48519</v>
      </c>
      <c r="AW21" s="5">
        <f t="shared" si="8"/>
        <v>48700</v>
      </c>
      <c r="AX21" s="5">
        <f t="shared" si="8"/>
        <v>48884</v>
      </c>
      <c r="AY21" s="5">
        <f t="shared" si="8"/>
        <v>49065</v>
      </c>
      <c r="AZ21" s="5">
        <f t="shared" si="8"/>
        <v>49249</v>
      </c>
      <c r="BA21" s="5">
        <f t="shared" si="8"/>
        <v>49430</v>
      </c>
      <c r="BB21" s="5">
        <f t="shared" si="8"/>
        <v>49614</v>
      </c>
      <c r="BC21" s="5">
        <f t="shared" si="8"/>
        <v>49796</v>
      </c>
      <c r="BD21" s="5">
        <f t="shared" si="8"/>
        <v>49980</v>
      </c>
      <c r="BE21" s="5">
        <f t="shared" si="8"/>
        <v>50161</v>
      </c>
      <c r="BF21" s="5">
        <f t="shared" si="8"/>
        <v>50345</v>
      </c>
      <c r="BG21" s="5">
        <f t="shared" si="8"/>
        <v>50526</v>
      </c>
      <c r="BH21" s="5">
        <f t="shared" si="8"/>
        <v>50710</v>
      </c>
      <c r="BI21" s="5">
        <f t="shared" si="8"/>
        <v>50891</v>
      </c>
      <c r="BJ21" s="5">
        <f t="shared" si="8"/>
        <v>51075</v>
      </c>
      <c r="BK21" s="5">
        <f t="shared" si="8"/>
        <v>51257</v>
      </c>
      <c r="BL21" s="5">
        <f t="shared" si="8"/>
        <v>51441</v>
      </c>
      <c r="BM21" s="5">
        <f t="shared" si="8"/>
        <v>51622</v>
      </c>
      <c r="BN21" s="5">
        <f t="shared" si="8"/>
        <v>51806</v>
      </c>
      <c r="BO21" s="5">
        <f t="shared" si="8"/>
        <v>51987</v>
      </c>
      <c r="BP21" s="5">
        <f t="shared" si="8"/>
        <v>52171</v>
      </c>
      <c r="BQ21" s="5">
        <f t="shared" si="8"/>
        <v>52352</v>
      </c>
      <c r="BR21" s="5">
        <f t="shared" si="8"/>
        <v>52536</v>
      </c>
      <c r="BS21" s="5">
        <f t="shared" ref="BS21:ED21" si="9">BR22+1</f>
        <v>52718</v>
      </c>
      <c r="BT21" s="5">
        <f t="shared" si="9"/>
        <v>52902</v>
      </c>
      <c r="BU21" s="5">
        <f t="shared" si="9"/>
        <v>53083</v>
      </c>
      <c r="BV21" s="5">
        <f t="shared" si="9"/>
        <v>53267</v>
      </c>
      <c r="BW21" s="5">
        <f t="shared" si="9"/>
        <v>53448</v>
      </c>
      <c r="BX21" s="5">
        <f t="shared" si="9"/>
        <v>53632</v>
      </c>
      <c r="BY21" s="5">
        <f t="shared" si="9"/>
        <v>53813</v>
      </c>
      <c r="BZ21" s="5">
        <f t="shared" si="9"/>
        <v>53997</v>
      </c>
      <c r="CA21" s="5">
        <f t="shared" si="9"/>
        <v>54179</v>
      </c>
      <c r="CB21" s="5">
        <f t="shared" si="9"/>
        <v>54363</v>
      </c>
      <c r="CC21" s="5">
        <f t="shared" si="9"/>
        <v>54544</v>
      </c>
      <c r="CD21" s="5">
        <f t="shared" si="9"/>
        <v>54728</v>
      </c>
      <c r="CE21" s="5">
        <f t="shared" si="9"/>
        <v>54909</v>
      </c>
      <c r="CF21" s="5">
        <f t="shared" si="9"/>
        <v>55093</v>
      </c>
      <c r="CG21" s="5">
        <f t="shared" si="9"/>
        <v>55274</v>
      </c>
      <c r="CH21" s="5">
        <f t="shared" si="9"/>
        <v>55458</v>
      </c>
      <c r="CI21" s="5">
        <f t="shared" si="9"/>
        <v>55640</v>
      </c>
      <c r="CJ21" s="5">
        <f t="shared" si="9"/>
        <v>55640</v>
      </c>
      <c r="CK21" s="5">
        <f t="shared" si="9"/>
        <v>55640</v>
      </c>
      <c r="CL21" s="5">
        <f t="shared" si="9"/>
        <v>55640</v>
      </c>
      <c r="CM21" s="5">
        <f t="shared" si="9"/>
        <v>55640</v>
      </c>
      <c r="CN21" s="5">
        <f t="shared" si="9"/>
        <v>55640</v>
      </c>
      <c r="CO21" s="5">
        <f t="shared" si="9"/>
        <v>55640</v>
      </c>
      <c r="CP21" s="5">
        <f t="shared" si="9"/>
        <v>55640</v>
      </c>
      <c r="CQ21" s="5">
        <f t="shared" si="9"/>
        <v>55640</v>
      </c>
      <c r="CR21" s="5">
        <f t="shared" si="9"/>
        <v>55640</v>
      </c>
      <c r="CS21" s="5">
        <f t="shared" si="9"/>
        <v>55640</v>
      </c>
      <c r="CT21" s="5">
        <f t="shared" si="9"/>
        <v>55640</v>
      </c>
      <c r="CU21" s="5">
        <f t="shared" si="9"/>
        <v>55640</v>
      </c>
      <c r="CV21" s="5">
        <f t="shared" si="9"/>
        <v>55640</v>
      </c>
      <c r="CW21" s="5">
        <f t="shared" si="9"/>
        <v>55640</v>
      </c>
      <c r="CX21" s="5">
        <f t="shared" si="9"/>
        <v>55640</v>
      </c>
      <c r="CY21" s="5">
        <f t="shared" si="9"/>
        <v>55640</v>
      </c>
      <c r="CZ21" s="5">
        <f t="shared" si="9"/>
        <v>55640</v>
      </c>
      <c r="DA21" s="5">
        <f t="shared" si="9"/>
        <v>55640</v>
      </c>
      <c r="DB21" s="5">
        <f t="shared" si="9"/>
        <v>55640</v>
      </c>
      <c r="DC21" s="5">
        <f t="shared" si="9"/>
        <v>55640</v>
      </c>
      <c r="DD21" s="5">
        <f t="shared" si="9"/>
        <v>55640</v>
      </c>
      <c r="DE21" s="5">
        <f t="shared" si="9"/>
        <v>55640</v>
      </c>
      <c r="DF21" s="5">
        <f t="shared" si="9"/>
        <v>55640</v>
      </c>
      <c r="DG21" s="5">
        <f t="shared" si="9"/>
        <v>55640</v>
      </c>
      <c r="DH21" s="5">
        <f t="shared" si="9"/>
        <v>55640</v>
      </c>
      <c r="DI21" s="5">
        <f t="shared" si="9"/>
        <v>55640</v>
      </c>
      <c r="DJ21" s="5">
        <f t="shared" si="9"/>
        <v>55640</v>
      </c>
      <c r="DK21" s="5">
        <f t="shared" si="9"/>
        <v>55640</v>
      </c>
      <c r="DL21" s="5">
        <f t="shared" si="9"/>
        <v>55640</v>
      </c>
      <c r="DM21" s="5">
        <f t="shared" si="9"/>
        <v>55640</v>
      </c>
      <c r="DN21" s="5">
        <f t="shared" si="9"/>
        <v>55640</v>
      </c>
      <c r="DO21" s="5">
        <f t="shared" si="9"/>
        <v>55640</v>
      </c>
      <c r="DP21" s="5">
        <f t="shared" si="9"/>
        <v>55640</v>
      </c>
      <c r="DQ21" s="5">
        <f t="shared" si="9"/>
        <v>55640</v>
      </c>
      <c r="DR21" s="5">
        <f t="shared" si="9"/>
        <v>55640</v>
      </c>
      <c r="DS21" s="5">
        <f t="shared" si="9"/>
        <v>55640</v>
      </c>
      <c r="DT21" s="5">
        <f t="shared" si="9"/>
        <v>55640</v>
      </c>
      <c r="DU21" s="5">
        <f t="shared" si="9"/>
        <v>55640</v>
      </c>
      <c r="DV21" s="5">
        <f t="shared" si="9"/>
        <v>55640</v>
      </c>
      <c r="DW21" s="5">
        <f t="shared" si="9"/>
        <v>55640</v>
      </c>
      <c r="DX21" s="5">
        <f t="shared" si="9"/>
        <v>55640</v>
      </c>
      <c r="DY21" s="5">
        <f t="shared" si="9"/>
        <v>55640</v>
      </c>
      <c r="DZ21" s="5">
        <f t="shared" si="9"/>
        <v>55640</v>
      </c>
      <c r="EA21" s="5">
        <f t="shared" si="9"/>
        <v>55640</v>
      </c>
      <c r="EB21" s="5">
        <f t="shared" si="9"/>
        <v>55640</v>
      </c>
      <c r="EC21" s="5">
        <f t="shared" si="9"/>
        <v>55640</v>
      </c>
      <c r="ED21" s="5">
        <f t="shared" si="9"/>
        <v>55640</v>
      </c>
      <c r="EE21" s="5">
        <f t="shared" ref="EE21:GP21" si="10">ED22+1</f>
        <v>55640</v>
      </c>
      <c r="EF21" s="5">
        <f t="shared" si="10"/>
        <v>55640</v>
      </c>
      <c r="EG21" s="5">
        <f t="shared" si="10"/>
        <v>55640</v>
      </c>
      <c r="EH21" s="5">
        <f t="shared" si="10"/>
        <v>55640</v>
      </c>
      <c r="EI21" s="5">
        <f t="shared" si="10"/>
        <v>55640</v>
      </c>
      <c r="EJ21" s="5">
        <f t="shared" si="10"/>
        <v>55640</v>
      </c>
      <c r="EK21" s="5">
        <f t="shared" si="10"/>
        <v>55640</v>
      </c>
      <c r="EL21" s="5">
        <f t="shared" si="10"/>
        <v>55640</v>
      </c>
      <c r="EM21" s="5">
        <f t="shared" si="10"/>
        <v>55640</v>
      </c>
      <c r="EN21" s="5">
        <f t="shared" si="10"/>
        <v>55640</v>
      </c>
      <c r="EO21" s="5">
        <f t="shared" si="10"/>
        <v>55640</v>
      </c>
      <c r="EP21" s="5">
        <f t="shared" si="10"/>
        <v>55640</v>
      </c>
      <c r="EQ21" s="5">
        <f t="shared" si="10"/>
        <v>55640</v>
      </c>
      <c r="ER21" s="5">
        <f t="shared" si="10"/>
        <v>55640</v>
      </c>
      <c r="ES21" s="5">
        <f t="shared" si="10"/>
        <v>55640</v>
      </c>
      <c r="ET21" s="5">
        <f t="shared" si="10"/>
        <v>55640</v>
      </c>
      <c r="EU21" s="5">
        <f t="shared" si="10"/>
        <v>55640</v>
      </c>
      <c r="EV21" s="5">
        <f t="shared" si="10"/>
        <v>55640</v>
      </c>
      <c r="EW21" s="5">
        <f t="shared" si="10"/>
        <v>55640</v>
      </c>
      <c r="EX21" s="5">
        <f t="shared" si="10"/>
        <v>55640</v>
      </c>
      <c r="EY21" s="5">
        <f t="shared" si="10"/>
        <v>55640</v>
      </c>
      <c r="EZ21" s="5">
        <f t="shared" si="10"/>
        <v>55640</v>
      </c>
      <c r="FA21" s="5">
        <f t="shared" si="10"/>
        <v>55640</v>
      </c>
      <c r="FB21" s="5">
        <f t="shared" si="10"/>
        <v>55640</v>
      </c>
      <c r="FC21" s="5">
        <f t="shared" si="10"/>
        <v>55640</v>
      </c>
      <c r="FD21" s="5">
        <f t="shared" si="10"/>
        <v>55640</v>
      </c>
      <c r="FE21" s="5">
        <f t="shared" si="10"/>
        <v>55640</v>
      </c>
      <c r="FF21" s="5">
        <f t="shared" si="10"/>
        <v>55640</v>
      </c>
      <c r="FG21" s="5">
        <f t="shared" si="10"/>
        <v>55640</v>
      </c>
      <c r="FH21" s="5">
        <f t="shared" si="10"/>
        <v>55640</v>
      </c>
      <c r="FI21" s="5">
        <f t="shared" si="10"/>
        <v>55640</v>
      </c>
      <c r="FJ21" s="5">
        <f t="shared" si="10"/>
        <v>55640</v>
      </c>
      <c r="FK21" s="5">
        <f t="shared" si="10"/>
        <v>55640</v>
      </c>
      <c r="FL21" s="5">
        <f t="shared" si="10"/>
        <v>55640</v>
      </c>
      <c r="FM21" s="5">
        <f t="shared" si="10"/>
        <v>55640</v>
      </c>
      <c r="FN21" s="5">
        <f t="shared" si="10"/>
        <v>55640</v>
      </c>
      <c r="FO21" s="5">
        <f t="shared" si="10"/>
        <v>55640</v>
      </c>
      <c r="FP21" s="5">
        <f t="shared" si="10"/>
        <v>55640</v>
      </c>
      <c r="FQ21" s="5">
        <f t="shared" si="10"/>
        <v>55640</v>
      </c>
      <c r="FR21" s="5">
        <f t="shared" si="10"/>
        <v>55640</v>
      </c>
      <c r="FS21" s="5">
        <f t="shared" si="10"/>
        <v>55640</v>
      </c>
      <c r="FT21" s="5">
        <f t="shared" si="10"/>
        <v>55640</v>
      </c>
      <c r="FU21" s="5">
        <f t="shared" si="10"/>
        <v>55640</v>
      </c>
      <c r="FV21" s="5">
        <f t="shared" si="10"/>
        <v>55640</v>
      </c>
      <c r="FW21" s="5">
        <f t="shared" si="10"/>
        <v>55640</v>
      </c>
      <c r="FX21" s="5">
        <f t="shared" si="10"/>
        <v>55640</v>
      </c>
      <c r="FY21" s="5">
        <f t="shared" si="10"/>
        <v>55640</v>
      </c>
      <c r="FZ21" s="5">
        <f t="shared" si="10"/>
        <v>55640</v>
      </c>
      <c r="GA21" s="5">
        <f t="shared" si="10"/>
        <v>55640</v>
      </c>
      <c r="GB21" s="5">
        <f t="shared" si="10"/>
        <v>55640</v>
      </c>
      <c r="GC21" s="5">
        <f t="shared" si="10"/>
        <v>55640</v>
      </c>
      <c r="GD21" s="5">
        <f t="shared" si="10"/>
        <v>55640</v>
      </c>
      <c r="GE21" s="5">
        <f t="shared" si="10"/>
        <v>55640</v>
      </c>
      <c r="GF21" s="5">
        <f t="shared" si="10"/>
        <v>55640</v>
      </c>
      <c r="GG21" s="5">
        <f t="shared" si="10"/>
        <v>55640</v>
      </c>
      <c r="GH21" s="5">
        <f t="shared" si="10"/>
        <v>55640</v>
      </c>
      <c r="GI21" s="5">
        <f t="shared" si="10"/>
        <v>55640</v>
      </c>
      <c r="GJ21" s="5">
        <f t="shared" si="10"/>
        <v>55640</v>
      </c>
      <c r="GK21" s="5">
        <f t="shared" si="10"/>
        <v>55640</v>
      </c>
      <c r="GL21" s="5">
        <f t="shared" si="10"/>
        <v>55640</v>
      </c>
      <c r="GM21" s="5">
        <f t="shared" si="10"/>
        <v>55640</v>
      </c>
      <c r="GN21" s="5">
        <f t="shared" si="10"/>
        <v>55640</v>
      </c>
      <c r="GO21" s="5">
        <f t="shared" si="10"/>
        <v>55640</v>
      </c>
      <c r="GP21" s="5">
        <f t="shared" si="10"/>
        <v>55640</v>
      </c>
      <c r="GQ21" s="5">
        <f t="shared" ref="GQ21:IV21" si="11">GP22+1</f>
        <v>55640</v>
      </c>
      <c r="GR21" s="5">
        <f t="shared" si="11"/>
        <v>55640</v>
      </c>
      <c r="GS21" s="5">
        <f t="shared" si="11"/>
        <v>55640</v>
      </c>
      <c r="GT21" s="5">
        <f t="shared" si="11"/>
        <v>55640</v>
      </c>
      <c r="GU21" s="5">
        <f t="shared" si="11"/>
        <v>55640</v>
      </c>
      <c r="GV21" s="5">
        <f t="shared" si="11"/>
        <v>55640</v>
      </c>
      <c r="GW21" s="5">
        <f t="shared" si="11"/>
        <v>55640</v>
      </c>
      <c r="GX21" s="5">
        <f t="shared" si="11"/>
        <v>55640</v>
      </c>
      <c r="GY21" s="5">
        <f t="shared" si="11"/>
        <v>55640</v>
      </c>
      <c r="GZ21" s="5">
        <f t="shared" si="11"/>
        <v>55640</v>
      </c>
      <c r="HA21" s="5">
        <f t="shared" si="11"/>
        <v>55640</v>
      </c>
      <c r="HB21" s="5">
        <f t="shared" si="11"/>
        <v>55640</v>
      </c>
      <c r="HC21" s="5">
        <f t="shared" si="11"/>
        <v>55640</v>
      </c>
      <c r="HD21" s="5">
        <f t="shared" si="11"/>
        <v>55640</v>
      </c>
      <c r="HE21" s="5">
        <f t="shared" si="11"/>
        <v>55640</v>
      </c>
      <c r="HF21" s="5">
        <f t="shared" si="11"/>
        <v>55640</v>
      </c>
      <c r="HG21" s="5">
        <f t="shared" si="11"/>
        <v>55640</v>
      </c>
      <c r="HH21" s="5">
        <f t="shared" si="11"/>
        <v>55640</v>
      </c>
      <c r="HI21" s="5">
        <f t="shared" si="11"/>
        <v>55640</v>
      </c>
      <c r="HJ21" s="5">
        <f t="shared" si="11"/>
        <v>55640</v>
      </c>
      <c r="HK21" s="5">
        <f t="shared" si="11"/>
        <v>55640</v>
      </c>
      <c r="HL21" s="5">
        <f t="shared" si="11"/>
        <v>55640</v>
      </c>
      <c r="HM21" s="5">
        <f t="shared" si="11"/>
        <v>55640</v>
      </c>
      <c r="HN21" s="5">
        <f t="shared" si="11"/>
        <v>55640</v>
      </c>
      <c r="HO21" s="5">
        <f t="shared" si="11"/>
        <v>55640</v>
      </c>
      <c r="HP21" s="5">
        <f t="shared" si="11"/>
        <v>55640</v>
      </c>
      <c r="HQ21" s="5">
        <f t="shared" si="11"/>
        <v>55640</v>
      </c>
      <c r="HR21" s="5">
        <f t="shared" si="11"/>
        <v>55640</v>
      </c>
      <c r="HS21" s="5">
        <f t="shared" si="11"/>
        <v>55640</v>
      </c>
      <c r="HT21" s="5">
        <f t="shared" si="11"/>
        <v>55640</v>
      </c>
      <c r="HU21" s="5">
        <f t="shared" si="11"/>
        <v>55640</v>
      </c>
      <c r="HV21" s="5">
        <f t="shared" si="11"/>
        <v>55640</v>
      </c>
      <c r="HW21" s="5">
        <f t="shared" si="11"/>
        <v>55640</v>
      </c>
      <c r="HX21" s="5">
        <f t="shared" si="11"/>
        <v>55640</v>
      </c>
      <c r="HY21" s="5">
        <f t="shared" si="11"/>
        <v>55640</v>
      </c>
      <c r="HZ21" s="5">
        <f t="shared" si="11"/>
        <v>55640</v>
      </c>
      <c r="IA21" s="5">
        <f t="shared" si="11"/>
        <v>55640</v>
      </c>
      <c r="IB21" s="5">
        <f t="shared" si="11"/>
        <v>55640</v>
      </c>
      <c r="IC21" s="5">
        <f t="shared" si="11"/>
        <v>55640</v>
      </c>
      <c r="ID21" s="5">
        <f t="shared" si="11"/>
        <v>55640</v>
      </c>
      <c r="IE21" s="5">
        <f t="shared" si="11"/>
        <v>55640</v>
      </c>
      <c r="IF21" s="5">
        <f t="shared" si="11"/>
        <v>55640</v>
      </c>
      <c r="IG21" s="5">
        <f t="shared" si="11"/>
        <v>55640</v>
      </c>
      <c r="IH21" s="5">
        <f t="shared" si="11"/>
        <v>55640</v>
      </c>
      <c r="II21" s="5">
        <f t="shared" si="11"/>
        <v>55640</v>
      </c>
      <c r="IJ21" s="5">
        <f t="shared" si="11"/>
        <v>55640</v>
      </c>
      <c r="IK21" s="5">
        <f t="shared" si="11"/>
        <v>55640</v>
      </c>
      <c r="IL21" s="5">
        <f t="shared" si="11"/>
        <v>55640</v>
      </c>
      <c r="IM21" s="5">
        <f t="shared" si="11"/>
        <v>55640</v>
      </c>
      <c r="IN21" s="5">
        <f t="shared" si="11"/>
        <v>55640</v>
      </c>
      <c r="IO21" s="5">
        <f t="shared" si="11"/>
        <v>55640</v>
      </c>
      <c r="IP21" s="5">
        <f t="shared" si="11"/>
        <v>55640</v>
      </c>
      <c r="IQ21" s="5">
        <f t="shared" si="11"/>
        <v>55640</v>
      </c>
      <c r="IR21" s="5">
        <f t="shared" si="11"/>
        <v>55640</v>
      </c>
      <c r="IS21" s="5">
        <f t="shared" si="11"/>
        <v>55640</v>
      </c>
      <c r="IT21" s="5">
        <f t="shared" si="11"/>
        <v>55640</v>
      </c>
      <c r="IU21" s="5">
        <f t="shared" si="11"/>
        <v>55640</v>
      </c>
      <c r="IV21" s="5">
        <f t="shared" si="11"/>
        <v>55640</v>
      </c>
    </row>
    <row r="22" spans="1:256" s="2" customFormat="1" ht="14.5" x14ac:dyDescent="0.35">
      <c r="A22" s="15"/>
      <c r="C22" s="2" t="s">
        <v>41</v>
      </c>
      <c r="E22" s="5"/>
      <c r="F22" s="5">
        <f>F3-1</f>
        <v>41029</v>
      </c>
      <c r="G22" s="5">
        <f t="shared" ref="G22:BR22" si="12">MIN(EDATE(G21,G19)-1,$F$8)</f>
        <v>41213</v>
      </c>
      <c r="H22" s="5">
        <f t="shared" si="12"/>
        <v>41394</v>
      </c>
      <c r="I22" s="5">
        <f t="shared" si="12"/>
        <v>41578</v>
      </c>
      <c r="J22" s="5">
        <f t="shared" si="12"/>
        <v>41759</v>
      </c>
      <c r="K22" s="5">
        <f t="shared" si="12"/>
        <v>41943</v>
      </c>
      <c r="L22" s="5">
        <f t="shared" si="12"/>
        <v>42124</v>
      </c>
      <c r="M22" s="5">
        <f t="shared" si="12"/>
        <v>42308</v>
      </c>
      <c r="N22" s="5">
        <f t="shared" si="12"/>
        <v>42490</v>
      </c>
      <c r="O22" s="5">
        <f t="shared" si="12"/>
        <v>42674</v>
      </c>
      <c r="P22" s="5">
        <f t="shared" si="12"/>
        <v>42855</v>
      </c>
      <c r="Q22" s="5">
        <f t="shared" si="12"/>
        <v>43039</v>
      </c>
      <c r="R22" s="5">
        <f t="shared" si="12"/>
        <v>43220</v>
      </c>
      <c r="S22" s="5">
        <f t="shared" si="12"/>
        <v>43404</v>
      </c>
      <c r="T22" s="5">
        <f t="shared" si="12"/>
        <v>43585</v>
      </c>
      <c r="U22" s="5">
        <f t="shared" si="12"/>
        <v>43769</v>
      </c>
      <c r="V22" s="5">
        <f t="shared" si="12"/>
        <v>43951</v>
      </c>
      <c r="W22" s="5">
        <f t="shared" si="12"/>
        <v>44135</v>
      </c>
      <c r="X22" s="5">
        <f t="shared" si="12"/>
        <v>44316</v>
      </c>
      <c r="Y22" s="5">
        <f t="shared" si="12"/>
        <v>44500</v>
      </c>
      <c r="Z22" s="5">
        <f t="shared" si="12"/>
        <v>44681</v>
      </c>
      <c r="AA22" s="5">
        <f t="shared" si="12"/>
        <v>44865</v>
      </c>
      <c r="AB22" s="5">
        <f t="shared" si="12"/>
        <v>45046</v>
      </c>
      <c r="AC22" s="5">
        <f t="shared" si="12"/>
        <v>45230</v>
      </c>
      <c r="AD22" s="5">
        <f t="shared" si="12"/>
        <v>45412</v>
      </c>
      <c r="AE22" s="5">
        <f t="shared" si="12"/>
        <v>45596</v>
      </c>
      <c r="AF22" s="5">
        <f t="shared" si="12"/>
        <v>45777</v>
      </c>
      <c r="AG22" s="5">
        <f t="shared" si="12"/>
        <v>45961</v>
      </c>
      <c r="AH22" s="5">
        <f t="shared" si="12"/>
        <v>46142</v>
      </c>
      <c r="AI22" s="5">
        <f t="shared" si="12"/>
        <v>46326</v>
      </c>
      <c r="AJ22" s="5">
        <f t="shared" si="12"/>
        <v>46507</v>
      </c>
      <c r="AK22" s="5">
        <f t="shared" si="12"/>
        <v>46691</v>
      </c>
      <c r="AL22" s="5">
        <f t="shared" si="12"/>
        <v>46873</v>
      </c>
      <c r="AM22" s="5">
        <f t="shared" si="12"/>
        <v>47057</v>
      </c>
      <c r="AN22" s="5">
        <f t="shared" si="12"/>
        <v>47238</v>
      </c>
      <c r="AO22" s="5">
        <f t="shared" si="12"/>
        <v>47422</v>
      </c>
      <c r="AP22" s="5">
        <f t="shared" si="12"/>
        <v>47603</v>
      </c>
      <c r="AQ22" s="5">
        <f t="shared" si="12"/>
        <v>47787</v>
      </c>
      <c r="AR22" s="5">
        <f t="shared" si="12"/>
        <v>47968</v>
      </c>
      <c r="AS22" s="5">
        <f t="shared" si="12"/>
        <v>48152</v>
      </c>
      <c r="AT22" s="5">
        <f t="shared" si="12"/>
        <v>48334</v>
      </c>
      <c r="AU22" s="5">
        <f t="shared" si="12"/>
        <v>48518</v>
      </c>
      <c r="AV22" s="5">
        <f t="shared" si="12"/>
        <v>48699</v>
      </c>
      <c r="AW22" s="5">
        <f t="shared" si="12"/>
        <v>48883</v>
      </c>
      <c r="AX22" s="5">
        <f t="shared" si="12"/>
        <v>49064</v>
      </c>
      <c r="AY22" s="5">
        <f t="shared" si="12"/>
        <v>49248</v>
      </c>
      <c r="AZ22" s="5">
        <f t="shared" si="12"/>
        <v>49429</v>
      </c>
      <c r="BA22" s="5">
        <f t="shared" si="12"/>
        <v>49613</v>
      </c>
      <c r="BB22" s="5">
        <f t="shared" si="12"/>
        <v>49795</v>
      </c>
      <c r="BC22" s="5">
        <f t="shared" si="12"/>
        <v>49979</v>
      </c>
      <c r="BD22" s="5">
        <f t="shared" si="12"/>
        <v>50160</v>
      </c>
      <c r="BE22" s="5">
        <f t="shared" si="12"/>
        <v>50344</v>
      </c>
      <c r="BF22" s="5">
        <f t="shared" si="12"/>
        <v>50525</v>
      </c>
      <c r="BG22" s="5">
        <f t="shared" si="12"/>
        <v>50709</v>
      </c>
      <c r="BH22" s="5">
        <f t="shared" si="12"/>
        <v>50890</v>
      </c>
      <c r="BI22" s="5">
        <f t="shared" si="12"/>
        <v>51074</v>
      </c>
      <c r="BJ22" s="5">
        <f t="shared" si="12"/>
        <v>51256</v>
      </c>
      <c r="BK22" s="5">
        <f t="shared" si="12"/>
        <v>51440</v>
      </c>
      <c r="BL22" s="5">
        <f t="shared" si="12"/>
        <v>51621</v>
      </c>
      <c r="BM22" s="5">
        <f t="shared" si="12"/>
        <v>51805</v>
      </c>
      <c r="BN22" s="5">
        <f t="shared" si="12"/>
        <v>51986</v>
      </c>
      <c r="BO22" s="5">
        <f t="shared" si="12"/>
        <v>52170</v>
      </c>
      <c r="BP22" s="5">
        <f t="shared" si="12"/>
        <v>52351</v>
      </c>
      <c r="BQ22" s="5">
        <f t="shared" si="12"/>
        <v>52535</v>
      </c>
      <c r="BR22" s="5">
        <f t="shared" si="12"/>
        <v>52717</v>
      </c>
      <c r="BS22" s="5">
        <f t="shared" ref="BS22:ED22" si="13">MIN(EDATE(BS21,BS19)-1,$F$8)</f>
        <v>52901</v>
      </c>
      <c r="BT22" s="5">
        <f t="shared" si="13"/>
        <v>53082</v>
      </c>
      <c r="BU22" s="5">
        <f t="shared" si="13"/>
        <v>53266</v>
      </c>
      <c r="BV22" s="5">
        <f t="shared" si="13"/>
        <v>53447</v>
      </c>
      <c r="BW22" s="5">
        <f t="shared" si="13"/>
        <v>53631</v>
      </c>
      <c r="BX22" s="5">
        <f t="shared" si="13"/>
        <v>53812</v>
      </c>
      <c r="BY22" s="5">
        <f t="shared" si="13"/>
        <v>53996</v>
      </c>
      <c r="BZ22" s="5">
        <f t="shared" si="13"/>
        <v>54178</v>
      </c>
      <c r="CA22" s="5">
        <f t="shared" si="13"/>
        <v>54362</v>
      </c>
      <c r="CB22" s="5">
        <f t="shared" si="13"/>
        <v>54543</v>
      </c>
      <c r="CC22" s="5">
        <f t="shared" si="13"/>
        <v>54727</v>
      </c>
      <c r="CD22" s="5">
        <f t="shared" si="13"/>
        <v>54908</v>
      </c>
      <c r="CE22" s="5">
        <f t="shared" si="13"/>
        <v>55092</v>
      </c>
      <c r="CF22" s="5">
        <f t="shared" si="13"/>
        <v>55273</v>
      </c>
      <c r="CG22" s="5">
        <f t="shared" si="13"/>
        <v>55457</v>
      </c>
      <c r="CH22" s="5">
        <f t="shared" si="13"/>
        <v>55639</v>
      </c>
      <c r="CI22" s="5">
        <f t="shared" si="13"/>
        <v>55639</v>
      </c>
      <c r="CJ22" s="5">
        <f t="shared" si="13"/>
        <v>55639</v>
      </c>
      <c r="CK22" s="5">
        <f t="shared" si="13"/>
        <v>55639</v>
      </c>
      <c r="CL22" s="5">
        <f t="shared" si="13"/>
        <v>55639</v>
      </c>
      <c r="CM22" s="5">
        <f t="shared" si="13"/>
        <v>55639</v>
      </c>
      <c r="CN22" s="5">
        <f t="shared" si="13"/>
        <v>55639</v>
      </c>
      <c r="CO22" s="5">
        <f t="shared" si="13"/>
        <v>55639</v>
      </c>
      <c r="CP22" s="5">
        <f t="shared" si="13"/>
        <v>55639</v>
      </c>
      <c r="CQ22" s="5">
        <f t="shared" si="13"/>
        <v>55639</v>
      </c>
      <c r="CR22" s="5">
        <f t="shared" si="13"/>
        <v>55639</v>
      </c>
      <c r="CS22" s="5">
        <f t="shared" si="13"/>
        <v>55639</v>
      </c>
      <c r="CT22" s="5">
        <f t="shared" si="13"/>
        <v>55639</v>
      </c>
      <c r="CU22" s="5">
        <f t="shared" si="13"/>
        <v>55639</v>
      </c>
      <c r="CV22" s="5">
        <f t="shared" si="13"/>
        <v>55639</v>
      </c>
      <c r="CW22" s="5">
        <f t="shared" si="13"/>
        <v>55639</v>
      </c>
      <c r="CX22" s="5">
        <f t="shared" si="13"/>
        <v>55639</v>
      </c>
      <c r="CY22" s="5">
        <f t="shared" si="13"/>
        <v>55639</v>
      </c>
      <c r="CZ22" s="5">
        <f t="shared" si="13"/>
        <v>55639</v>
      </c>
      <c r="DA22" s="5">
        <f t="shared" si="13"/>
        <v>55639</v>
      </c>
      <c r="DB22" s="5">
        <f t="shared" si="13"/>
        <v>55639</v>
      </c>
      <c r="DC22" s="5">
        <f t="shared" si="13"/>
        <v>55639</v>
      </c>
      <c r="DD22" s="5">
        <f t="shared" si="13"/>
        <v>55639</v>
      </c>
      <c r="DE22" s="5">
        <f t="shared" si="13"/>
        <v>55639</v>
      </c>
      <c r="DF22" s="5">
        <f t="shared" si="13"/>
        <v>55639</v>
      </c>
      <c r="DG22" s="5">
        <f t="shared" si="13"/>
        <v>55639</v>
      </c>
      <c r="DH22" s="5">
        <f t="shared" si="13"/>
        <v>55639</v>
      </c>
      <c r="DI22" s="5">
        <f t="shared" si="13"/>
        <v>55639</v>
      </c>
      <c r="DJ22" s="5">
        <f t="shared" si="13"/>
        <v>55639</v>
      </c>
      <c r="DK22" s="5">
        <f t="shared" si="13"/>
        <v>55639</v>
      </c>
      <c r="DL22" s="5">
        <f t="shared" si="13"/>
        <v>55639</v>
      </c>
      <c r="DM22" s="5">
        <f t="shared" si="13"/>
        <v>55639</v>
      </c>
      <c r="DN22" s="5">
        <f t="shared" si="13"/>
        <v>55639</v>
      </c>
      <c r="DO22" s="5">
        <f t="shared" si="13"/>
        <v>55639</v>
      </c>
      <c r="DP22" s="5">
        <f t="shared" si="13"/>
        <v>55639</v>
      </c>
      <c r="DQ22" s="5">
        <f t="shared" si="13"/>
        <v>55639</v>
      </c>
      <c r="DR22" s="5">
        <f t="shared" si="13"/>
        <v>55639</v>
      </c>
      <c r="DS22" s="5">
        <f t="shared" si="13"/>
        <v>55639</v>
      </c>
      <c r="DT22" s="5">
        <f t="shared" si="13"/>
        <v>55639</v>
      </c>
      <c r="DU22" s="5">
        <f t="shared" si="13"/>
        <v>55639</v>
      </c>
      <c r="DV22" s="5">
        <f t="shared" si="13"/>
        <v>55639</v>
      </c>
      <c r="DW22" s="5">
        <f t="shared" si="13"/>
        <v>55639</v>
      </c>
      <c r="DX22" s="5">
        <f t="shared" si="13"/>
        <v>55639</v>
      </c>
      <c r="DY22" s="5">
        <f t="shared" si="13"/>
        <v>55639</v>
      </c>
      <c r="DZ22" s="5">
        <f t="shared" si="13"/>
        <v>55639</v>
      </c>
      <c r="EA22" s="5">
        <f t="shared" si="13"/>
        <v>55639</v>
      </c>
      <c r="EB22" s="5">
        <f t="shared" si="13"/>
        <v>55639</v>
      </c>
      <c r="EC22" s="5">
        <f t="shared" si="13"/>
        <v>55639</v>
      </c>
      <c r="ED22" s="5">
        <f t="shared" si="13"/>
        <v>55639</v>
      </c>
      <c r="EE22" s="5">
        <f t="shared" ref="EE22:GP22" si="14">MIN(EDATE(EE21,EE19)-1,$F$8)</f>
        <v>55639</v>
      </c>
      <c r="EF22" s="5">
        <f t="shared" si="14"/>
        <v>55639</v>
      </c>
      <c r="EG22" s="5">
        <f t="shared" si="14"/>
        <v>55639</v>
      </c>
      <c r="EH22" s="5">
        <f t="shared" si="14"/>
        <v>55639</v>
      </c>
      <c r="EI22" s="5">
        <f t="shared" si="14"/>
        <v>55639</v>
      </c>
      <c r="EJ22" s="5">
        <f t="shared" si="14"/>
        <v>55639</v>
      </c>
      <c r="EK22" s="5">
        <f t="shared" si="14"/>
        <v>55639</v>
      </c>
      <c r="EL22" s="5">
        <f t="shared" si="14"/>
        <v>55639</v>
      </c>
      <c r="EM22" s="5">
        <f t="shared" si="14"/>
        <v>55639</v>
      </c>
      <c r="EN22" s="5">
        <f t="shared" si="14"/>
        <v>55639</v>
      </c>
      <c r="EO22" s="5">
        <f t="shared" si="14"/>
        <v>55639</v>
      </c>
      <c r="EP22" s="5">
        <f t="shared" si="14"/>
        <v>55639</v>
      </c>
      <c r="EQ22" s="5">
        <f t="shared" si="14"/>
        <v>55639</v>
      </c>
      <c r="ER22" s="5">
        <f t="shared" si="14"/>
        <v>55639</v>
      </c>
      <c r="ES22" s="5">
        <f t="shared" si="14"/>
        <v>55639</v>
      </c>
      <c r="ET22" s="5">
        <f t="shared" si="14"/>
        <v>55639</v>
      </c>
      <c r="EU22" s="5">
        <f t="shared" si="14"/>
        <v>55639</v>
      </c>
      <c r="EV22" s="5">
        <f t="shared" si="14"/>
        <v>55639</v>
      </c>
      <c r="EW22" s="5">
        <f t="shared" si="14"/>
        <v>55639</v>
      </c>
      <c r="EX22" s="5">
        <f t="shared" si="14"/>
        <v>55639</v>
      </c>
      <c r="EY22" s="5">
        <f t="shared" si="14"/>
        <v>55639</v>
      </c>
      <c r="EZ22" s="5">
        <f t="shared" si="14"/>
        <v>55639</v>
      </c>
      <c r="FA22" s="5">
        <f t="shared" si="14"/>
        <v>55639</v>
      </c>
      <c r="FB22" s="5">
        <f t="shared" si="14"/>
        <v>55639</v>
      </c>
      <c r="FC22" s="5">
        <f t="shared" si="14"/>
        <v>55639</v>
      </c>
      <c r="FD22" s="5">
        <f t="shared" si="14"/>
        <v>55639</v>
      </c>
      <c r="FE22" s="5">
        <f t="shared" si="14"/>
        <v>55639</v>
      </c>
      <c r="FF22" s="5">
        <f t="shared" si="14"/>
        <v>55639</v>
      </c>
      <c r="FG22" s="5">
        <f t="shared" si="14"/>
        <v>55639</v>
      </c>
      <c r="FH22" s="5">
        <f t="shared" si="14"/>
        <v>55639</v>
      </c>
      <c r="FI22" s="5">
        <f t="shared" si="14"/>
        <v>55639</v>
      </c>
      <c r="FJ22" s="5">
        <f t="shared" si="14"/>
        <v>55639</v>
      </c>
      <c r="FK22" s="5">
        <f t="shared" si="14"/>
        <v>55639</v>
      </c>
      <c r="FL22" s="5">
        <f t="shared" si="14"/>
        <v>55639</v>
      </c>
      <c r="FM22" s="5">
        <f t="shared" si="14"/>
        <v>55639</v>
      </c>
      <c r="FN22" s="5">
        <f t="shared" si="14"/>
        <v>55639</v>
      </c>
      <c r="FO22" s="5">
        <f t="shared" si="14"/>
        <v>55639</v>
      </c>
      <c r="FP22" s="5">
        <f t="shared" si="14"/>
        <v>55639</v>
      </c>
      <c r="FQ22" s="5">
        <f t="shared" si="14"/>
        <v>55639</v>
      </c>
      <c r="FR22" s="5">
        <f t="shared" si="14"/>
        <v>55639</v>
      </c>
      <c r="FS22" s="5">
        <f t="shared" si="14"/>
        <v>55639</v>
      </c>
      <c r="FT22" s="5">
        <f t="shared" si="14"/>
        <v>55639</v>
      </c>
      <c r="FU22" s="5">
        <f t="shared" si="14"/>
        <v>55639</v>
      </c>
      <c r="FV22" s="5">
        <f t="shared" si="14"/>
        <v>55639</v>
      </c>
      <c r="FW22" s="5">
        <f t="shared" si="14"/>
        <v>55639</v>
      </c>
      <c r="FX22" s="5">
        <f t="shared" si="14"/>
        <v>55639</v>
      </c>
      <c r="FY22" s="5">
        <f t="shared" si="14"/>
        <v>55639</v>
      </c>
      <c r="FZ22" s="5">
        <f t="shared" si="14"/>
        <v>55639</v>
      </c>
      <c r="GA22" s="5">
        <f t="shared" si="14"/>
        <v>55639</v>
      </c>
      <c r="GB22" s="5">
        <f t="shared" si="14"/>
        <v>55639</v>
      </c>
      <c r="GC22" s="5">
        <f t="shared" si="14"/>
        <v>55639</v>
      </c>
      <c r="GD22" s="5">
        <f t="shared" si="14"/>
        <v>55639</v>
      </c>
      <c r="GE22" s="5">
        <f t="shared" si="14"/>
        <v>55639</v>
      </c>
      <c r="GF22" s="5">
        <f t="shared" si="14"/>
        <v>55639</v>
      </c>
      <c r="GG22" s="5">
        <f t="shared" si="14"/>
        <v>55639</v>
      </c>
      <c r="GH22" s="5">
        <f t="shared" si="14"/>
        <v>55639</v>
      </c>
      <c r="GI22" s="5">
        <f t="shared" si="14"/>
        <v>55639</v>
      </c>
      <c r="GJ22" s="5">
        <f t="shared" si="14"/>
        <v>55639</v>
      </c>
      <c r="GK22" s="5">
        <f t="shared" si="14"/>
        <v>55639</v>
      </c>
      <c r="GL22" s="5">
        <f t="shared" si="14"/>
        <v>55639</v>
      </c>
      <c r="GM22" s="5">
        <f t="shared" si="14"/>
        <v>55639</v>
      </c>
      <c r="GN22" s="5">
        <f t="shared" si="14"/>
        <v>55639</v>
      </c>
      <c r="GO22" s="5">
        <f t="shared" si="14"/>
        <v>55639</v>
      </c>
      <c r="GP22" s="5">
        <f t="shared" si="14"/>
        <v>55639</v>
      </c>
      <c r="GQ22" s="5">
        <f t="shared" ref="GQ22:IV22" si="15">MIN(EDATE(GQ21,GQ19)-1,$F$8)</f>
        <v>55639</v>
      </c>
      <c r="GR22" s="5">
        <f t="shared" si="15"/>
        <v>55639</v>
      </c>
      <c r="GS22" s="5">
        <f t="shared" si="15"/>
        <v>55639</v>
      </c>
      <c r="GT22" s="5">
        <f t="shared" si="15"/>
        <v>55639</v>
      </c>
      <c r="GU22" s="5">
        <f t="shared" si="15"/>
        <v>55639</v>
      </c>
      <c r="GV22" s="5">
        <f t="shared" si="15"/>
        <v>55639</v>
      </c>
      <c r="GW22" s="5">
        <f t="shared" si="15"/>
        <v>55639</v>
      </c>
      <c r="GX22" s="5">
        <f t="shared" si="15"/>
        <v>55639</v>
      </c>
      <c r="GY22" s="5">
        <f t="shared" si="15"/>
        <v>55639</v>
      </c>
      <c r="GZ22" s="5">
        <f t="shared" si="15"/>
        <v>55639</v>
      </c>
      <c r="HA22" s="5">
        <f t="shared" si="15"/>
        <v>55639</v>
      </c>
      <c r="HB22" s="5">
        <f t="shared" si="15"/>
        <v>55639</v>
      </c>
      <c r="HC22" s="5">
        <f t="shared" si="15"/>
        <v>55639</v>
      </c>
      <c r="HD22" s="5">
        <f t="shared" si="15"/>
        <v>55639</v>
      </c>
      <c r="HE22" s="5">
        <f t="shared" si="15"/>
        <v>55639</v>
      </c>
      <c r="HF22" s="5">
        <f t="shared" si="15"/>
        <v>55639</v>
      </c>
      <c r="HG22" s="5">
        <f t="shared" si="15"/>
        <v>55639</v>
      </c>
      <c r="HH22" s="5">
        <f t="shared" si="15"/>
        <v>55639</v>
      </c>
      <c r="HI22" s="5">
        <f t="shared" si="15"/>
        <v>55639</v>
      </c>
      <c r="HJ22" s="5">
        <f t="shared" si="15"/>
        <v>55639</v>
      </c>
      <c r="HK22" s="5">
        <f t="shared" si="15"/>
        <v>55639</v>
      </c>
      <c r="HL22" s="5">
        <f t="shared" si="15"/>
        <v>55639</v>
      </c>
      <c r="HM22" s="5">
        <f t="shared" si="15"/>
        <v>55639</v>
      </c>
      <c r="HN22" s="5">
        <f t="shared" si="15"/>
        <v>55639</v>
      </c>
      <c r="HO22" s="5">
        <f t="shared" si="15"/>
        <v>55639</v>
      </c>
      <c r="HP22" s="5">
        <f t="shared" si="15"/>
        <v>55639</v>
      </c>
      <c r="HQ22" s="5">
        <f t="shared" si="15"/>
        <v>55639</v>
      </c>
      <c r="HR22" s="5">
        <f t="shared" si="15"/>
        <v>55639</v>
      </c>
      <c r="HS22" s="5">
        <f t="shared" si="15"/>
        <v>55639</v>
      </c>
      <c r="HT22" s="5">
        <f t="shared" si="15"/>
        <v>55639</v>
      </c>
      <c r="HU22" s="5">
        <f t="shared" si="15"/>
        <v>55639</v>
      </c>
      <c r="HV22" s="5">
        <f t="shared" si="15"/>
        <v>55639</v>
      </c>
      <c r="HW22" s="5">
        <f t="shared" si="15"/>
        <v>55639</v>
      </c>
      <c r="HX22" s="5">
        <f t="shared" si="15"/>
        <v>55639</v>
      </c>
      <c r="HY22" s="5">
        <f t="shared" si="15"/>
        <v>55639</v>
      </c>
      <c r="HZ22" s="5">
        <f t="shared" si="15"/>
        <v>55639</v>
      </c>
      <c r="IA22" s="5">
        <f t="shared" si="15"/>
        <v>55639</v>
      </c>
      <c r="IB22" s="5">
        <f t="shared" si="15"/>
        <v>55639</v>
      </c>
      <c r="IC22" s="5">
        <f t="shared" si="15"/>
        <v>55639</v>
      </c>
      <c r="ID22" s="5">
        <f t="shared" si="15"/>
        <v>55639</v>
      </c>
      <c r="IE22" s="5">
        <f t="shared" si="15"/>
        <v>55639</v>
      </c>
      <c r="IF22" s="5">
        <f t="shared" si="15"/>
        <v>55639</v>
      </c>
      <c r="IG22" s="5">
        <f t="shared" si="15"/>
        <v>55639</v>
      </c>
      <c r="IH22" s="5">
        <f t="shared" si="15"/>
        <v>55639</v>
      </c>
      <c r="II22" s="5">
        <f t="shared" si="15"/>
        <v>55639</v>
      </c>
      <c r="IJ22" s="5">
        <f t="shared" si="15"/>
        <v>55639</v>
      </c>
      <c r="IK22" s="5">
        <f t="shared" si="15"/>
        <v>55639</v>
      </c>
      <c r="IL22" s="5">
        <f t="shared" si="15"/>
        <v>55639</v>
      </c>
      <c r="IM22" s="5">
        <f t="shared" si="15"/>
        <v>55639</v>
      </c>
      <c r="IN22" s="5">
        <f t="shared" si="15"/>
        <v>55639</v>
      </c>
      <c r="IO22" s="5">
        <f t="shared" si="15"/>
        <v>55639</v>
      </c>
      <c r="IP22" s="5">
        <f t="shared" si="15"/>
        <v>55639</v>
      </c>
      <c r="IQ22" s="5">
        <f t="shared" si="15"/>
        <v>55639</v>
      </c>
      <c r="IR22" s="5">
        <f t="shared" si="15"/>
        <v>55639</v>
      </c>
      <c r="IS22" s="5">
        <f t="shared" si="15"/>
        <v>55639</v>
      </c>
      <c r="IT22" s="5">
        <f t="shared" si="15"/>
        <v>55639</v>
      </c>
      <c r="IU22" s="5">
        <f t="shared" si="15"/>
        <v>55639</v>
      </c>
      <c r="IV22" s="5">
        <f t="shared" si="15"/>
        <v>55639</v>
      </c>
    </row>
    <row r="23" spans="1:256" s="2" customFormat="1" ht="14.5" x14ac:dyDescent="0.35">
      <c r="A23" s="15"/>
      <c r="C23" s="2" t="s">
        <v>42</v>
      </c>
      <c r="F23" s="2" t="b">
        <f t="shared" ref="F23:BQ23" si="16">AND(F22&gt;$F$3,F21&lt;$F$8)</f>
        <v>0</v>
      </c>
      <c r="G23" s="2" t="b">
        <f t="shared" si="16"/>
        <v>1</v>
      </c>
      <c r="H23" s="2" t="b">
        <f t="shared" si="16"/>
        <v>1</v>
      </c>
      <c r="I23" s="2" t="b">
        <f t="shared" si="16"/>
        <v>1</v>
      </c>
      <c r="J23" s="2" t="b">
        <f t="shared" si="16"/>
        <v>1</v>
      </c>
      <c r="K23" s="2" t="b">
        <f t="shared" si="16"/>
        <v>1</v>
      </c>
      <c r="L23" s="2" t="b">
        <f t="shared" si="16"/>
        <v>1</v>
      </c>
      <c r="M23" s="2" t="b">
        <f t="shared" si="16"/>
        <v>1</v>
      </c>
      <c r="N23" s="2" t="b">
        <f t="shared" si="16"/>
        <v>1</v>
      </c>
      <c r="O23" s="2" t="b">
        <f t="shared" si="16"/>
        <v>1</v>
      </c>
      <c r="P23" s="2" t="b">
        <f t="shared" si="16"/>
        <v>1</v>
      </c>
      <c r="Q23" s="2" t="b">
        <f t="shared" si="16"/>
        <v>1</v>
      </c>
      <c r="R23" s="2" t="b">
        <f t="shared" si="16"/>
        <v>1</v>
      </c>
      <c r="S23" s="2" t="b">
        <f t="shared" si="16"/>
        <v>1</v>
      </c>
      <c r="T23" s="2" t="b">
        <f t="shared" si="16"/>
        <v>1</v>
      </c>
      <c r="U23" s="2" t="b">
        <f t="shared" si="16"/>
        <v>1</v>
      </c>
      <c r="V23" s="2" t="b">
        <f t="shared" si="16"/>
        <v>1</v>
      </c>
      <c r="W23" s="2" t="b">
        <f t="shared" si="16"/>
        <v>1</v>
      </c>
      <c r="X23" s="2" t="b">
        <f t="shared" si="16"/>
        <v>1</v>
      </c>
      <c r="Y23" s="2" t="b">
        <f t="shared" si="16"/>
        <v>1</v>
      </c>
      <c r="Z23" s="2" t="b">
        <f t="shared" si="16"/>
        <v>1</v>
      </c>
      <c r="AA23" s="2" t="b">
        <f t="shared" si="16"/>
        <v>1</v>
      </c>
      <c r="AB23" s="2" t="b">
        <f t="shared" si="16"/>
        <v>1</v>
      </c>
      <c r="AC23" s="2" t="b">
        <f t="shared" si="16"/>
        <v>1</v>
      </c>
      <c r="AD23" s="2" t="b">
        <f t="shared" si="16"/>
        <v>1</v>
      </c>
      <c r="AE23" s="2" t="b">
        <f t="shared" si="16"/>
        <v>1</v>
      </c>
      <c r="AF23" s="2" t="b">
        <f t="shared" si="16"/>
        <v>1</v>
      </c>
      <c r="AG23" s="2" t="b">
        <f t="shared" si="16"/>
        <v>1</v>
      </c>
      <c r="AH23" s="2" t="b">
        <f t="shared" si="16"/>
        <v>1</v>
      </c>
      <c r="AI23" s="2" t="b">
        <f t="shared" si="16"/>
        <v>1</v>
      </c>
      <c r="AJ23" s="2" t="b">
        <f t="shared" si="16"/>
        <v>1</v>
      </c>
      <c r="AK23" s="2" t="b">
        <f t="shared" si="16"/>
        <v>1</v>
      </c>
      <c r="AL23" s="2" t="b">
        <f t="shared" si="16"/>
        <v>1</v>
      </c>
      <c r="AM23" s="2" t="b">
        <f t="shared" si="16"/>
        <v>1</v>
      </c>
      <c r="AN23" s="2" t="b">
        <f t="shared" si="16"/>
        <v>1</v>
      </c>
      <c r="AO23" s="2" t="b">
        <f t="shared" si="16"/>
        <v>1</v>
      </c>
      <c r="AP23" s="2" t="b">
        <f t="shared" si="16"/>
        <v>1</v>
      </c>
      <c r="AQ23" s="2" t="b">
        <f t="shared" si="16"/>
        <v>1</v>
      </c>
      <c r="AR23" s="2" t="b">
        <f t="shared" si="16"/>
        <v>1</v>
      </c>
      <c r="AS23" s="2" t="b">
        <f t="shared" si="16"/>
        <v>1</v>
      </c>
      <c r="AT23" s="2" t="b">
        <f t="shared" si="16"/>
        <v>1</v>
      </c>
      <c r="AU23" s="2" t="b">
        <f t="shared" si="16"/>
        <v>1</v>
      </c>
      <c r="AV23" s="2" t="b">
        <f t="shared" si="16"/>
        <v>1</v>
      </c>
      <c r="AW23" s="2" t="b">
        <f t="shared" si="16"/>
        <v>1</v>
      </c>
      <c r="AX23" s="2" t="b">
        <f t="shared" si="16"/>
        <v>1</v>
      </c>
      <c r="AY23" s="2" t="b">
        <f t="shared" si="16"/>
        <v>1</v>
      </c>
      <c r="AZ23" s="2" t="b">
        <f t="shared" si="16"/>
        <v>1</v>
      </c>
      <c r="BA23" s="2" t="b">
        <f t="shared" si="16"/>
        <v>1</v>
      </c>
      <c r="BB23" s="2" t="b">
        <f t="shared" si="16"/>
        <v>1</v>
      </c>
      <c r="BC23" s="2" t="b">
        <f t="shared" si="16"/>
        <v>1</v>
      </c>
      <c r="BD23" s="2" t="b">
        <f t="shared" si="16"/>
        <v>1</v>
      </c>
      <c r="BE23" s="2" t="b">
        <f t="shared" si="16"/>
        <v>1</v>
      </c>
      <c r="BF23" s="2" t="b">
        <f t="shared" si="16"/>
        <v>1</v>
      </c>
      <c r="BG23" s="2" t="b">
        <f t="shared" si="16"/>
        <v>1</v>
      </c>
      <c r="BH23" s="2" t="b">
        <f t="shared" si="16"/>
        <v>1</v>
      </c>
      <c r="BI23" s="2" t="b">
        <f t="shared" si="16"/>
        <v>1</v>
      </c>
      <c r="BJ23" s="2" t="b">
        <f t="shared" si="16"/>
        <v>1</v>
      </c>
      <c r="BK23" s="2" t="b">
        <f t="shared" si="16"/>
        <v>1</v>
      </c>
      <c r="BL23" s="2" t="b">
        <f t="shared" si="16"/>
        <v>1</v>
      </c>
      <c r="BM23" s="2" t="b">
        <f t="shared" si="16"/>
        <v>1</v>
      </c>
      <c r="BN23" s="2" t="b">
        <f t="shared" si="16"/>
        <v>1</v>
      </c>
      <c r="BO23" s="2" t="b">
        <f t="shared" si="16"/>
        <v>1</v>
      </c>
      <c r="BP23" s="2" t="b">
        <f t="shared" si="16"/>
        <v>1</v>
      </c>
      <c r="BQ23" s="2" t="b">
        <f t="shared" si="16"/>
        <v>1</v>
      </c>
      <c r="BR23" s="2" t="b">
        <f t="shared" ref="BR23:EC23" si="17">AND(BR22&gt;$F$3,BR21&lt;$F$8)</f>
        <v>1</v>
      </c>
      <c r="BS23" s="2" t="b">
        <f t="shared" si="17"/>
        <v>1</v>
      </c>
      <c r="BT23" s="2" t="b">
        <f t="shared" si="17"/>
        <v>1</v>
      </c>
      <c r="BU23" s="2" t="b">
        <f t="shared" si="17"/>
        <v>1</v>
      </c>
      <c r="BV23" s="2" t="b">
        <f t="shared" si="17"/>
        <v>1</v>
      </c>
      <c r="BW23" s="2" t="b">
        <f t="shared" si="17"/>
        <v>1</v>
      </c>
      <c r="BX23" s="2" t="b">
        <f t="shared" si="17"/>
        <v>1</v>
      </c>
      <c r="BY23" s="2" t="b">
        <f t="shared" si="17"/>
        <v>1</v>
      </c>
      <c r="BZ23" s="2" t="b">
        <f t="shared" si="17"/>
        <v>1</v>
      </c>
      <c r="CA23" s="2" t="b">
        <f t="shared" si="17"/>
        <v>1</v>
      </c>
      <c r="CB23" s="2" t="b">
        <f t="shared" si="17"/>
        <v>1</v>
      </c>
      <c r="CC23" s="2" t="b">
        <f t="shared" si="17"/>
        <v>1</v>
      </c>
      <c r="CD23" s="2" t="b">
        <f t="shared" si="17"/>
        <v>1</v>
      </c>
      <c r="CE23" s="2" t="b">
        <f t="shared" si="17"/>
        <v>1</v>
      </c>
      <c r="CF23" s="2" t="b">
        <f t="shared" si="17"/>
        <v>1</v>
      </c>
      <c r="CG23" s="2" t="b">
        <f t="shared" si="17"/>
        <v>1</v>
      </c>
      <c r="CH23" s="2" t="b">
        <f t="shared" si="17"/>
        <v>1</v>
      </c>
      <c r="CI23" s="2" t="b">
        <f t="shared" si="17"/>
        <v>0</v>
      </c>
      <c r="CJ23" s="2" t="b">
        <f t="shared" si="17"/>
        <v>0</v>
      </c>
      <c r="CK23" s="2" t="b">
        <f t="shared" si="17"/>
        <v>0</v>
      </c>
      <c r="CL23" s="2" t="b">
        <f t="shared" si="17"/>
        <v>0</v>
      </c>
      <c r="CM23" s="2" t="b">
        <f t="shared" si="17"/>
        <v>0</v>
      </c>
      <c r="CN23" s="2" t="b">
        <f t="shared" si="17"/>
        <v>0</v>
      </c>
      <c r="CO23" s="2" t="b">
        <f t="shared" si="17"/>
        <v>0</v>
      </c>
      <c r="CP23" s="2" t="b">
        <f t="shared" si="17"/>
        <v>0</v>
      </c>
      <c r="CQ23" s="2" t="b">
        <f t="shared" si="17"/>
        <v>0</v>
      </c>
      <c r="CR23" s="2" t="b">
        <f t="shared" si="17"/>
        <v>0</v>
      </c>
      <c r="CS23" s="2" t="b">
        <f t="shared" si="17"/>
        <v>0</v>
      </c>
      <c r="CT23" s="2" t="b">
        <f t="shared" si="17"/>
        <v>0</v>
      </c>
      <c r="CU23" s="2" t="b">
        <f t="shared" si="17"/>
        <v>0</v>
      </c>
      <c r="CV23" s="2" t="b">
        <f t="shared" si="17"/>
        <v>0</v>
      </c>
      <c r="CW23" s="2" t="b">
        <f t="shared" si="17"/>
        <v>0</v>
      </c>
      <c r="CX23" s="2" t="b">
        <f t="shared" si="17"/>
        <v>0</v>
      </c>
      <c r="CY23" s="2" t="b">
        <f t="shared" si="17"/>
        <v>0</v>
      </c>
      <c r="CZ23" s="2" t="b">
        <f t="shared" si="17"/>
        <v>0</v>
      </c>
      <c r="DA23" s="2" t="b">
        <f t="shared" si="17"/>
        <v>0</v>
      </c>
      <c r="DB23" s="2" t="b">
        <f t="shared" si="17"/>
        <v>0</v>
      </c>
      <c r="DC23" s="2" t="b">
        <f t="shared" si="17"/>
        <v>0</v>
      </c>
      <c r="DD23" s="2" t="b">
        <f t="shared" si="17"/>
        <v>0</v>
      </c>
      <c r="DE23" s="2" t="b">
        <f t="shared" si="17"/>
        <v>0</v>
      </c>
      <c r="DF23" s="2" t="b">
        <f t="shared" si="17"/>
        <v>0</v>
      </c>
      <c r="DG23" s="2" t="b">
        <f t="shared" si="17"/>
        <v>0</v>
      </c>
      <c r="DH23" s="2" t="b">
        <f t="shared" si="17"/>
        <v>0</v>
      </c>
      <c r="DI23" s="2" t="b">
        <f t="shared" si="17"/>
        <v>0</v>
      </c>
      <c r="DJ23" s="2" t="b">
        <f t="shared" si="17"/>
        <v>0</v>
      </c>
      <c r="DK23" s="2" t="b">
        <f t="shared" si="17"/>
        <v>0</v>
      </c>
      <c r="DL23" s="2" t="b">
        <f t="shared" si="17"/>
        <v>0</v>
      </c>
      <c r="DM23" s="2" t="b">
        <f t="shared" si="17"/>
        <v>0</v>
      </c>
      <c r="DN23" s="2" t="b">
        <f t="shared" si="17"/>
        <v>0</v>
      </c>
      <c r="DO23" s="2" t="b">
        <f t="shared" si="17"/>
        <v>0</v>
      </c>
      <c r="DP23" s="2" t="b">
        <f t="shared" si="17"/>
        <v>0</v>
      </c>
      <c r="DQ23" s="2" t="b">
        <f t="shared" si="17"/>
        <v>0</v>
      </c>
      <c r="DR23" s="2" t="b">
        <f t="shared" si="17"/>
        <v>0</v>
      </c>
      <c r="DS23" s="2" t="b">
        <f t="shared" si="17"/>
        <v>0</v>
      </c>
      <c r="DT23" s="2" t="b">
        <f t="shared" si="17"/>
        <v>0</v>
      </c>
      <c r="DU23" s="2" t="b">
        <f t="shared" si="17"/>
        <v>0</v>
      </c>
      <c r="DV23" s="2" t="b">
        <f t="shared" si="17"/>
        <v>0</v>
      </c>
      <c r="DW23" s="2" t="b">
        <f t="shared" si="17"/>
        <v>0</v>
      </c>
      <c r="DX23" s="2" t="b">
        <f t="shared" si="17"/>
        <v>0</v>
      </c>
      <c r="DY23" s="2" t="b">
        <f t="shared" si="17"/>
        <v>0</v>
      </c>
      <c r="DZ23" s="2" t="b">
        <f t="shared" si="17"/>
        <v>0</v>
      </c>
      <c r="EA23" s="2" t="b">
        <f t="shared" si="17"/>
        <v>0</v>
      </c>
      <c r="EB23" s="2" t="b">
        <f t="shared" si="17"/>
        <v>0</v>
      </c>
      <c r="EC23" s="2" t="b">
        <f t="shared" si="17"/>
        <v>0</v>
      </c>
      <c r="ED23" s="2" t="b">
        <f t="shared" ref="ED23:GO23" si="18">AND(ED22&gt;$F$3,ED21&lt;$F$8)</f>
        <v>0</v>
      </c>
      <c r="EE23" s="2" t="b">
        <f t="shared" si="18"/>
        <v>0</v>
      </c>
      <c r="EF23" s="2" t="b">
        <f t="shared" si="18"/>
        <v>0</v>
      </c>
      <c r="EG23" s="2" t="b">
        <f t="shared" si="18"/>
        <v>0</v>
      </c>
      <c r="EH23" s="2" t="b">
        <f t="shared" si="18"/>
        <v>0</v>
      </c>
      <c r="EI23" s="2" t="b">
        <f t="shared" si="18"/>
        <v>0</v>
      </c>
      <c r="EJ23" s="2" t="b">
        <f t="shared" si="18"/>
        <v>0</v>
      </c>
      <c r="EK23" s="2" t="b">
        <f t="shared" si="18"/>
        <v>0</v>
      </c>
      <c r="EL23" s="2" t="b">
        <f t="shared" si="18"/>
        <v>0</v>
      </c>
      <c r="EM23" s="2" t="b">
        <f t="shared" si="18"/>
        <v>0</v>
      </c>
      <c r="EN23" s="2" t="b">
        <f t="shared" si="18"/>
        <v>0</v>
      </c>
      <c r="EO23" s="2" t="b">
        <f t="shared" si="18"/>
        <v>0</v>
      </c>
      <c r="EP23" s="2" t="b">
        <f t="shared" si="18"/>
        <v>0</v>
      </c>
      <c r="EQ23" s="2" t="b">
        <f t="shared" si="18"/>
        <v>0</v>
      </c>
      <c r="ER23" s="2" t="b">
        <f t="shared" si="18"/>
        <v>0</v>
      </c>
      <c r="ES23" s="2" t="b">
        <f t="shared" si="18"/>
        <v>0</v>
      </c>
      <c r="ET23" s="2" t="b">
        <f t="shared" si="18"/>
        <v>0</v>
      </c>
      <c r="EU23" s="2" t="b">
        <f t="shared" si="18"/>
        <v>0</v>
      </c>
      <c r="EV23" s="2" t="b">
        <f t="shared" si="18"/>
        <v>0</v>
      </c>
      <c r="EW23" s="2" t="b">
        <f t="shared" si="18"/>
        <v>0</v>
      </c>
      <c r="EX23" s="2" t="b">
        <f t="shared" si="18"/>
        <v>0</v>
      </c>
      <c r="EY23" s="2" t="b">
        <f t="shared" si="18"/>
        <v>0</v>
      </c>
      <c r="EZ23" s="2" t="b">
        <f t="shared" si="18"/>
        <v>0</v>
      </c>
      <c r="FA23" s="2" t="b">
        <f t="shared" si="18"/>
        <v>0</v>
      </c>
      <c r="FB23" s="2" t="b">
        <f t="shared" si="18"/>
        <v>0</v>
      </c>
      <c r="FC23" s="2" t="b">
        <f t="shared" si="18"/>
        <v>0</v>
      </c>
      <c r="FD23" s="2" t="b">
        <f t="shared" si="18"/>
        <v>0</v>
      </c>
      <c r="FE23" s="2" t="b">
        <f t="shared" si="18"/>
        <v>0</v>
      </c>
      <c r="FF23" s="2" t="b">
        <f t="shared" si="18"/>
        <v>0</v>
      </c>
      <c r="FG23" s="2" t="b">
        <f t="shared" si="18"/>
        <v>0</v>
      </c>
      <c r="FH23" s="2" t="b">
        <f t="shared" si="18"/>
        <v>0</v>
      </c>
      <c r="FI23" s="2" t="b">
        <f t="shared" si="18"/>
        <v>0</v>
      </c>
      <c r="FJ23" s="2" t="b">
        <f t="shared" si="18"/>
        <v>0</v>
      </c>
      <c r="FK23" s="2" t="b">
        <f t="shared" si="18"/>
        <v>0</v>
      </c>
      <c r="FL23" s="2" t="b">
        <f t="shared" si="18"/>
        <v>0</v>
      </c>
      <c r="FM23" s="2" t="b">
        <f t="shared" si="18"/>
        <v>0</v>
      </c>
      <c r="FN23" s="2" t="b">
        <f t="shared" si="18"/>
        <v>0</v>
      </c>
      <c r="FO23" s="2" t="b">
        <f t="shared" si="18"/>
        <v>0</v>
      </c>
      <c r="FP23" s="2" t="b">
        <f t="shared" si="18"/>
        <v>0</v>
      </c>
      <c r="FQ23" s="2" t="b">
        <f t="shared" si="18"/>
        <v>0</v>
      </c>
      <c r="FR23" s="2" t="b">
        <f t="shared" si="18"/>
        <v>0</v>
      </c>
      <c r="FS23" s="2" t="b">
        <f t="shared" si="18"/>
        <v>0</v>
      </c>
      <c r="FT23" s="2" t="b">
        <f t="shared" si="18"/>
        <v>0</v>
      </c>
      <c r="FU23" s="2" t="b">
        <f t="shared" si="18"/>
        <v>0</v>
      </c>
      <c r="FV23" s="2" t="b">
        <f t="shared" si="18"/>
        <v>0</v>
      </c>
      <c r="FW23" s="2" t="b">
        <f t="shared" si="18"/>
        <v>0</v>
      </c>
      <c r="FX23" s="2" t="b">
        <f t="shared" si="18"/>
        <v>0</v>
      </c>
      <c r="FY23" s="2" t="b">
        <f t="shared" si="18"/>
        <v>0</v>
      </c>
      <c r="FZ23" s="2" t="b">
        <f t="shared" si="18"/>
        <v>0</v>
      </c>
      <c r="GA23" s="2" t="b">
        <f t="shared" si="18"/>
        <v>0</v>
      </c>
      <c r="GB23" s="2" t="b">
        <f t="shared" si="18"/>
        <v>0</v>
      </c>
      <c r="GC23" s="2" t="b">
        <f t="shared" si="18"/>
        <v>0</v>
      </c>
      <c r="GD23" s="2" t="b">
        <f t="shared" si="18"/>
        <v>0</v>
      </c>
      <c r="GE23" s="2" t="b">
        <f t="shared" si="18"/>
        <v>0</v>
      </c>
      <c r="GF23" s="2" t="b">
        <f t="shared" si="18"/>
        <v>0</v>
      </c>
      <c r="GG23" s="2" t="b">
        <f t="shared" si="18"/>
        <v>0</v>
      </c>
      <c r="GH23" s="2" t="b">
        <f t="shared" si="18"/>
        <v>0</v>
      </c>
      <c r="GI23" s="2" t="b">
        <f t="shared" si="18"/>
        <v>0</v>
      </c>
      <c r="GJ23" s="2" t="b">
        <f t="shared" si="18"/>
        <v>0</v>
      </c>
      <c r="GK23" s="2" t="b">
        <f t="shared" si="18"/>
        <v>0</v>
      </c>
      <c r="GL23" s="2" t="b">
        <f t="shared" si="18"/>
        <v>0</v>
      </c>
      <c r="GM23" s="2" t="b">
        <f t="shared" si="18"/>
        <v>0</v>
      </c>
      <c r="GN23" s="2" t="b">
        <f t="shared" si="18"/>
        <v>0</v>
      </c>
      <c r="GO23" s="2" t="b">
        <f t="shared" si="18"/>
        <v>0</v>
      </c>
      <c r="GP23" s="2" t="b">
        <f t="shared" ref="GP23:IV23" si="19">AND(GP22&gt;$F$3,GP21&lt;$F$8)</f>
        <v>0</v>
      </c>
      <c r="GQ23" s="2" t="b">
        <f t="shared" si="19"/>
        <v>0</v>
      </c>
      <c r="GR23" s="2" t="b">
        <f t="shared" si="19"/>
        <v>0</v>
      </c>
      <c r="GS23" s="2" t="b">
        <f t="shared" si="19"/>
        <v>0</v>
      </c>
      <c r="GT23" s="2" t="b">
        <f t="shared" si="19"/>
        <v>0</v>
      </c>
      <c r="GU23" s="2" t="b">
        <f t="shared" si="19"/>
        <v>0</v>
      </c>
      <c r="GV23" s="2" t="b">
        <f t="shared" si="19"/>
        <v>0</v>
      </c>
      <c r="GW23" s="2" t="b">
        <f t="shared" si="19"/>
        <v>0</v>
      </c>
      <c r="GX23" s="2" t="b">
        <f t="shared" si="19"/>
        <v>0</v>
      </c>
      <c r="GY23" s="2" t="b">
        <f t="shared" si="19"/>
        <v>0</v>
      </c>
      <c r="GZ23" s="2" t="b">
        <f t="shared" si="19"/>
        <v>0</v>
      </c>
      <c r="HA23" s="2" t="b">
        <f t="shared" si="19"/>
        <v>0</v>
      </c>
      <c r="HB23" s="2" t="b">
        <f t="shared" si="19"/>
        <v>0</v>
      </c>
      <c r="HC23" s="2" t="b">
        <f t="shared" si="19"/>
        <v>0</v>
      </c>
      <c r="HD23" s="2" t="b">
        <f t="shared" si="19"/>
        <v>0</v>
      </c>
      <c r="HE23" s="2" t="b">
        <f t="shared" si="19"/>
        <v>0</v>
      </c>
      <c r="HF23" s="2" t="b">
        <f t="shared" si="19"/>
        <v>0</v>
      </c>
      <c r="HG23" s="2" t="b">
        <f t="shared" si="19"/>
        <v>0</v>
      </c>
      <c r="HH23" s="2" t="b">
        <f t="shared" si="19"/>
        <v>0</v>
      </c>
      <c r="HI23" s="2" t="b">
        <f t="shared" si="19"/>
        <v>0</v>
      </c>
      <c r="HJ23" s="2" t="b">
        <f t="shared" si="19"/>
        <v>0</v>
      </c>
      <c r="HK23" s="2" t="b">
        <f t="shared" si="19"/>
        <v>0</v>
      </c>
      <c r="HL23" s="2" t="b">
        <f t="shared" si="19"/>
        <v>0</v>
      </c>
      <c r="HM23" s="2" t="b">
        <f t="shared" si="19"/>
        <v>0</v>
      </c>
      <c r="HN23" s="2" t="b">
        <f t="shared" si="19"/>
        <v>0</v>
      </c>
      <c r="HO23" s="2" t="b">
        <f t="shared" si="19"/>
        <v>0</v>
      </c>
      <c r="HP23" s="2" t="b">
        <f t="shared" si="19"/>
        <v>0</v>
      </c>
      <c r="HQ23" s="2" t="b">
        <f t="shared" si="19"/>
        <v>0</v>
      </c>
      <c r="HR23" s="2" t="b">
        <f t="shared" si="19"/>
        <v>0</v>
      </c>
      <c r="HS23" s="2" t="b">
        <f t="shared" si="19"/>
        <v>0</v>
      </c>
      <c r="HT23" s="2" t="b">
        <f t="shared" si="19"/>
        <v>0</v>
      </c>
      <c r="HU23" s="2" t="b">
        <f t="shared" si="19"/>
        <v>0</v>
      </c>
      <c r="HV23" s="2" t="b">
        <f t="shared" si="19"/>
        <v>0</v>
      </c>
      <c r="HW23" s="2" t="b">
        <f t="shared" si="19"/>
        <v>0</v>
      </c>
      <c r="HX23" s="2" t="b">
        <f t="shared" si="19"/>
        <v>0</v>
      </c>
      <c r="HY23" s="2" t="b">
        <f t="shared" si="19"/>
        <v>0</v>
      </c>
      <c r="HZ23" s="2" t="b">
        <f t="shared" si="19"/>
        <v>0</v>
      </c>
      <c r="IA23" s="2" t="b">
        <f t="shared" si="19"/>
        <v>0</v>
      </c>
      <c r="IB23" s="2" t="b">
        <f t="shared" si="19"/>
        <v>0</v>
      </c>
      <c r="IC23" s="2" t="b">
        <f t="shared" si="19"/>
        <v>0</v>
      </c>
      <c r="ID23" s="2" t="b">
        <f t="shared" si="19"/>
        <v>0</v>
      </c>
      <c r="IE23" s="2" t="b">
        <f t="shared" si="19"/>
        <v>0</v>
      </c>
      <c r="IF23" s="2" t="b">
        <f t="shared" si="19"/>
        <v>0</v>
      </c>
      <c r="IG23" s="2" t="b">
        <f t="shared" si="19"/>
        <v>0</v>
      </c>
      <c r="IH23" s="2" t="b">
        <f t="shared" si="19"/>
        <v>0</v>
      </c>
      <c r="II23" s="2" t="b">
        <f t="shared" si="19"/>
        <v>0</v>
      </c>
      <c r="IJ23" s="2" t="b">
        <f t="shared" si="19"/>
        <v>0</v>
      </c>
      <c r="IK23" s="2" t="b">
        <f t="shared" si="19"/>
        <v>0</v>
      </c>
      <c r="IL23" s="2" t="b">
        <f t="shared" si="19"/>
        <v>0</v>
      </c>
      <c r="IM23" s="2" t="b">
        <f t="shared" si="19"/>
        <v>0</v>
      </c>
      <c r="IN23" s="2" t="b">
        <f t="shared" si="19"/>
        <v>0</v>
      </c>
      <c r="IO23" s="2" t="b">
        <f t="shared" si="19"/>
        <v>0</v>
      </c>
      <c r="IP23" s="2" t="b">
        <f t="shared" si="19"/>
        <v>0</v>
      </c>
      <c r="IQ23" s="2" t="b">
        <f t="shared" si="19"/>
        <v>0</v>
      </c>
      <c r="IR23" s="2" t="b">
        <f t="shared" si="19"/>
        <v>0</v>
      </c>
      <c r="IS23" s="2" t="b">
        <f t="shared" si="19"/>
        <v>0</v>
      </c>
      <c r="IT23" s="2" t="b">
        <f t="shared" si="19"/>
        <v>0</v>
      </c>
      <c r="IU23" s="2" t="b">
        <f t="shared" si="19"/>
        <v>0</v>
      </c>
      <c r="IV23" s="2" t="b">
        <f t="shared" si="19"/>
        <v>0</v>
      </c>
    </row>
    <row r="24" spans="1:256" s="2" customFormat="1" ht="14.5" x14ac:dyDescent="0.35">
      <c r="A24" s="15"/>
    </row>
    <row r="25" spans="1:256" s="2" customFormat="1" ht="14.5" x14ac:dyDescent="0.35">
      <c r="A25" s="15"/>
      <c r="C25" s="2" t="s">
        <v>43</v>
      </c>
      <c r="E25" s="2">
        <f>F14</f>
        <v>10</v>
      </c>
      <c r="G25" s="2" t="b">
        <f>MOD(G18,$E$25)=0</f>
        <v>0</v>
      </c>
      <c r="H25" s="2" t="b">
        <f t="shared" ref="H25:BS25" si="20">MOD(H18,$E$25)=0</f>
        <v>0</v>
      </c>
      <c r="I25" s="2" t="b">
        <f t="shared" si="20"/>
        <v>0</v>
      </c>
      <c r="J25" s="2" t="b">
        <f t="shared" si="20"/>
        <v>0</v>
      </c>
      <c r="K25" s="2" t="b">
        <f t="shared" si="20"/>
        <v>0</v>
      </c>
      <c r="L25" s="2" t="b">
        <f t="shared" si="20"/>
        <v>0</v>
      </c>
      <c r="M25" s="2" t="b">
        <f t="shared" si="20"/>
        <v>0</v>
      </c>
      <c r="N25" s="2" t="b">
        <f t="shared" si="20"/>
        <v>0</v>
      </c>
      <c r="O25" s="2" t="b">
        <f t="shared" si="20"/>
        <v>0</v>
      </c>
      <c r="P25" s="2" t="b">
        <f t="shared" si="20"/>
        <v>1</v>
      </c>
      <c r="Q25" s="2" t="b">
        <f t="shared" si="20"/>
        <v>0</v>
      </c>
      <c r="R25" s="2" t="b">
        <f t="shared" si="20"/>
        <v>0</v>
      </c>
      <c r="S25" s="2" t="b">
        <f t="shared" si="20"/>
        <v>0</v>
      </c>
      <c r="T25" s="2" t="b">
        <f t="shared" si="20"/>
        <v>0</v>
      </c>
      <c r="U25" s="2" t="b">
        <f t="shared" si="20"/>
        <v>0</v>
      </c>
      <c r="V25" s="2" t="b">
        <f t="shared" si="20"/>
        <v>0</v>
      </c>
      <c r="W25" s="2" t="b">
        <f t="shared" si="20"/>
        <v>0</v>
      </c>
      <c r="X25" s="2" t="b">
        <f t="shared" si="20"/>
        <v>0</v>
      </c>
      <c r="Y25" s="2" t="b">
        <f t="shared" si="20"/>
        <v>0</v>
      </c>
      <c r="Z25" s="2" t="b">
        <f t="shared" si="20"/>
        <v>1</v>
      </c>
      <c r="AA25" s="2" t="b">
        <f t="shared" si="20"/>
        <v>0</v>
      </c>
      <c r="AB25" s="2" t="b">
        <f t="shared" si="20"/>
        <v>0</v>
      </c>
      <c r="AC25" s="2" t="b">
        <f t="shared" si="20"/>
        <v>0</v>
      </c>
      <c r="AD25" s="2" t="b">
        <f t="shared" si="20"/>
        <v>0</v>
      </c>
      <c r="AE25" s="2" t="b">
        <f t="shared" si="20"/>
        <v>0</v>
      </c>
      <c r="AF25" s="2" t="b">
        <f t="shared" si="20"/>
        <v>0</v>
      </c>
      <c r="AG25" s="2" t="b">
        <f t="shared" si="20"/>
        <v>0</v>
      </c>
      <c r="AH25" s="2" t="b">
        <f t="shared" si="20"/>
        <v>0</v>
      </c>
      <c r="AI25" s="2" t="b">
        <f t="shared" si="20"/>
        <v>0</v>
      </c>
      <c r="AJ25" s="2" t="b">
        <f t="shared" si="20"/>
        <v>1</v>
      </c>
      <c r="AK25" s="2" t="b">
        <f t="shared" si="20"/>
        <v>0</v>
      </c>
      <c r="AL25" s="2" t="b">
        <f t="shared" si="20"/>
        <v>0</v>
      </c>
      <c r="AM25" s="2" t="b">
        <f t="shared" si="20"/>
        <v>0</v>
      </c>
      <c r="AN25" s="2" t="b">
        <f t="shared" si="20"/>
        <v>0</v>
      </c>
      <c r="AO25" s="2" t="b">
        <f t="shared" si="20"/>
        <v>0</v>
      </c>
      <c r="AP25" s="2" t="b">
        <f t="shared" si="20"/>
        <v>0</v>
      </c>
      <c r="AQ25" s="2" t="b">
        <f t="shared" si="20"/>
        <v>0</v>
      </c>
      <c r="AR25" s="2" t="b">
        <f t="shared" si="20"/>
        <v>0</v>
      </c>
      <c r="AS25" s="2" t="b">
        <f t="shared" si="20"/>
        <v>0</v>
      </c>
      <c r="AT25" s="2" t="b">
        <f t="shared" si="20"/>
        <v>1</v>
      </c>
      <c r="AU25" s="2" t="b">
        <f t="shared" si="20"/>
        <v>0</v>
      </c>
      <c r="AV25" s="2" t="b">
        <f t="shared" si="20"/>
        <v>0</v>
      </c>
      <c r="AW25" s="2" t="b">
        <f t="shared" si="20"/>
        <v>0</v>
      </c>
      <c r="AX25" s="2" t="b">
        <f t="shared" si="20"/>
        <v>0</v>
      </c>
      <c r="AY25" s="2" t="b">
        <f t="shared" si="20"/>
        <v>0</v>
      </c>
      <c r="AZ25" s="2" t="b">
        <f t="shared" si="20"/>
        <v>0</v>
      </c>
      <c r="BA25" s="2" t="b">
        <f t="shared" si="20"/>
        <v>0</v>
      </c>
      <c r="BB25" s="2" t="b">
        <f t="shared" si="20"/>
        <v>0</v>
      </c>
      <c r="BC25" s="2" t="b">
        <f t="shared" si="20"/>
        <v>0</v>
      </c>
      <c r="BD25" s="2" t="b">
        <f t="shared" si="20"/>
        <v>1</v>
      </c>
      <c r="BE25" s="2" t="b">
        <f t="shared" si="20"/>
        <v>0</v>
      </c>
      <c r="BF25" s="2" t="b">
        <f t="shared" si="20"/>
        <v>0</v>
      </c>
      <c r="BG25" s="2" t="b">
        <f t="shared" si="20"/>
        <v>0</v>
      </c>
      <c r="BH25" s="2" t="b">
        <f t="shared" si="20"/>
        <v>0</v>
      </c>
      <c r="BI25" s="2" t="b">
        <f t="shared" si="20"/>
        <v>0</v>
      </c>
      <c r="BJ25" s="2" t="b">
        <f t="shared" si="20"/>
        <v>0</v>
      </c>
      <c r="BK25" s="2" t="b">
        <f t="shared" si="20"/>
        <v>0</v>
      </c>
      <c r="BL25" s="2" t="b">
        <f t="shared" si="20"/>
        <v>0</v>
      </c>
      <c r="BM25" s="2" t="b">
        <f t="shared" si="20"/>
        <v>0</v>
      </c>
      <c r="BN25" s="2" t="b">
        <f t="shared" si="20"/>
        <v>1</v>
      </c>
      <c r="BO25" s="2" t="b">
        <f t="shared" si="20"/>
        <v>0</v>
      </c>
      <c r="BP25" s="2" t="b">
        <f t="shared" si="20"/>
        <v>0</v>
      </c>
      <c r="BQ25" s="2" t="b">
        <f t="shared" si="20"/>
        <v>0</v>
      </c>
      <c r="BR25" s="2" t="b">
        <f t="shared" si="20"/>
        <v>0</v>
      </c>
      <c r="BS25" s="2" t="b">
        <f t="shared" si="20"/>
        <v>0</v>
      </c>
      <c r="BT25" s="2" t="b">
        <f t="shared" ref="BT25:EE25" si="21">MOD(BT18,$E$25)=0</f>
        <v>0</v>
      </c>
      <c r="BU25" s="2" t="b">
        <f t="shared" si="21"/>
        <v>0</v>
      </c>
      <c r="BV25" s="2" t="b">
        <f t="shared" si="21"/>
        <v>0</v>
      </c>
      <c r="BW25" s="2" t="b">
        <f t="shared" si="21"/>
        <v>0</v>
      </c>
      <c r="BX25" s="2" t="b">
        <f t="shared" si="21"/>
        <v>1</v>
      </c>
      <c r="BY25" s="2" t="b">
        <f t="shared" si="21"/>
        <v>0</v>
      </c>
      <c r="BZ25" s="2" t="b">
        <f t="shared" si="21"/>
        <v>0</v>
      </c>
      <c r="CA25" s="2" t="b">
        <f t="shared" si="21"/>
        <v>0</v>
      </c>
      <c r="CB25" s="2" t="b">
        <f t="shared" si="21"/>
        <v>0</v>
      </c>
      <c r="CC25" s="2" t="b">
        <f t="shared" si="21"/>
        <v>0</v>
      </c>
      <c r="CD25" s="2" t="b">
        <f t="shared" si="21"/>
        <v>0</v>
      </c>
      <c r="CE25" s="2" t="b">
        <f t="shared" si="21"/>
        <v>0</v>
      </c>
      <c r="CF25" s="2" t="b">
        <f t="shared" si="21"/>
        <v>0</v>
      </c>
      <c r="CG25" s="2" t="b">
        <f t="shared" si="21"/>
        <v>0</v>
      </c>
      <c r="CH25" s="2" t="b">
        <f t="shared" si="21"/>
        <v>1</v>
      </c>
      <c r="CI25" s="2" t="b">
        <f t="shared" si="21"/>
        <v>0</v>
      </c>
      <c r="CJ25" s="2" t="b">
        <f t="shared" si="21"/>
        <v>0</v>
      </c>
      <c r="CK25" s="2" t="b">
        <f t="shared" si="21"/>
        <v>0</v>
      </c>
      <c r="CL25" s="2" t="b">
        <f t="shared" si="21"/>
        <v>0</v>
      </c>
      <c r="CM25" s="2" t="b">
        <f t="shared" si="21"/>
        <v>0</v>
      </c>
      <c r="CN25" s="2" t="b">
        <f t="shared" si="21"/>
        <v>0</v>
      </c>
      <c r="CO25" s="2" t="b">
        <f t="shared" si="21"/>
        <v>0</v>
      </c>
      <c r="CP25" s="2" t="b">
        <f t="shared" si="21"/>
        <v>0</v>
      </c>
      <c r="CQ25" s="2" t="b">
        <f t="shared" si="21"/>
        <v>0</v>
      </c>
      <c r="CR25" s="2" t="b">
        <f t="shared" si="21"/>
        <v>1</v>
      </c>
      <c r="CS25" s="2" t="b">
        <f t="shared" si="21"/>
        <v>0</v>
      </c>
      <c r="CT25" s="2" t="b">
        <f t="shared" si="21"/>
        <v>0</v>
      </c>
      <c r="CU25" s="2" t="b">
        <f t="shared" si="21"/>
        <v>0</v>
      </c>
      <c r="CV25" s="2" t="b">
        <f t="shared" si="21"/>
        <v>0</v>
      </c>
      <c r="CW25" s="2" t="b">
        <f t="shared" si="21"/>
        <v>0</v>
      </c>
      <c r="CX25" s="2" t="b">
        <f t="shared" si="21"/>
        <v>0</v>
      </c>
      <c r="CY25" s="2" t="b">
        <f t="shared" si="21"/>
        <v>0</v>
      </c>
      <c r="CZ25" s="2" t="b">
        <f t="shared" si="21"/>
        <v>0</v>
      </c>
      <c r="DA25" s="2" t="b">
        <f t="shared" si="21"/>
        <v>0</v>
      </c>
      <c r="DB25" s="2" t="b">
        <f t="shared" si="21"/>
        <v>1</v>
      </c>
      <c r="DC25" s="2" t="b">
        <f t="shared" si="21"/>
        <v>0</v>
      </c>
      <c r="DD25" s="2" t="b">
        <f t="shared" si="21"/>
        <v>0</v>
      </c>
      <c r="DE25" s="2" t="b">
        <f t="shared" si="21"/>
        <v>0</v>
      </c>
      <c r="DF25" s="2" t="b">
        <f t="shared" si="21"/>
        <v>0</v>
      </c>
      <c r="DG25" s="2" t="b">
        <f t="shared" si="21"/>
        <v>0</v>
      </c>
      <c r="DH25" s="2" t="b">
        <f t="shared" si="21"/>
        <v>0</v>
      </c>
      <c r="DI25" s="2" t="b">
        <f t="shared" si="21"/>
        <v>0</v>
      </c>
      <c r="DJ25" s="2" t="b">
        <f t="shared" si="21"/>
        <v>0</v>
      </c>
      <c r="DK25" s="2" t="b">
        <f t="shared" si="21"/>
        <v>0</v>
      </c>
      <c r="DL25" s="2" t="b">
        <f t="shared" si="21"/>
        <v>1</v>
      </c>
      <c r="DM25" s="2" t="b">
        <f t="shared" si="21"/>
        <v>0</v>
      </c>
      <c r="DN25" s="2" t="b">
        <f t="shared" si="21"/>
        <v>0</v>
      </c>
      <c r="DO25" s="2" t="b">
        <f t="shared" si="21"/>
        <v>0</v>
      </c>
      <c r="DP25" s="2" t="b">
        <f t="shared" si="21"/>
        <v>0</v>
      </c>
      <c r="DQ25" s="2" t="b">
        <f t="shared" si="21"/>
        <v>0</v>
      </c>
      <c r="DR25" s="2" t="b">
        <f t="shared" si="21"/>
        <v>0</v>
      </c>
      <c r="DS25" s="2" t="b">
        <f t="shared" si="21"/>
        <v>0</v>
      </c>
      <c r="DT25" s="2" t="b">
        <f t="shared" si="21"/>
        <v>0</v>
      </c>
      <c r="DU25" s="2" t="b">
        <f t="shared" si="21"/>
        <v>0</v>
      </c>
      <c r="DV25" s="2" t="b">
        <f t="shared" si="21"/>
        <v>1</v>
      </c>
      <c r="DW25" s="2" t="b">
        <f t="shared" si="21"/>
        <v>0</v>
      </c>
      <c r="DX25" s="2" t="b">
        <f t="shared" si="21"/>
        <v>0</v>
      </c>
      <c r="DY25" s="2" t="b">
        <f t="shared" si="21"/>
        <v>0</v>
      </c>
      <c r="DZ25" s="2" t="b">
        <f t="shared" si="21"/>
        <v>0</v>
      </c>
      <c r="EA25" s="2" t="b">
        <f t="shared" si="21"/>
        <v>0</v>
      </c>
      <c r="EB25" s="2" t="b">
        <f t="shared" si="21"/>
        <v>0</v>
      </c>
      <c r="EC25" s="2" t="b">
        <f t="shared" si="21"/>
        <v>0</v>
      </c>
      <c r="ED25" s="2" t="b">
        <f t="shared" si="21"/>
        <v>0</v>
      </c>
      <c r="EE25" s="2" t="b">
        <f t="shared" si="21"/>
        <v>0</v>
      </c>
      <c r="EF25" s="2" t="b">
        <f t="shared" ref="EF25:GQ25" si="22">MOD(EF18,$E$25)=0</f>
        <v>1</v>
      </c>
      <c r="EG25" s="2" t="b">
        <f t="shared" si="22"/>
        <v>0</v>
      </c>
      <c r="EH25" s="2" t="b">
        <f t="shared" si="22"/>
        <v>0</v>
      </c>
      <c r="EI25" s="2" t="b">
        <f t="shared" si="22"/>
        <v>0</v>
      </c>
      <c r="EJ25" s="2" t="b">
        <f t="shared" si="22"/>
        <v>0</v>
      </c>
      <c r="EK25" s="2" t="b">
        <f t="shared" si="22"/>
        <v>0</v>
      </c>
      <c r="EL25" s="2" t="b">
        <f t="shared" si="22"/>
        <v>0</v>
      </c>
      <c r="EM25" s="2" t="b">
        <f t="shared" si="22"/>
        <v>0</v>
      </c>
      <c r="EN25" s="2" t="b">
        <f t="shared" si="22"/>
        <v>0</v>
      </c>
      <c r="EO25" s="2" t="b">
        <f t="shared" si="22"/>
        <v>0</v>
      </c>
      <c r="EP25" s="2" t="b">
        <f t="shared" si="22"/>
        <v>1</v>
      </c>
      <c r="EQ25" s="2" t="b">
        <f t="shared" si="22"/>
        <v>0</v>
      </c>
      <c r="ER25" s="2" t="b">
        <f t="shared" si="22"/>
        <v>0</v>
      </c>
      <c r="ES25" s="2" t="b">
        <f t="shared" si="22"/>
        <v>0</v>
      </c>
      <c r="ET25" s="2" t="b">
        <f t="shared" si="22"/>
        <v>0</v>
      </c>
      <c r="EU25" s="2" t="b">
        <f t="shared" si="22"/>
        <v>0</v>
      </c>
      <c r="EV25" s="2" t="b">
        <f t="shared" si="22"/>
        <v>0</v>
      </c>
      <c r="EW25" s="2" t="b">
        <f t="shared" si="22"/>
        <v>0</v>
      </c>
      <c r="EX25" s="2" t="b">
        <f t="shared" si="22"/>
        <v>0</v>
      </c>
      <c r="EY25" s="2" t="b">
        <f t="shared" si="22"/>
        <v>0</v>
      </c>
      <c r="EZ25" s="2" t="b">
        <f t="shared" si="22"/>
        <v>1</v>
      </c>
      <c r="FA25" s="2" t="b">
        <f t="shared" si="22"/>
        <v>0</v>
      </c>
      <c r="FB25" s="2" t="b">
        <f t="shared" si="22"/>
        <v>0</v>
      </c>
      <c r="FC25" s="2" t="b">
        <f t="shared" si="22"/>
        <v>0</v>
      </c>
      <c r="FD25" s="2" t="b">
        <f t="shared" si="22"/>
        <v>0</v>
      </c>
      <c r="FE25" s="2" t="b">
        <f t="shared" si="22"/>
        <v>0</v>
      </c>
      <c r="FF25" s="2" t="b">
        <f t="shared" si="22"/>
        <v>0</v>
      </c>
      <c r="FG25" s="2" t="b">
        <f t="shared" si="22"/>
        <v>0</v>
      </c>
      <c r="FH25" s="2" t="b">
        <f t="shared" si="22"/>
        <v>0</v>
      </c>
      <c r="FI25" s="2" t="b">
        <f t="shared" si="22"/>
        <v>0</v>
      </c>
      <c r="FJ25" s="2" t="b">
        <f t="shared" si="22"/>
        <v>1</v>
      </c>
      <c r="FK25" s="2" t="b">
        <f t="shared" si="22"/>
        <v>0</v>
      </c>
      <c r="FL25" s="2" t="b">
        <f t="shared" si="22"/>
        <v>0</v>
      </c>
      <c r="FM25" s="2" t="b">
        <f t="shared" si="22"/>
        <v>0</v>
      </c>
      <c r="FN25" s="2" t="b">
        <f t="shared" si="22"/>
        <v>0</v>
      </c>
      <c r="FO25" s="2" t="b">
        <f t="shared" si="22"/>
        <v>0</v>
      </c>
      <c r="FP25" s="2" t="b">
        <f t="shared" si="22"/>
        <v>0</v>
      </c>
      <c r="FQ25" s="2" t="b">
        <f t="shared" si="22"/>
        <v>0</v>
      </c>
      <c r="FR25" s="2" t="b">
        <f t="shared" si="22"/>
        <v>0</v>
      </c>
      <c r="FS25" s="2" t="b">
        <f t="shared" si="22"/>
        <v>0</v>
      </c>
      <c r="FT25" s="2" t="b">
        <f t="shared" si="22"/>
        <v>1</v>
      </c>
      <c r="FU25" s="2" t="b">
        <f t="shared" si="22"/>
        <v>0</v>
      </c>
      <c r="FV25" s="2" t="b">
        <f t="shared" si="22"/>
        <v>0</v>
      </c>
      <c r="FW25" s="2" t="b">
        <f t="shared" si="22"/>
        <v>0</v>
      </c>
      <c r="FX25" s="2" t="b">
        <f t="shared" si="22"/>
        <v>0</v>
      </c>
      <c r="FY25" s="2" t="b">
        <f t="shared" si="22"/>
        <v>0</v>
      </c>
      <c r="FZ25" s="2" t="b">
        <f t="shared" si="22"/>
        <v>0</v>
      </c>
      <c r="GA25" s="2" t="b">
        <f t="shared" si="22"/>
        <v>0</v>
      </c>
      <c r="GB25" s="2" t="b">
        <f t="shared" si="22"/>
        <v>0</v>
      </c>
      <c r="GC25" s="2" t="b">
        <f t="shared" si="22"/>
        <v>0</v>
      </c>
      <c r="GD25" s="2" t="b">
        <f t="shared" si="22"/>
        <v>1</v>
      </c>
      <c r="GE25" s="2" t="b">
        <f t="shared" si="22"/>
        <v>0</v>
      </c>
      <c r="GF25" s="2" t="b">
        <f t="shared" si="22"/>
        <v>0</v>
      </c>
      <c r="GG25" s="2" t="b">
        <f t="shared" si="22"/>
        <v>0</v>
      </c>
      <c r="GH25" s="2" t="b">
        <f t="shared" si="22"/>
        <v>0</v>
      </c>
      <c r="GI25" s="2" t="b">
        <f t="shared" si="22"/>
        <v>0</v>
      </c>
      <c r="GJ25" s="2" t="b">
        <f t="shared" si="22"/>
        <v>0</v>
      </c>
      <c r="GK25" s="2" t="b">
        <f t="shared" si="22"/>
        <v>0</v>
      </c>
      <c r="GL25" s="2" t="b">
        <f t="shared" si="22"/>
        <v>0</v>
      </c>
      <c r="GM25" s="2" t="b">
        <f t="shared" si="22"/>
        <v>0</v>
      </c>
      <c r="GN25" s="2" t="b">
        <f t="shared" si="22"/>
        <v>1</v>
      </c>
      <c r="GO25" s="2" t="b">
        <f t="shared" si="22"/>
        <v>0</v>
      </c>
      <c r="GP25" s="2" t="b">
        <f t="shared" si="22"/>
        <v>0</v>
      </c>
      <c r="GQ25" s="2" t="b">
        <f t="shared" si="22"/>
        <v>0</v>
      </c>
      <c r="GR25" s="2" t="b">
        <f t="shared" ref="GR25:IV25" si="23">MOD(GR18,$E$25)=0</f>
        <v>0</v>
      </c>
      <c r="GS25" s="2" t="b">
        <f t="shared" si="23"/>
        <v>0</v>
      </c>
      <c r="GT25" s="2" t="b">
        <f t="shared" si="23"/>
        <v>0</v>
      </c>
      <c r="GU25" s="2" t="b">
        <f t="shared" si="23"/>
        <v>0</v>
      </c>
      <c r="GV25" s="2" t="b">
        <f t="shared" si="23"/>
        <v>0</v>
      </c>
      <c r="GW25" s="2" t="b">
        <f t="shared" si="23"/>
        <v>0</v>
      </c>
      <c r="GX25" s="2" t="b">
        <f t="shared" si="23"/>
        <v>1</v>
      </c>
      <c r="GY25" s="2" t="b">
        <f t="shared" si="23"/>
        <v>0</v>
      </c>
      <c r="GZ25" s="2" t="b">
        <f t="shared" si="23"/>
        <v>0</v>
      </c>
      <c r="HA25" s="2" t="b">
        <f t="shared" si="23"/>
        <v>0</v>
      </c>
      <c r="HB25" s="2" t="b">
        <f t="shared" si="23"/>
        <v>0</v>
      </c>
      <c r="HC25" s="2" t="b">
        <f t="shared" si="23"/>
        <v>0</v>
      </c>
      <c r="HD25" s="2" t="b">
        <f t="shared" si="23"/>
        <v>0</v>
      </c>
      <c r="HE25" s="2" t="b">
        <f t="shared" si="23"/>
        <v>0</v>
      </c>
      <c r="HF25" s="2" t="b">
        <f t="shared" si="23"/>
        <v>0</v>
      </c>
      <c r="HG25" s="2" t="b">
        <f t="shared" si="23"/>
        <v>0</v>
      </c>
      <c r="HH25" s="2" t="b">
        <f t="shared" si="23"/>
        <v>1</v>
      </c>
      <c r="HI25" s="2" t="b">
        <f t="shared" si="23"/>
        <v>0</v>
      </c>
      <c r="HJ25" s="2" t="b">
        <f t="shared" si="23"/>
        <v>0</v>
      </c>
      <c r="HK25" s="2" t="b">
        <f t="shared" si="23"/>
        <v>0</v>
      </c>
      <c r="HL25" s="2" t="b">
        <f t="shared" si="23"/>
        <v>0</v>
      </c>
      <c r="HM25" s="2" t="b">
        <f t="shared" si="23"/>
        <v>0</v>
      </c>
      <c r="HN25" s="2" t="b">
        <f t="shared" si="23"/>
        <v>0</v>
      </c>
      <c r="HO25" s="2" t="b">
        <f t="shared" si="23"/>
        <v>0</v>
      </c>
      <c r="HP25" s="2" t="b">
        <f t="shared" si="23"/>
        <v>0</v>
      </c>
      <c r="HQ25" s="2" t="b">
        <f t="shared" si="23"/>
        <v>0</v>
      </c>
      <c r="HR25" s="2" t="b">
        <f t="shared" si="23"/>
        <v>1</v>
      </c>
      <c r="HS25" s="2" t="b">
        <f t="shared" si="23"/>
        <v>0</v>
      </c>
      <c r="HT25" s="2" t="b">
        <f t="shared" si="23"/>
        <v>0</v>
      </c>
      <c r="HU25" s="2" t="b">
        <f t="shared" si="23"/>
        <v>0</v>
      </c>
      <c r="HV25" s="2" t="b">
        <f t="shared" si="23"/>
        <v>0</v>
      </c>
      <c r="HW25" s="2" t="b">
        <f t="shared" si="23"/>
        <v>0</v>
      </c>
      <c r="HX25" s="2" t="b">
        <f t="shared" si="23"/>
        <v>0</v>
      </c>
      <c r="HY25" s="2" t="b">
        <f t="shared" si="23"/>
        <v>0</v>
      </c>
      <c r="HZ25" s="2" t="b">
        <f t="shared" si="23"/>
        <v>0</v>
      </c>
      <c r="IA25" s="2" t="b">
        <f t="shared" si="23"/>
        <v>0</v>
      </c>
      <c r="IB25" s="2" t="b">
        <f t="shared" si="23"/>
        <v>1</v>
      </c>
      <c r="IC25" s="2" t="b">
        <f t="shared" si="23"/>
        <v>0</v>
      </c>
      <c r="ID25" s="2" t="b">
        <f t="shared" si="23"/>
        <v>0</v>
      </c>
      <c r="IE25" s="2" t="b">
        <f t="shared" si="23"/>
        <v>0</v>
      </c>
      <c r="IF25" s="2" t="b">
        <f t="shared" si="23"/>
        <v>0</v>
      </c>
      <c r="IG25" s="2" t="b">
        <f t="shared" si="23"/>
        <v>0</v>
      </c>
      <c r="IH25" s="2" t="b">
        <f t="shared" si="23"/>
        <v>0</v>
      </c>
      <c r="II25" s="2" t="b">
        <f t="shared" si="23"/>
        <v>0</v>
      </c>
      <c r="IJ25" s="2" t="b">
        <f t="shared" si="23"/>
        <v>0</v>
      </c>
      <c r="IK25" s="2" t="b">
        <f t="shared" si="23"/>
        <v>0</v>
      </c>
      <c r="IL25" s="2" t="b">
        <f t="shared" si="23"/>
        <v>1</v>
      </c>
      <c r="IM25" s="2" t="b">
        <f t="shared" si="23"/>
        <v>0</v>
      </c>
      <c r="IN25" s="2" t="b">
        <f t="shared" si="23"/>
        <v>0</v>
      </c>
      <c r="IO25" s="2" t="b">
        <f t="shared" si="23"/>
        <v>0</v>
      </c>
      <c r="IP25" s="2" t="b">
        <f t="shared" si="23"/>
        <v>0</v>
      </c>
      <c r="IQ25" s="2" t="b">
        <f t="shared" si="23"/>
        <v>0</v>
      </c>
      <c r="IR25" s="2" t="b">
        <f t="shared" si="23"/>
        <v>0</v>
      </c>
      <c r="IS25" s="2" t="b">
        <f t="shared" si="23"/>
        <v>0</v>
      </c>
      <c r="IT25" s="2" t="b">
        <f t="shared" si="23"/>
        <v>0</v>
      </c>
      <c r="IU25" s="2" t="b">
        <f t="shared" si="23"/>
        <v>0</v>
      </c>
      <c r="IV25" s="2" t="b">
        <f t="shared" si="23"/>
        <v>1</v>
      </c>
    </row>
    <row r="26" spans="1:256" s="7" customFormat="1" ht="14.5" x14ac:dyDescent="0.35">
      <c r="A26" s="15"/>
      <c r="C26" s="2" t="s">
        <v>45</v>
      </c>
      <c r="D26" s="2"/>
      <c r="E26" s="56">
        <f>F15</f>
        <v>1000</v>
      </c>
      <c r="G26" s="7">
        <f>$E$26*G25</f>
        <v>0</v>
      </c>
      <c r="H26" s="7">
        <f t="shared" ref="H26:BS26" si="24">$E$26*H25</f>
        <v>0</v>
      </c>
      <c r="I26" s="7">
        <f t="shared" si="24"/>
        <v>0</v>
      </c>
      <c r="J26" s="7">
        <f t="shared" si="24"/>
        <v>0</v>
      </c>
      <c r="K26" s="7">
        <f t="shared" si="24"/>
        <v>0</v>
      </c>
      <c r="L26" s="7">
        <f t="shared" si="24"/>
        <v>0</v>
      </c>
      <c r="M26" s="7">
        <f t="shared" si="24"/>
        <v>0</v>
      </c>
      <c r="N26" s="7">
        <f t="shared" si="24"/>
        <v>0</v>
      </c>
      <c r="O26" s="7">
        <f t="shared" si="24"/>
        <v>0</v>
      </c>
      <c r="P26" s="7">
        <f t="shared" si="24"/>
        <v>1000</v>
      </c>
      <c r="Q26" s="7">
        <f t="shared" si="24"/>
        <v>0</v>
      </c>
      <c r="R26" s="7">
        <f t="shared" si="24"/>
        <v>0</v>
      </c>
      <c r="S26" s="7">
        <f t="shared" si="24"/>
        <v>0</v>
      </c>
      <c r="T26" s="7">
        <f t="shared" si="24"/>
        <v>0</v>
      </c>
      <c r="U26" s="7">
        <f t="shared" si="24"/>
        <v>0</v>
      </c>
      <c r="V26" s="7">
        <f t="shared" si="24"/>
        <v>0</v>
      </c>
      <c r="W26" s="7">
        <f t="shared" si="24"/>
        <v>0</v>
      </c>
      <c r="X26" s="7">
        <f t="shared" si="24"/>
        <v>0</v>
      </c>
      <c r="Y26" s="7">
        <f t="shared" si="24"/>
        <v>0</v>
      </c>
      <c r="Z26" s="7">
        <f t="shared" si="24"/>
        <v>1000</v>
      </c>
      <c r="AA26" s="7">
        <f t="shared" si="24"/>
        <v>0</v>
      </c>
      <c r="AB26" s="7">
        <f t="shared" si="24"/>
        <v>0</v>
      </c>
      <c r="AC26" s="7">
        <f t="shared" si="24"/>
        <v>0</v>
      </c>
      <c r="AD26" s="7">
        <f t="shared" si="24"/>
        <v>0</v>
      </c>
      <c r="AE26" s="7">
        <f t="shared" si="24"/>
        <v>0</v>
      </c>
      <c r="AF26" s="7">
        <f t="shared" si="24"/>
        <v>0</v>
      </c>
      <c r="AG26" s="7">
        <f t="shared" si="24"/>
        <v>0</v>
      </c>
      <c r="AH26" s="7">
        <f t="shared" si="24"/>
        <v>0</v>
      </c>
      <c r="AI26" s="7">
        <f t="shared" si="24"/>
        <v>0</v>
      </c>
      <c r="AJ26" s="7">
        <f t="shared" si="24"/>
        <v>1000</v>
      </c>
      <c r="AK26" s="7">
        <f t="shared" si="24"/>
        <v>0</v>
      </c>
      <c r="AL26" s="7">
        <f t="shared" si="24"/>
        <v>0</v>
      </c>
      <c r="AM26" s="7">
        <f t="shared" si="24"/>
        <v>0</v>
      </c>
      <c r="AN26" s="7">
        <f t="shared" si="24"/>
        <v>0</v>
      </c>
      <c r="AO26" s="7">
        <f t="shared" si="24"/>
        <v>0</v>
      </c>
      <c r="AP26" s="7">
        <f t="shared" si="24"/>
        <v>0</v>
      </c>
      <c r="AQ26" s="7">
        <f t="shared" si="24"/>
        <v>0</v>
      </c>
      <c r="AR26" s="7">
        <f t="shared" si="24"/>
        <v>0</v>
      </c>
      <c r="AS26" s="7">
        <f t="shared" si="24"/>
        <v>0</v>
      </c>
      <c r="AT26" s="7">
        <f t="shared" si="24"/>
        <v>1000</v>
      </c>
      <c r="AU26" s="7">
        <f t="shared" si="24"/>
        <v>0</v>
      </c>
      <c r="AV26" s="7">
        <f t="shared" si="24"/>
        <v>0</v>
      </c>
      <c r="AW26" s="7">
        <f t="shared" si="24"/>
        <v>0</v>
      </c>
      <c r="AX26" s="7">
        <f t="shared" si="24"/>
        <v>0</v>
      </c>
      <c r="AY26" s="7">
        <f t="shared" si="24"/>
        <v>0</v>
      </c>
      <c r="AZ26" s="7">
        <f t="shared" si="24"/>
        <v>0</v>
      </c>
      <c r="BA26" s="7">
        <f t="shared" si="24"/>
        <v>0</v>
      </c>
      <c r="BB26" s="7">
        <f t="shared" si="24"/>
        <v>0</v>
      </c>
      <c r="BC26" s="7">
        <f t="shared" si="24"/>
        <v>0</v>
      </c>
      <c r="BD26" s="7">
        <f t="shared" si="24"/>
        <v>1000</v>
      </c>
      <c r="BE26" s="7">
        <f t="shared" si="24"/>
        <v>0</v>
      </c>
      <c r="BF26" s="7">
        <f t="shared" si="24"/>
        <v>0</v>
      </c>
      <c r="BG26" s="7">
        <f t="shared" si="24"/>
        <v>0</v>
      </c>
      <c r="BH26" s="7">
        <f t="shared" si="24"/>
        <v>0</v>
      </c>
      <c r="BI26" s="7">
        <f t="shared" si="24"/>
        <v>0</v>
      </c>
      <c r="BJ26" s="7">
        <f t="shared" si="24"/>
        <v>0</v>
      </c>
      <c r="BK26" s="7">
        <f t="shared" si="24"/>
        <v>0</v>
      </c>
      <c r="BL26" s="7">
        <f t="shared" si="24"/>
        <v>0</v>
      </c>
      <c r="BM26" s="7">
        <f t="shared" si="24"/>
        <v>0</v>
      </c>
      <c r="BN26" s="7">
        <f t="shared" si="24"/>
        <v>1000</v>
      </c>
      <c r="BO26" s="7">
        <f t="shared" si="24"/>
        <v>0</v>
      </c>
      <c r="BP26" s="7">
        <f t="shared" si="24"/>
        <v>0</v>
      </c>
      <c r="BQ26" s="7">
        <f t="shared" si="24"/>
        <v>0</v>
      </c>
      <c r="BR26" s="7">
        <f t="shared" si="24"/>
        <v>0</v>
      </c>
      <c r="BS26" s="7">
        <f t="shared" si="24"/>
        <v>0</v>
      </c>
      <c r="BT26" s="7">
        <f t="shared" ref="BT26:EE26" si="25">$E$26*BT25</f>
        <v>0</v>
      </c>
      <c r="BU26" s="7">
        <f t="shared" si="25"/>
        <v>0</v>
      </c>
      <c r="BV26" s="7">
        <f t="shared" si="25"/>
        <v>0</v>
      </c>
      <c r="BW26" s="7">
        <f t="shared" si="25"/>
        <v>0</v>
      </c>
      <c r="BX26" s="7">
        <f t="shared" si="25"/>
        <v>1000</v>
      </c>
      <c r="BY26" s="7">
        <f t="shared" si="25"/>
        <v>0</v>
      </c>
      <c r="BZ26" s="7">
        <f t="shared" si="25"/>
        <v>0</v>
      </c>
      <c r="CA26" s="7">
        <f t="shared" si="25"/>
        <v>0</v>
      </c>
      <c r="CB26" s="7">
        <f t="shared" si="25"/>
        <v>0</v>
      </c>
      <c r="CC26" s="7">
        <f t="shared" si="25"/>
        <v>0</v>
      </c>
      <c r="CD26" s="7">
        <f t="shared" si="25"/>
        <v>0</v>
      </c>
      <c r="CE26" s="7">
        <f t="shared" si="25"/>
        <v>0</v>
      </c>
      <c r="CF26" s="7">
        <f t="shared" si="25"/>
        <v>0</v>
      </c>
      <c r="CG26" s="7">
        <f t="shared" si="25"/>
        <v>0</v>
      </c>
      <c r="CH26" s="7">
        <f t="shared" si="25"/>
        <v>1000</v>
      </c>
      <c r="CI26" s="7">
        <f t="shared" si="25"/>
        <v>0</v>
      </c>
      <c r="CJ26" s="7">
        <f t="shared" si="25"/>
        <v>0</v>
      </c>
      <c r="CK26" s="7">
        <f t="shared" si="25"/>
        <v>0</v>
      </c>
      <c r="CL26" s="7">
        <f t="shared" si="25"/>
        <v>0</v>
      </c>
      <c r="CM26" s="7">
        <f t="shared" si="25"/>
        <v>0</v>
      </c>
      <c r="CN26" s="7">
        <f t="shared" si="25"/>
        <v>0</v>
      </c>
      <c r="CO26" s="7">
        <f t="shared" si="25"/>
        <v>0</v>
      </c>
      <c r="CP26" s="7">
        <f t="shared" si="25"/>
        <v>0</v>
      </c>
      <c r="CQ26" s="7">
        <f t="shared" si="25"/>
        <v>0</v>
      </c>
      <c r="CR26" s="7">
        <f t="shared" si="25"/>
        <v>1000</v>
      </c>
      <c r="CS26" s="7">
        <f t="shared" si="25"/>
        <v>0</v>
      </c>
      <c r="CT26" s="7">
        <f t="shared" si="25"/>
        <v>0</v>
      </c>
      <c r="CU26" s="7">
        <f t="shared" si="25"/>
        <v>0</v>
      </c>
      <c r="CV26" s="7">
        <f t="shared" si="25"/>
        <v>0</v>
      </c>
      <c r="CW26" s="7">
        <f t="shared" si="25"/>
        <v>0</v>
      </c>
      <c r="CX26" s="7">
        <f t="shared" si="25"/>
        <v>0</v>
      </c>
      <c r="CY26" s="7">
        <f t="shared" si="25"/>
        <v>0</v>
      </c>
      <c r="CZ26" s="7">
        <f t="shared" si="25"/>
        <v>0</v>
      </c>
      <c r="DA26" s="7">
        <f t="shared" si="25"/>
        <v>0</v>
      </c>
      <c r="DB26" s="7">
        <f t="shared" si="25"/>
        <v>1000</v>
      </c>
      <c r="DC26" s="7">
        <f t="shared" si="25"/>
        <v>0</v>
      </c>
      <c r="DD26" s="7">
        <f t="shared" si="25"/>
        <v>0</v>
      </c>
      <c r="DE26" s="7">
        <f t="shared" si="25"/>
        <v>0</v>
      </c>
      <c r="DF26" s="7">
        <f t="shared" si="25"/>
        <v>0</v>
      </c>
      <c r="DG26" s="7">
        <f t="shared" si="25"/>
        <v>0</v>
      </c>
      <c r="DH26" s="7">
        <f t="shared" si="25"/>
        <v>0</v>
      </c>
      <c r="DI26" s="7">
        <f t="shared" si="25"/>
        <v>0</v>
      </c>
      <c r="DJ26" s="7">
        <f t="shared" si="25"/>
        <v>0</v>
      </c>
      <c r="DK26" s="7">
        <f t="shared" si="25"/>
        <v>0</v>
      </c>
      <c r="DL26" s="7">
        <f t="shared" si="25"/>
        <v>1000</v>
      </c>
      <c r="DM26" s="7">
        <f t="shared" si="25"/>
        <v>0</v>
      </c>
      <c r="DN26" s="7">
        <f t="shared" si="25"/>
        <v>0</v>
      </c>
      <c r="DO26" s="7">
        <f t="shared" si="25"/>
        <v>0</v>
      </c>
      <c r="DP26" s="7">
        <f t="shared" si="25"/>
        <v>0</v>
      </c>
      <c r="DQ26" s="7">
        <f t="shared" si="25"/>
        <v>0</v>
      </c>
      <c r="DR26" s="7">
        <f t="shared" si="25"/>
        <v>0</v>
      </c>
      <c r="DS26" s="7">
        <f t="shared" si="25"/>
        <v>0</v>
      </c>
      <c r="DT26" s="7">
        <f t="shared" si="25"/>
        <v>0</v>
      </c>
      <c r="DU26" s="7">
        <f t="shared" si="25"/>
        <v>0</v>
      </c>
      <c r="DV26" s="7">
        <f t="shared" si="25"/>
        <v>1000</v>
      </c>
      <c r="DW26" s="7">
        <f t="shared" si="25"/>
        <v>0</v>
      </c>
      <c r="DX26" s="7">
        <f t="shared" si="25"/>
        <v>0</v>
      </c>
      <c r="DY26" s="7">
        <f t="shared" si="25"/>
        <v>0</v>
      </c>
      <c r="DZ26" s="7">
        <f t="shared" si="25"/>
        <v>0</v>
      </c>
      <c r="EA26" s="7">
        <f t="shared" si="25"/>
        <v>0</v>
      </c>
      <c r="EB26" s="7">
        <f t="shared" si="25"/>
        <v>0</v>
      </c>
      <c r="EC26" s="7">
        <f t="shared" si="25"/>
        <v>0</v>
      </c>
      <c r="ED26" s="7">
        <f t="shared" si="25"/>
        <v>0</v>
      </c>
      <c r="EE26" s="7">
        <f t="shared" si="25"/>
        <v>0</v>
      </c>
      <c r="EF26" s="7">
        <f t="shared" ref="EF26:GQ26" si="26">$E$26*EF25</f>
        <v>1000</v>
      </c>
      <c r="EG26" s="7">
        <f t="shared" si="26"/>
        <v>0</v>
      </c>
      <c r="EH26" s="7">
        <f t="shared" si="26"/>
        <v>0</v>
      </c>
      <c r="EI26" s="7">
        <f t="shared" si="26"/>
        <v>0</v>
      </c>
      <c r="EJ26" s="7">
        <f t="shared" si="26"/>
        <v>0</v>
      </c>
      <c r="EK26" s="7">
        <f t="shared" si="26"/>
        <v>0</v>
      </c>
      <c r="EL26" s="7">
        <f t="shared" si="26"/>
        <v>0</v>
      </c>
      <c r="EM26" s="7">
        <f t="shared" si="26"/>
        <v>0</v>
      </c>
      <c r="EN26" s="7">
        <f t="shared" si="26"/>
        <v>0</v>
      </c>
      <c r="EO26" s="7">
        <f t="shared" si="26"/>
        <v>0</v>
      </c>
      <c r="EP26" s="7">
        <f t="shared" si="26"/>
        <v>1000</v>
      </c>
      <c r="EQ26" s="7">
        <f t="shared" si="26"/>
        <v>0</v>
      </c>
      <c r="ER26" s="7">
        <f t="shared" si="26"/>
        <v>0</v>
      </c>
      <c r="ES26" s="7">
        <f t="shared" si="26"/>
        <v>0</v>
      </c>
      <c r="ET26" s="7">
        <f t="shared" si="26"/>
        <v>0</v>
      </c>
      <c r="EU26" s="7">
        <f t="shared" si="26"/>
        <v>0</v>
      </c>
      <c r="EV26" s="7">
        <f t="shared" si="26"/>
        <v>0</v>
      </c>
      <c r="EW26" s="7">
        <f t="shared" si="26"/>
        <v>0</v>
      </c>
      <c r="EX26" s="7">
        <f t="shared" si="26"/>
        <v>0</v>
      </c>
      <c r="EY26" s="7">
        <f t="shared" si="26"/>
        <v>0</v>
      </c>
      <c r="EZ26" s="7">
        <f t="shared" si="26"/>
        <v>1000</v>
      </c>
      <c r="FA26" s="7">
        <f t="shared" si="26"/>
        <v>0</v>
      </c>
      <c r="FB26" s="7">
        <f t="shared" si="26"/>
        <v>0</v>
      </c>
      <c r="FC26" s="7">
        <f t="shared" si="26"/>
        <v>0</v>
      </c>
      <c r="FD26" s="7">
        <f t="shared" si="26"/>
        <v>0</v>
      </c>
      <c r="FE26" s="7">
        <f t="shared" si="26"/>
        <v>0</v>
      </c>
      <c r="FF26" s="7">
        <f t="shared" si="26"/>
        <v>0</v>
      </c>
      <c r="FG26" s="7">
        <f t="shared" si="26"/>
        <v>0</v>
      </c>
      <c r="FH26" s="7">
        <f t="shared" si="26"/>
        <v>0</v>
      </c>
      <c r="FI26" s="7">
        <f t="shared" si="26"/>
        <v>0</v>
      </c>
      <c r="FJ26" s="7">
        <f t="shared" si="26"/>
        <v>1000</v>
      </c>
      <c r="FK26" s="7">
        <f t="shared" si="26"/>
        <v>0</v>
      </c>
      <c r="FL26" s="7">
        <f t="shared" si="26"/>
        <v>0</v>
      </c>
      <c r="FM26" s="7">
        <f t="shared" si="26"/>
        <v>0</v>
      </c>
      <c r="FN26" s="7">
        <f t="shared" si="26"/>
        <v>0</v>
      </c>
      <c r="FO26" s="7">
        <f t="shared" si="26"/>
        <v>0</v>
      </c>
      <c r="FP26" s="7">
        <f t="shared" si="26"/>
        <v>0</v>
      </c>
      <c r="FQ26" s="7">
        <f t="shared" si="26"/>
        <v>0</v>
      </c>
      <c r="FR26" s="7">
        <f t="shared" si="26"/>
        <v>0</v>
      </c>
      <c r="FS26" s="7">
        <f t="shared" si="26"/>
        <v>0</v>
      </c>
      <c r="FT26" s="7">
        <f t="shared" si="26"/>
        <v>1000</v>
      </c>
      <c r="FU26" s="7">
        <f t="shared" si="26"/>
        <v>0</v>
      </c>
      <c r="FV26" s="7">
        <f t="shared" si="26"/>
        <v>0</v>
      </c>
      <c r="FW26" s="7">
        <f t="shared" si="26"/>
        <v>0</v>
      </c>
      <c r="FX26" s="7">
        <f t="shared" si="26"/>
        <v>0</v>
      </c>
      <c r="FY26" s="7">
        <f t="shared" si="26"/>
        <v>0</v>
      </c>
      <c r="FZ26" s="7">
        <f t="shared" si="26"/>
        <v>0</v>
      </c>
      <c r="GA26" s="7">
        <f t="shared" si="26"/>
        <v>0</v>
      </c>
      <c r="GB26" s="7">
        <f t="shared" si="26"/>
        <v>0</v>
      </c>
      <c r="GC26" s="7">
        <f t="shared" si="26"/>
        <v>0</v>
      </c>
      <c r="GD26" s="7">
        <f t="shared" si="26"/>
        <v>1000</v>
      </c>
      <c r="GE26" s="7">
        <f t="shared" si="26"/>
        <v>0</v>
      </c>
      <c r="GF26" s="7">
        <f t="shared" si="26"/>
        <v>0</v>
      </c>
      <c r="GG26" s="7">
        <f t="shared" si="26"/>
        <v>0</v>
      </c>
      <c r="GH26" s="7">
        <f t="shared" si="26"/>
        <v>0</v>
      </c>
      <c r="GI26" s="7">
        <f t="shared" si="26"/>
        <v>0</v>
      </c>
      <c r="GJ26" s="7">
        <f t="shared" si="26"/>
        <v>0</v>
      </c>
      <c r="GK26" s="7">
        <f t="shared" si="26"/>
        <v>0</v>
      </c>
      <c r="GL26" s="7">
        <f t="shared" si="26"/>
        <v>0</v>
      </c>
      <c r="GM26" s="7">
        <f t="shared" si="26"/>
        <v>0</v>
      </c>
      <c r="GN26" s="7">
        <f t="shared" si="26"/>
        <v>1000</v>
      </c>
      <c r="GO26" s="7">
        <f t="shared" si="26"/>
        <v>0</v>
      </c>
      <c r="GP26" s="7">
        <f t="shared" si="26"/>
        <v>0</v>
      </c>
      <c r="GQ26" s="7">
        <f t="shared" si="26"/>
        <v>0</v>
      </c>
      <c r="GR26" s="7">
        <f t="shared" ref="GR26:IV26" si="27">$E$26*GR25</f>
        <v>0</v>
      </c>
      <c r="GS26" s="7">
        <f t="shared" si="27"/>
        <v>0</v>
      </c>
      <c r="GT26" s="7">
        <f t="shared" si="27"/>
        <v>0</v>
      </c>
      <c r="GU26" s="7">
        <f t="shared" si="27"/>
        <v>0</v>
      </c>
      <c r="GV26" s="7">
        <f t="shared" si="27"/>
        <v>0</v>
      </c>
      <c r="GW26" s="7">
        <f t="shared" si="27"/>
        <v>0</v>
      </c>
      <c r="GX26" s="7">
        <f t="shared" si="27"/>
        <v>1000</v>
      </c>
      <c r="GY26" s="7">
        <f t="shared" si="27"/>
        <v>0</v>
      </c>
      <c r="GZ26" s="7">
        <f t="shared" si="27"/>
        <v>0</v>
      </c>
      <c r="HA26" s="7">
        <f t="shared" si="27"/>
        <v>0</v>
      </c>
      <c r="HB26" s="7">
        <f t="shared" si="27"/>
        <v>0</v>
      </c>
      <c r="HC26" s="7">
        <f t="shared" si="27"/>
        <v>0</v>
      </c>
      <c r="HD26" s="7">
        <f t="shared" si="27"/>
        <v>0</v>
      </c>
      <c r="HE26" s="7">
        <f t="shared" si="27"/>
        <v>0</v>
      </c>
      <c r="HF26" s="7">
        <f t="shared" si="27"/>
        <v>0</v>
      </c>
      <c r="HG26" s="7">
        <f t="shared" si="27"/>
        <v>0</v>
      </c>
      <c r="HH26" s="7">
        <f t="shared" si="27"/>
        <v>1000</v>
      </c>
      <c r="HI26" s="7">
        <f t="shared" si="27"/>
        <v>0</v>
      </c>
      <c r="HJ26" s="7">
        <f t="shared" si="27"/>
        <v>0</v>
      </c>
      <c r="HK26" s="7">
        <f t="shared" si="27"/>
        <v>0</v>
      </c>
      <c r="HL26" s="7">
        <f t="shared" si="27"/>
        <v>0</v>
      </c>
      <c r="HM26" s="7">
        <f t="shared" si="27"/>
        <v>0</v>
      </c>
      <c r="HN26" s="7">
        <f t="shared" si="27"/>
        <v>0</v>
      </c>
      <c r="HO26" s="7">
        <f t="shared" si="27"/>
        <v>0</v>
      </c>
      <c r="HP26" s="7">
        <f t="shared" si="27"/>
        <v>0</v>
      </c>
      <c r="HQ26" s="7">
        <f t="shared" si="27"/>
        <v>0</v>
      </c>
      <c r="HR26" s="7">
        <f t="shared" si="27"/>
        <v>1000</v>
      </c>
      <c r="HS26" s="7">
        <f t="shared" si="27"/>
        <v>0</v>
      </c>
      <c r="HT26" s="7">
        <f t="shared" si="27"/>
        <v>0</v>
      </c>
      <c r="HU26" s="7">
        <f t="shared" si="27"/>
        <v>0</v>
      </c>
      <c r="HV26" s="7">
        <f t="shared" si="27"/>
        <v>0</v>
      </c>
      <c r="HW26" s="7">
        <f t="shared" si="27"/>
        <v>0</v>
      </c>
      <c r="HX26" s="7">
        <f t="shared" si="27"/>
        <v>0</v>
      </c>
      <c r="HY26" s="7">
        <f t="shared" si="27"/>
        <v>0</v>
      </c>
      <c r="HZ26" s="7">
        <f t="shared" si="27"/>
        <v>0</v>
      </c>
      <c r="IA26" s="7">
        <f t="shared" si="27"/>
        <v>0</v>
      </c>
      <c r="IB26" s="7">
        <f t="shared" si="27"/>
        <v>1000</v>
      </c>
      <c r="IC26" s="7">
        <f t="shared" si="27"/>
        <v>0</v>
      </c>
      <c r="ID26" s="7">
        <f t="shared" si="27"/>
        <v>0</v>
      </c>
      <c r="IE26" s="7">
        <f t="shared" si="27"/>
        <v>0</v>
      </c>
      <c r="IF26" s="7">
        <f t="shared" si="27"/>
        <v>0</v>
      </c>
      <c r="IG26" s="7">
        <f t="shared" si="27"/>
        <v>0</v>
      </c>
      <c r="IH26" s="7">
        <f t="shared" si="27"/>
        <v>0</v>
      </c>
      <c r="II26" s="7">
        <f t="shared" si="27"/>
        <v>0</v>
      </c>
      <c r="IJ26" s="7">
        <f t="shared" si="27"/>
        <v>0</v>
      </c>
      <c r="IK26" s="7">
        <f t="shared" si="27"/>
        <v>0</v>
      </c>
      <c r="IL26" s="7">
        <f t="shared" si="27"/>
        <v>1000</v>
      </c>
      <c r="IM26" s="7">
        <f t="shared" si="27"/>
        <v>0</v>
      </c>
      <c r="IN26" s="7">
        <f t="shared" si="27"/>
        <v>0</v>
      </c>
      <c r="IO26" s="7">
        <f t="shared" si="27"/>
        <v>0</v>
      </c>
      <c r="IP26" s="7">
        <f t="shared" si="27"/>
        <v>0</v>
      </c>
      <c r="IQ26" s="7">
        <f t="shared" si="27"/>
        <v>0</v>
      </c>
      <c r="IR26" s="7">
        <f t="shared" si="27"/>
        <v>0</v>
      </c>
      <c r="IS26" s="7">
        <f t="shared" si="27"/>
        <v>0</v>
      </c>
      <c r="IT26" s="7">
        <f t="shared" si="27"/>
        <v>0</v>
      </c>
      <c r="IU26" s="7">
        <f t="shared" si="27"/>
        <v>0</v>
      </c>
      <c r="IV26" s="7">
        <f t="shared" si="27"/>
        <v>1000</v>
      </c>
    </row>
    <row r="27" spans="1:256" s="2" customFormat="1" ht="14.5" x14ac:dyDescent="0.35">
      <c r="A27" s="15"/>
      <c r="C27" s="2" t="s">
        <v>44</v>
      </c>
      <c r="E27" s="2">
        <f>F14</f>
        <v>10</v>
      </c>
      <c r="G27" s="2">
        <f>$E$27</f>
        <v>10</v>
      </c>
      <c r="H27" s="2">
        <f t="shared" ref="H27:BS27" si="28">$E$27</f>
        <v>10</v>
      </c>
      <c r="I27" s="2">
        <f t="shared" si="28"/>
        <v>10</v>
      </c>
      <c r="J27" s="2">
        <f t="shared" si="28"/>
        <v>10</v>
      </c>
      <c r="K27" s="2">
        <f t="shared" si="28"/>
        <v>10</v>
      </c>
      <c r="L27" s="2">
        <f t="shared" si="28"/>
        <v>10</v>
      </c>
      <c r="M27" s="2">
        <f t="shared" si="28"/>
        <v>10</v>
      </c>
      <c r="N27" s="2">
        <f t="shared" si="28"/>
        <v>10</v>
      </c>
      <c r="O27" s="2">
        <f t="shared" si="28"/>
        <v>10</v>
      </c>
      <c r="P27" s="2">
        <f t="shared" si="28"/>
        <v>10</v>
      </c>
      <c r="Q27" s="2">
        <f t="shared" si="28"/>
        <v>10</v>
      </c>
      <c r="R27" s="2">
        <f t="shared" si="28"/>
        <v>10</v>
      </c>
      <c r="S27" s="2">
        <f t="shared" si="28"/>
        <v>10</v>
      </c>
      <c r="T27" s="2">
        <f t="shared" si="28"/>
        <v>10</v>
      </c>
      <c r="U27" s="2">
        <f t="shared" si="28"/>
        <v>10</v>
      </c>
      <c r="V27" s="2">
        <f t="shared" si="28"/>
        <v>10</v>
      </c>
      <c r="W27" s="2">
        <f t="shared" si="28"/>
        <v>10</v>
      </c>
      <c r="X27" s="2">
        <f t="shared" si="28"/>
        <v>10</v>
      </c>
      <c r="Y27" s="2">
        <f t="shared" si="28"/>
        <v>10</v>
      </c>
      <c r="Z27" s="2">
        <f t="shared" si="28"/>
        <v>10</v>
      </c>
      <c r="AA27" s="2">
        <f t="shared" si="28"/>
        <v>10</v>
      </c>
      <c r="AB27" s="2">
        <f t="shared" si="28"/>
        <v>10</v>
      </c>
      <c r="AC27" s="2">
        <f t="shared" si="28"/>
        <v>10</v>
      </c>
      <c r="AD27" s="2">
        <f t="shared" si="28"/>
        <v>10</v>
      </c>
      <c r="AE27" s="2">
        <f t="shared" si="28"/>
        <v>10</v>
      </c>
      <c r="AF27" s="2">
        <f t="shared" si="28"/>
        <v>10</v>
      </c>
      <c r="AG27" s="2">
        <f t="shared" si="28"/>
        <v>10</v>
      </c>
      <c r="AH27" s="2">
        <f t="shared" si="28"/>
        <v>10</v>
      </c>
      <c r="AI27" s="2">
        <f t="shared" si="28"/>
        <v>10</v>
      </c>
      <c r="AJ27" s="2">
        <f t="shared" si="28"/>
        <v>10</v>
      </c>
      <c r="AK27" s="2">
        <f t="shared" si="28"/>
        <v>10</v>
      </c>
      <c r="AL27" s="2">
        <f t="shared" si="28"/>
        <v>10</v>
      </c>
      <c r="AM27" s="2">
        <f t="shared" si="28"/>
        <v>10</v>
      </c>
      <c r="AN27" s="2">
        <f t="shared" si="28"/>
        <v>10</v>
      </c>
      <c r="AO27" s="2">
        <f t="shared" si="28"/>
        <v>10</v>
      </c>
      <c r="AP27" s="2">
        <f t="shared" si="28"/>
        <v>10</v>
      </c>
      <c r="AQ27" s="2">
        <f t="shared" si="28"/>
        <v>10</v>
      </c>
      <c r="AR27" s="2">
        <f t="shared" si="28"/>
        <v>10</v>
      </c>
      <c r="AS27" s="2">
        <f t="shared" si="28"/>
        <v>10</v>
      </c>
      <c r="AT27" s="2">
        <f t="shared" si="28"/>
        <v>10</v>
      </c>
      <c r="AU27" s="2">
        <f t="shared" si="28"/>
        <v>10</v>
      </c>
      <c r="AV27" s="2">
        <f t="shared" si="28"/>
        <v>10</v>
      </c>
      <c r="AW27" s="2">
        <f t="shared" si="28"/>
        <v>10</v>
      </c>
      <c r="AX27" s="2">
        <f t="shared" si="28"/>
        <v>10</v>
      </c>
      <c r="AY27" s="2">
        <f t="shared" si="28"/>
        <v>10</v>
      </c>
      <c r="AZ27" s="2">
        <f t="shared" si="28"/>
        <v>10</v>
      </c>
      <c r="BA27" s="2">
        <f t="shared" si="28"/>
        <v>10</v>
      </c>
      <c r="BB27" s="2">
        <f t="shared" si="28"/>
        <v>10</v>
      </c>
      <c r="BC27" s="2">
        <f t="shared" si="28"/>
        <v>10</v>
      </c>
      <c r="BD27" s="2">
        <f t="shared" si="28"/>
        <v>10</v>
      </c>
      <c r="BE27" s="2">
        <f t="shared" si="28"/>
        <v>10</v>
      </c>
      <c r="BF27" s="2">
        <f t="shared" si="28"/>
        <v>10</v>
      </c>
      <c r="BG27" s="2">
        <f t="shared" si="28"/>
        <v>10</v>
      </c>
      <c r="BH27" s="2">
        <f t="shared" si="28"/>
        <v>10</v>
      </c>
      <c r="BI27" s="2">
        <f t="shared" si="28"/>
        <v>10</v>
      </c>
      <c r="BJ27" s="2">
        <f t="shared" si="28"/>
        <v>10</v>
      </c>
      <c r="BK27" s="2">
        <f t="shared" si="28"/>
        <v>10</v>
      </c>
      <c r="BL27" s="2">
        <f t="shared" si="28"/>
        <v>10</v>
      </c>
      <c r="BM27" s="2">
        <f t="shared" si="28"/>
        <v>10</v>
      </c>
      <c r="BN27" s="2">
        <f t="shared" si="28"/>
        <v>10</v>
      </c>
      <c r="BO27" s="2">
        <f t="shared" si="28"/>
        <v>10</v>
      </c>
      <c r="BP27" s="2">
        <f t="shared" si="28"/>
        <v>10</v>
      </c>
      <c r="BQ27" s="2">
        <f t="shared" si="28"/>
        <v>10</v>
      </c>
      <c r="BR27" s="2">
        <f t="shared" si="28"/>
        <v>10</v>
      </c>
      <c r="BS27" s="2">
        <f t="shared" si="28"/>
        <v>10</v>
      </c>
      <c r="BT27" s="2">
        <f t="shared" ref="BT27:EE27" si="29">$E$27</f>
        <v>10</v>
      </c>
      <c r="BU27" s="2">
        <f t="shared" si="29"/>
        <v>10</v>
      </c>
      <c r="BV27" s="2">
        <f t="shared" si="29"/>
        <v>10</v>
      </c>
      <c r="BW27" s="2">
        <f t="shared" si="29"/>
        <v>10</v>
      </c>
      <c r="BX27" s="2">
        <f t="shared" si="29"/>
        <v>10</v>
      </c>
      <c r="BY27" s="2">
        <f t="shared" si="29"/>
        <v>10</v>
      </c>
      <c r="BZ27" s="2">
        <f t="shared" si="29"/>
        <v>10</v>
      </c>
      <c r="CA27" s="2">
        <f t="shared" si="29"/>
        <v>10</v>
      </c>
      <c r="CB27" s="2">
        <f t="shared" si="29"/>
        <v>10</v>
      </c>
      <c r="CC27" s="2">
        <f t="shared" si="29"/>
        <v>10</v>
      </c>
      <c r="CD27" s="2">
        <f t="shared" si="29"/>
        <v>10</v>
      </c>
      <c r="CE27" s="2">
        <f t="shared" si="29"/>
        <v>10</v>
      </c>
      <c r="CF27" s="2">
        <f t="shared" si="29"/>
        <v>10</v>
      </c>
      <c r="CG27" s="2">
        <f t="shared" si="29"/>
        <v>10</v>
      </c>
      <c r="CH27" s="2">
        <f t="shared" si="29"/>
        <v>10</v>
      </c>
      <c r="CI27" s="2">
        <f t="shared" si="29"/>
        <v>10</v>
      </c>
      <c r="CJ27" s="2">
        <f t="shared" si="29"/>
        <v>10</v>
      </c>
      <c r="CK27" s="2">
        <f t="shared" si="29"/>
        <v>10</v>
      </c>
      <c r="CL27" s="2">
        <f t="shared" si="29"/>
        <v>10</v>
      </c>
      <c r="CM27" s="2">
        <f t="shared" si="29"/>
        <v>10</v>
      </c>
      <c r="CN27" s="2">
        <f t="shared" si="29"/>
        <v>10</v>
      </c>
      <c r="CO27" s="2">
        <f t="shared" si="29"/>
        <v>10</v>
      </c>
      <c r="CP27" s="2">
        <f t="shared" si="29"/>
        <v>10</v>
      </c>
      <c r="CQ27" s="2">
        <f t="shared" si="29"/>
        <v>10</v>
      </c>
      <c r="CR27" s="2">
        <f t="shared" si="29"/>
        <v>10</v>
      </c>
      <c r="CS27" s="2">
        <f t="shared" si="29"/>
        <v>10</v>
      </c>
      <c r="CT27" s="2">
        <f t="shared" si="29"/>
        <v>10</v>
      </c>
      <c r="CU27" s="2">
        <f t="shared" si="29"/>
        <v>10</v>
      </c>
      <c r="CV27" s="2">
        <f t="shared" si="29"/>
        <v>10</v>
      </c>
      <c r="CW27" s="2">
        <f t="shared" si="29"/>
        <v>10</v>
      </c>
      <c r="CX27" s="2">
        <f t="shared" si="29"/>
        <v>10</v>
      </c>
      <c r="CY27" s="2">
        <f t="shared" si="29"/>
        <v>10</v>
      </c>
      <c r="CZ27" s="2">
        <f t="shared" si="29"/>
        <v>10</v>
      </c>
      <c r="DA27" s="2">
        <f t="shared" si="29"/>
        <v>10</v>
      </c>
      <c r="DB27" s="2">
        <f t="shared" si="29"/>
        <v>10</v>
      </c>
      <c r="DC27" s="2">
        <f t="shared" si="29"/>
        <v>10</v>
      </c>
      <c r="DD27" s="2">
        <f t="shared" si="29"/>
        <v>10</v>
      </c>
      <c r="DE27" s="2">
        <f t="shared" si="29"/>
        <v>10</v>
      </c>
      <c r="DF27" s="2">
        <f t="shared" si="29"/>
        <v>10</v>
      </c>
      <c r="DG27" s="2">
        <f t="shared" si="29"/>
        <v>10</v>
      </c>
      <c r="DH27" s="2">
        <f t="shared" si="29"/>
        <v>10</v>
      </c>
      <c r="DI27" s="2">
        <f t="shared" si="29"/>
        <v>10</v>
      </c>
      <c r="DJ27" s="2">
        <f t="shared" si="29"/>
        <v>10</v>
      </c>
      <c r="DK27" s="2">
        <f t="shared" si="29"/>
        <v>10</v>
      </c>
      <c r="DL27" s="2">
        <f t="shared" si="29"/>
        <v>10</v>
      </c>
      <c r="DM27" s="2">
        <f t="shared" si="29"/>
        <v>10</v>
      </c>
      <c r="DN27" s="2">
        <f t="shared" si="29"/>
        <v>10</v>
      </c>
      <c r="DO27" s="2">
        <f t="shared" si="29"/>
        <v>10</v>
      </c>
      <c r="DP27" s="2">
        <f t="shared" si="29"/>
        <v>10</v>
      </c>
      <c r="DQ27" s="2">
        <f t="shared" si="29"/>
        <v>10</v>
      </c>
      <c r="DR27" s="2">
        <f t="shared" si="29"/>
        <v>10</v>
      </c>
      <c r="DS27" s="2">
        <f t="shared" si="29"/>
        <v>10</v>
      </c>
      <c r="DT27" s="2">
        <f t="shared" si="29"/>
        <v>10</v>
      </c>
      <c r="DU27" s="2">
        <f t="shared" si="29"/>
        <v>10</v>
      </c>
      <c r="DV27" s="2">
        <f t="shared" si="29"/>
        <v>10</v>
      </c>
      <c r="DW27" s="2">
        <f t="shared" si="29"/>
        <v>10</v>
      </c>
      <c r="DX27" s="2">
        <f t="shared" si="29"/>
        <v>10</v>
      </c>
      <c r="DY27" s="2">
        <f t="shared" si="29"/>
        <v>10</v>
      </c>
      <c r="DZ27" s="2">
        <f t="shared" si="29"/>
        <v>10</v>
      </c>
      <c r="EA27" s="2">
        <f t="shared" si="29"/>
        <v>10</v>
      </c>
      <c r="EB27" s="2">
        <f t="shared" si="29"/>
        <v>10</v>
      </c>
      <c r="EC27" s="2">
        <f t="shared" si="29"/>
        <v>10</v>
      </c>
      <c r="ED27" s="2">
        <f t="shared" si="29"/>
        <v>10</v>
      </c>
      <c r="EE27" s="2">
        <f t="shared" si="29"/>
        <v>10</v>
      </c>
      <c r="EF27" s="2">
        <f t="shared" ref="EF27:GQ27" si="30">$E$27</f>
        <v>10</v>
      </c>
      <c r="EG27" s="2">
        <f t="shared" si="30"/>
        <v>10</v>
      </c>
      <c r="EH27" s="2">
        <f t="shared" si="30"/>
        <v>10</v>
      </c>
      <c r="EI27" s="2">
        <f t="shared" si="30"/>
        <v>10</v>
      </c>
      <c r="EJ27" s="2">
        <f t="shared" si="30"/>
        <v>10</v>
      </c>
      <c r="EK27" s="2">
        <f t="shared" si="30"/>
        <v>10</v>
      </c>
      <c r="EL27" s="2">
        <f t="shared" si="30"/>
        <v>10</v>
      </c>
      <c r="EM27" s="2">
        <f t="shared" si="30"/>
        <v>10</v>
      </c>
      <c r="EN27" s="2">
        <f t="shared" si="30"/>
        <v>10</v>
      </c>
      <c r="EO27" s="2">
        <f t="shared" si="30"/>
        <v>10</v>
      </c>
      <c r="EP27" s="2">
        <f t="shared" si="30"/>
        <v>10</v>
      </c>
      <c r="EQ27" s="2">
        <f t="shared" si="30"/>
        <v>10</v>
      </c>
      <c r="ER27" s="2">
        <f t="shared" si="30"/>
        <v>10</v>
      </c>
      <c r="ES27" s="2">
        <f t="shared" si="30"/>
        <v>10</v>
      </c>
      <c r="ET27" s="2">
        <f t="shared" si="30"/>
        <v>10</v>
      </c>
      <c r="EU27" s="2">
        <f t="shared" si="30"/>
        <v>10</v>
      </c>
      <c r="EV27" s="2">
        <f t="shared" si="30"/>
        <v>10</v>
      </c>
      <c r="EW27" s="2">
        <f t="shared" si="30"/>
        <v>10</v>
      </c>
      <c r="EX27" s="2">
        <f t="shared" si="30"/>
        <v>10</v>
      </c>
      <c r="EY27" s="2">
        <f t="shared" si="30"/>
        <v>10</v>
      </c>
      <c r="EZ27" s="2">
        <f t="shared" si="30"/>
        <v>10</v>
      </c>
      <c r="FA27" s="2">
        <f t="shared" si="30"/>
        <v>10</v>
      </c>
      <c r="FB27" s="2">
        <f t="shared" si="30"/>
        <v>10</v>
      </c>
      <c r="FC27" s="2">
        <f t="shared" si="30"/>
        <v>10</v>
      </c>
      <c r="FD27" s="2">
        <f t="shared" si="30"/>
        <v>10</v>
      </c>
      <c r="FE27" s="2">
        <f t="shared" si="30"/>
        <v>10</v>
      </c>
      <c r="FF27" s="2">
        <f t="shared" si="30"/>
        <v>10</v>
      </c>
      <c r="FG27" s="2">
        <f t="shared" si="30"/>
        <v>10</v>
      </c>
      <c r="FH27" s="2">
        <f t="shared" si="30"/>
        <v>10</v>
      </c>
      <c r="FI27" s="2">
        <f t="shared" si="30"/>
        <v>10</v>
      </c>
      <c r="FJ27" s="2">
        <f t="shared" si="30"/>
        <v>10</v>
      </c>
      <c r="FK27" s="2">
        <f t="shared" si="30"/>
        <v>10</v>
      </c>
      <c r="FL27" s="2">
        <f t="shared" si="30"/>
        <v>10</v>
      </c>
      <c r="FM27" s="2">
        <f t="shared" si="30"/>
        <v>10</v>
      </c>
      <c r="FN27" s="2">
        <f t="shared" si="30"/>
        <v>10</v>
      </c>
      <c r="FO27" s="2">
        <f t="shared" si="30"/>
        <v>10</v>
      </c>
      <c r="FP27" s="2">
        <f t="shared" si="30"/>
        <v>10</v>
      </c>
      <c r="FQ27" s="2">
        <f t="shared" si="30"/>
        <v>10</v>
      </c>
      <c r="FR27" s="2">
        <f t="shared" si="30"/>
        <v>10</v>
      </c>
      <c r="FS27" s="2">
        <f t="shared" si="30"/>
        <v>10</v>
      </c>
      <c r="FT27" s="2">
        <f t="shared" si="30"/>
        <v>10</v>
      </c>
      <c r="FU27" s="2">
        <f t="shared" si="30"/>
        <v>10</v>
      </c>
      <c r="FV27" s="2">
        <f t="shared" si="30"/>
        <v>10</v>
      </c>
      <c r="FW27" s="2">
        <f t="shared" si="30"/>
        <v>10</v>
      </c>
      <c r="FX27" s="2">
        <f t="shared" si="30"/>
        <v>10</v>
      </c>
      <c r="FY27" s="2">
        <f t="shared" si="30"/>
        <v>10</v>
      </c>
      <c r="FZ27" s="2">
        <f t="shared" si="30"/>
        <v>10</v>
      </c>
      <c r="GA27" s="2">
        <f t="shared" si="30"/>
        <v>10</v>
      </c>
      <c r="GB27" s="2">
        <f t="shared" si="30"/>
        <v>10</v>
      </c>
      <c r="GC27" s="2">
        <f t="shared" si="30"/>
        <v>10</v>
      </c>
      <c r="GD27" s="2">
        <f t="shared" si="30"/>
        <v>10</v>
      </c>
      <c r="GE27" s="2">
        <f t="shared" si="30"/>
        <v>10</v>
      </c>
      <c r="GF27" s="2">
        <f t="shared" si="30"/>
        <v>10</v>
      </c>
      <c r="GG27" s="2">
        <f t="shared" si="30"/>
        <v>10</v>
      </c>
      <c r="GH27" s="2">
        <f t="shared" si="30"/>
        <v>10</v>
      </c>
      <c r="GI27" s="2">
        <f t="shared" si="30"/>
        <v>10</v>
      </c>
      <c r="GJ27" s="2">
        <f t="shared" si="30"/>
        <v>10</v>
      </c>
      <c r="GK27" s="2">
        <f t="shared" si="30"/>
        <v>10</v>
      </c>
      <c r="GL27" s="2">
        <f t="shared" si="30"/>
        <v>10</v>
      </c>
      <c r="GM27" s="2">
        <f t="shared" si="30"/>
        <v>10</v>
      </c>
      <c r="GN27" s="2">
        <f t="shared" si="30"/>
        <v>10</v>
      </c>
      <c r="GO27" s="2">
        <f t="shared" si="30"/>
        <v>10</v>
      </c>
      <c r="GP27" s="2">
        <f t="shared" si="30"/>
        <v>10</v>
      </c>
      <c r="GQ27" s="2">
        <f t="shared" si="30"/>
        <v>10</v>
      </c>
      <c r="GR27" s="2">
        <f t="shared" ref="GR27:IV27" si="31">$E$27</f>
        <v>10</v>
      </c>
      <c r="GS27" s="2">
        <f t="shared" si="31"/>
        <v>10</v>
      </c>
      <c r="GT27" s="2">
        <f t="shared" si="31"/>
        <v>10</v>
      </c>
      <c r="GU27" s="2">
        <f t="shared" si="31"/>
        <v>10</v>
      </c>
      <c r="GV27" s="2">
        <f t="shared" si="31"/>
        <v>10</v>
      </c>
      <c r="GW27" s="2">
        <f t="shared" si="31"/>
        <v>10</v>
      </c>
      <c r="GX27" s="2">
        <f t="shared" si="31"/>
        <v>10</v>
      </c>
      <c r="GY27" s="2">
        <f t="shared" si="31"/>
        <v>10</v>
      </c>
      <c r="GZ27" s="2">
        <f t="shared" si="31"/>
        <v>10</v>
      </c>
      <c r="HA27" s="2">
        <f t="shared" si="31"/>
        <v>10</v>
      </c>
      <c r="HB27" s="2">
        <f t="shared" si="31"/>
        <v>10</v>
      </c>
      <c r="HC27" s="2">
        <f t="shared" si="31"/>
        <v>10</v>
      </c>
      <c r="HD27" s="2">
        <f t="shared" si="31"/>
        <v>10</v>
      </c>
      <c r="HE27" s="2">
        <f t="shared" si="31"/>
        <v>10</v>
      </c>
      <c r="HF27" s="2">
        <f t="shared" si="31"/>
        <v>10</v>
      </c>
      <c r="HG27" s="2">
        <f t="shared" si="31"/>
        <v>10</v>
      </c>
      <c r="HH27" s="2">
        <f t="shared" si="31"/>
        <v>10</v>
      </c>
      <c r="HI27" s="2">
        <f t="shared" si="31"/>
        <v>10</v>
      </c>
      <c r="HJ27" s="2">
        <f t="shared" si="31"/>
        <v>10</v>
      </c>
      <c r="HK27" s="2">
        <f t="shared" si="31"/>
        <v>10</v>
      </c>
      <c r="HL27" s="2">
        <f t="shared" si="31"/>
        <v>10</v>
      </c>
      <c r="HM27" s="2">
        <f t="shared" si="31"/>
        <v>10</v>
      </c>
      <c r="HN27" s="2">
        <f t="shared" si="31"/>
        <v>10</v>
      </c>
      <c r="HO27" s="2">
        <f t="shared" si="31"/>
        <v>10</v>
      </c>
      <c r="HP27" s="2">
        <f t="shared" si="31"/>
        <v>10</v>
      </c>
      <c r="HQ27" s="2">
        <f t="shared" si="31"/>
        <v>10</v>
      </c>
      <c r="HR27" s="2">
        <f t="shared" si="31"/>
        <v>10</v>
      </c>
      <c r="HS27" s="2">
        <f t="shared" si="31"/>
        <v>10</v>
      </c>
      <c r="HT27" s="2">
        <f t="shared" si="31"/>
        <v>10</v>
      </c>
      <c r="HU27" s="2">
        <f t="shared" si="31"/>
        <v>10</v>
      </c>
      <c r="HV27" s="2">
        <f t="shared" si="31"/>
        <v>10</v>
      </c>
      <c r="HW27" s="2">
        <f t="shared" si="31"/>
        <v>10</v>
      </c>
      <c r="HX27" s="2">
        <f t="shared" si="31"/>
        <v>10</v>
      </c>
      <c r="HY27" s="2">
        <f t="shared" si="31"/>
        <v>10</v>
      </c>
      <c r="HZ27" s="2">
        <f t="shared" si="31"/>
        <v>10</v>
      </c>
      <c r="IA27" s="2">
        <f t="shared" si="31"/>
        <v>10</v>
      </c>
      <c r="IB27" s="2">
        <f t="shared" si="31"/>
        <v>10</v>
      </c>
      <c r="IC27" s="2">
        <f t="shared" si="31"/>
        <v>10</v>
      </c>
      <c r="ID27" s="2">
        <f t="shared" si="31"/>
        <v>10</v>
      </c>
      <c r="IE27" s="2">
        <f t="shared" si="31"/>
        <v>10</v>
      </c>
      <c r="IF27" s="2">
        <f t="shared" si="31"/>
        <v>10</v>
      </c>
      <c r="IG27" s="2">
        <f t="shared" si="31"/>
        <v>10</v>
      </c>
      <c r="IH27" s="2">
        <f t="shared" si="31"/>
        <v>10</v>
      </c>
      <c r="II27" s="2">
        <f t="shared" si="31"/>
        <v>10</v>
      </c>
      <c r="IJ27" s="2">
        <f t="shared" si="31"/>
        <v>10</v>
      </c>
      <c r="IK27" s="2">
        <f t="shared" si="31"/>
        <v>10</v>
      </c>
      <c r="IL27" s="2">
        <f t="shared" si="31"/>
        <v>10</v>
      </c>
      <c r="IM27" s="2">
        <f t="shared" si="31"/>
        <v>10</v>
      </c>
      <c r="IN27" s="2">
        <f t="shared" si="31"/>
        <v>10</v>
      </c>
      <c r="IO27" s="2">
        <f t="shared" si="31"/>
        <v>10</v>
      </c>
      <c r="IP27" s="2">
        <f t="shared" si="31"/>
        <v>10</v>
      </c>
      <c r="IQ27" s="2">
        <f t="shared" si="31"/>
        <v>10</v>
      </c>
      <c r="IR27" s="2">
        <f t="shared" si="31"/>
        <v>10</v>
      </c>
      <c r="IS27" s="2">
        <f t="shared" si="31"/>
        <v>10</v>
      </c>
      <c r="IT27" s="2">
        <f t="shared" si="31"/>
        <v>10</v>
      </c>
      <c r="IU27" s="2">
        <f t="shared" si="31"/>
        <v>10</v>
      </c>
      <c r="IV27" s="2">
        <f t="shared" si="31"/>
        <v>10</v>
      </c>
    </row>
    <row r="28" spans="1:256" s="2" customFormat="1" ht="14.5" x14ac:dyDescent="0.35">
      <c r="A28" s="15"/>
    </row>
    <row r="29" spans="1:256" s="2" customFormat="1" ht="14.5" x14ac:dyDescent="0.35">
      <c r="A29" s="15"/>
      <c r="C29" s="2" t="s">
        <v>46</v>
      </c>
      <c r="E29" s="5">
        <f>F10</f>
        <v>51986</v>
      </c>
      <c r="G29" s="2" t="b">
        <f>G21&lt;$E$29</f>
        <v>1</v>
      </c>
      <c r="H29" s="2" t="b">
        <f t="shared" ref="H29:BS29" si="32">H21&lt;$E$29</f>
        <v>1</v>
      </c>
      <c r="I29" s="2" t="b">
        <f t="shared" si="32"/>
        <v>1</v>
      </c>
      <c r="J29" s="2" t="b">
        <f t="shared" si="32"/>
        <v>1</v>
      </c>
      <c r="K29" s="2" t="b">
        <f t="shared" si="32"/>
        <v>1</v>
      </c>
      <c r="L29" s="2" t="b">
        <f t="shared" si="32"/>
        <v>1</v>
      </c>
      <c r="M29" s="2" t="b">
        <f t="shared" si="32"/>
        <v>1</v>
      </c>
      <c r="N29" s="2" t="b">
        <f t="shared" si="32"/>
        <v>1</v>
      </c>
      <c r="O29" s="2" t="b">
        <f t="shared" si="32"/>
        <v>1</v>
      </c>
      <c r="P29" s="2" t="b">
        <f t="shared" si="32"/>
        <v>1</v>
      </c>
      <c r="Q29" s="2" t="b">
        <f t="shared" si="32"/>
        <v>1</v>
      </c>
      <c r="R29" s="2" t="b">
        <f t="shared" si="32"/>
        <v>1</v>
      </c>
      <c r="S29" s="2" t="b">
        <f t="shared" si="32"/>
        <v>1</v>
      </c>
      <c r="T29" s="2" t="b">
        <f t="shared" si="32"/>
        <v>1</v>
      </c>
      <c r="U29" s="2" t="b">
        <f t="shared" si="32"/>
        <v>1</v>
      </c>
      <c r="V29" s="2" t="b">
        <f t="shared" si="32"/>
        <v>1</v>
      </c>
      <c r="W29" s="2" t="b">
        <f t="shared" si="32"/>
        <v>1</v>
      </c>
      <c r="X29" s="2" t="b">
        <f t="shared" si="32"/>
        <v>1</v>
      </c>
      <c r="Y29" s="2" t="b">
        <f t="shared" si="32"/>
        <v>1</v>
      </c>
      <c r="Z29" s="2" t="b">
        <f t="shared" si="32"/>
        <v>1</v>
      </c>
      <c r="AA29" s="2" t="b">
        <f t="shared" si="32"/>
        <v>1</v>
      </c>
      <c r="AB29" s="2" t="b">
        <f t="shared" si="32"/>
        <v>1</v>
      </c>
      <c r="AC29" s="2" t="b">
        <f t="shared" si="32"/>
        <v>1</v>
      </c>
      <c r="AD29" s="2" t="b">
        <f t="shared" si="32"/>
        <v>1</v>
      </c>
      <c r="AE29" s="2" t="b">
        <f t="shared" si="32"/>
        <v>1</v>
      </c>
      <c r="AF29" s="2" t="b">
        <f t="shared" si="32"/>
        <v>1</v>
      </c>
      <c r="AG29" s="2" t="b">
        <f t="shared" si="32"/>
        <v>1</v>
      </c>
      <c r="AH29" s="2" t="b">
        <f t="shared" si="32"/>
        <v>1</v>
      </c>
      <c r="AI29" s="2" t="b">
        <f t="shared" si="32"/>
        <v>1</v>
      </c>
      <c r="AJ29" s="2" t="b">
        <f t="shared" si="32"/>
        <v>1</v>
      </c>
      <c r="AK29" s="2" t="b">
        <f t="shared" si="32"/>
        <v>1</v>
      </c>
      <c r="AL29" s="2" t="b">
        <f t="shared" si="32"/>
        <v>1</v>
      </c>
      <c r="AM29" s="2" t="b">
        <f t="shared" si="32"/>
        <v>1</v>
      </c>
      <c r="AN29" s="2" t="b">
        <f t="shared" si="32"/>
        <v>1</v>
      </c>
      <c r="AO29" s="2" t="b">
        <f t="shared" si="32"/>
        <v>1</v>
      </c>
      <c r="AP29" s="2" t="b">
        <f t="shared" si="32"/>
        <v>1</v>
      </c>
      <c r="AQ29" s="2" t="b">
        <f t="shared" si="32"/>
        <v>1</v>
      </c>
      <c r="AR29" s="2" t="b">
        <f t="shared" si="32"/>
        <v>1</v>
      </c>
      <c r="AS29" s="2" t="b">
        <f t="shared" si="32"/>
        <v>1</v>
      </c>
      <c r="AT29" s="2" t="b">
        <f t="shared" si="32"/>
        <v>1</v>
      </c>
      <c r="AU29" s="2" t="b">
        <f t="shared" si="32"/>
        <v>1</v>
      </c>
      <c r="AV29" s="2" t="b">
        <f t="shared" si="32"/>
        <v>1</v>
      </c>
      <c r="AW29" s="2" t="b">
        <f t="shared" si="32"/>
        <v>1</v>
      </c>
      <c r="AX29" s="2" t="b">
        <f t="shared" si="32"/>
        <v>1</v>
      </c>
      <c r="AY29" s="2" t="b">
        <f t="shared" si="32"/>
        <v>1</v>
      </c>
      <c r="AZ29" s="2" t="b">
        <f t="shared" si="32"/>
        <v>1</v>
      </c>
      <c r="BA29" s="2" t="b">
        <f t="shared" si="32"/>
        <v>1</v>
      </c>
      <c r="BB29" s="2" t="b">
        <f t="shared" si="32"/>
        <v>1</v>
      </c>
      <c r="BC29" s="2" t="b">
        <f t="shared" si="32"/>
        <v>1</v>
      </c>
      <c r="BD29" s="2" t="b">
        <f t="shared" si="32"/>
        <v>1</v>
      </c>
      <c r="BE29" s="2" t="b">
        <f t="shared" si="32"/>
        <v>1</v>
      </c>
      <c r="BF29" s="2" t="b">
        <f t="shared" si="32"/>
        <v>1</v>
      </c>
      <c r="BG29" s="2" t="b">
        <f t="shared" si="32"/>
        <v>1</v>
      </c>
      <c r="BH29" s="2" t="b">
        <f t="shared" si="32"/>
        <v>1</v>
      </c>
      <c r="BI29" s="2" t="b">
        <f t="shared" si="32"/>
        <v>1</v>
      </c>
      <c r="BJ29" s="2" t="b">
        <f t="shared" si="32"/>
        <v>1</v>
      </c>
      <c r="BK29" s="2" t="b">
        <f t="shared" si="32"/>
        <v>1</v>
      </c>
      <c r="BL29" s="2" t="b">
        <f t="shared" si="32"/>
        <v>1</v>
      </c>
      <c r="BM29" s="2" t="b">
        <f t="shared" si="32"/>
        <v>1</v>
      </c>
      <c r="BN29" s="2" t="b">
        <f t="shared" si="32"/>
        <v>1</v>
      </c>
      <c r="BO29" s="2" t="b">
        <f t="shared" si="32"/>
        <v>0</v>
      </c>
      <c r="BP29" s="2" t="b">
        <f t="shared" si="32"/>
        <v>0</v>
      </c>
      <c r="BQ29" s="2" t="b">
        <f t="shared" si="32"/>
        <v>0</v>
      </c>
      <c r="BR29" s="2" t="b">
        <f t="shared" si="32"/>
        <v>0</v>
      </c>
      <c r="BS29" s="2" t="b">
        <f t="shared" si="32"/>
        <v>0</v>
      </c>
      <c r="BT29" s="2" t="b">
        <f t="shared" ref="BT29:EE29" si="33">BT21&lt;$E$29</f>
        <v>0</v>
      </c>
      <c r="BU29" s="2" t="b">
        <f t="shared" si="33"/>
        <v>0</v>
      </c>
      <c r="BV29" s="2" t="b">
        <f t="shared" si="33"/>
        <v>0</v>
      </c>
      <c r="BW29" s="2" t="b">
        <f t="shared" si="33"/>
        <v>0</v>
      </c>
      <c r="BX29" s="2" t="b">
        <f t="shared" si="33"/>
        <v>0</v>
      </c>
      <c r="BY29" s="2" t="b">
        <f t="shared" si="33"/>
        <v>0</v>
      </c>
      <c r="BZ29" s="2" t="b">
        <f t="shared" si="33"/>
        <v>0</v>
      </c>
      <c r="CA29" s="2" t="b">
        <f t="shared" si="33"/>
        <v>0</v>
      </c>
      <c r="CB29" s="2" t="b">
        <f t="shared" si="33"/>
        <v>0</v>
      </c>
      <c r="CC29" s="2" t="b">
        <f t="shared" si="33"/>
        <v>0</v>
      </c>
      <c r="CD29" s="2" t="b">
        <f t="shared" si="33"/>
        <v>0</v>
      </c>
      <c r="CE29" s="2" t="b">
        <f t="shared" si="33"/>
        <v>0</v>
      </c>
      <c r="CF29" s="2" t="b">
        <f t="shared" si="33"/>
        <v>0</v>
      </c>
      <c r="CG29" s="2" t="b">
        <f t="shared" si="33"/>
        <v>0</v>
      </c>
      <c r="CH29" s="2" t="b">
        <f t="shared" si="33"/>
        <v>0</v>
      </c>
      <c r="CI29" s="2" t="b">
        <f t="shared" si="33"/>
        <v>0</v>
      </c>
      <c r="CJ29" s="2" t="b">
        <f t="shared" si="33"/>
        <v>0</v>
      </c>
      <c r="CK29" s="2" t="b">
        <f t="shared" si="33"/>
        <v>0</v>
      </c>
      <c r="CL29" s="2" t="b">
        <f t="shared" si="33"/>
        <v>0</v>
      </c>
      <c r="CM29" s="2" t="b">
        <f t="shared" si="33"/>
        <v>0</v>
      </c>
      <c r="CN29" s="2" t="b">
        <f t="shared" si="33"/>
        <v>0</v>
      </c>
      <c r="CO29" s="2" t="b">
        <f t="shared" si="33"/>
        <v>0</v>
      </c>
      <c r="CP29" s="2" t="b">
        <f t="shared" si="33"/>
        <v>0</v>
      </c>
      <c r="CQ29" s="2" t="b">
        <f t="shared" si="33"/>
        <v>0</v>
      </c>
      <c r="CR29" s="2" t="b">
        <f t="shared" si="33"/>
        <v>0</v>
      </c>
      <c r="CS29" s="2" t="b">
        <f t="shared" si="33"/>
        <v>0</v>
      </c>
      <c r="CT29" s="2" t="b">
        <f t="shared" si="33"/>
        <v>0</v>
      </c>
      <c r="CU29" s="2" t="b">
        <f t="shared" si="33"/>
        <v>0</v>
      </c>
      <c r="CV29" s="2" t="b">
        <f t="shared" si="33"/>
        <v>0</v>
      </c>
      <c r="CW29" s="2" t="b">
        <f t="shared" si="33"/>
        <v>0</v>
      </c>
      <c r="CX29" s="2" t="b">
        <f t="shared" si="33"/>
        <v>0</v>
      </c>
      <c r="CY29" s="2" t="b">
        <f t="shared" si="33"/>
        <v>0</v>
      </c>
      <c r="CZ29" s="2" t="b">
        <f t="shared" si="33"/>
        <v>0</v>
      </c>
      <c r="DA29" s="2" t="b">
        <f t="shared" si="33"/>
        <v>0</v>
      </c>
      <c r="DB29" s="2" t="b">
        <f t="shared" si="33"/>
        <v>0</v>
      </c>
      <c r="DC29" s="2" t="b">
        <f t="shared" si="33"/>
        <v>0</v>
      </c>
      <c r="DD29" s="2" t="b">
        <f t="shared" si="33"/>
        <v>0</v>
      </c>
      <c r="DE29" s="2" t="b">
        <f t="shared" si="33"/>
        <v>0</v>
      </c>
      <c r="DF29" s="2" t="b">
        <f t="shared" si="33"/>
        <v>0</v>
      </c>
      <c r="DG29" s="2" t="b">
        <f t="shared" si="33"/>
        <v>0</v>
      </c>
      <c r="DH29" s="2" t="b">
        <f t="shared" si="33"/>
        <v>0</v>
      </c>
      <c r="DI29" s="2" t="b">
        <f t="shared" si="33"/>
        <v>0</v>
      </c>
      <c r="DJ29" s="2" t="b">
        <f t="shared" si="33"/>
        <v>0</v>
      </c>
      <c r="DK29" s="2" t="b">
        <f t="shared" si="33"/>
        <v>0</v>
      </c>
      <c r="DL29" s="2" t="b">
        <f t="shared" si="33"/>
        <v>0</v>
      </c>
      <c r="DM29" s="2" t="b">
        <f t="shared" si="33"/>
        <v>0</v>
      </c>
      <c r="DN29" s="2" t="b">
        <f t="shared" si="33"/>
        <v>0</v>
      </c>
      <c r="DO29" s="2" t="b">
        <f t="shared" si="33"/>
        <v>0</v>
      </c>
      <c r="DP29" s="2" t="b">
        <f t="shared" si="33"/>
        <v>0</v>
      </c>
      <c r="DQ29" s="2" t="b">
        <f t="shared" si="33"/>
        <v>0</v>
      </c>
      <c r="DR29" s="2" t="b">
        <f t="shared" si="33"/>
        <v>0</v>
      </c>
      <c r="DS29" s="2" t="b">
        <f t="shared" si="33"/>
        <v>0</v>
      </c>
      <c r="DT29" s="2" t="b">
        <f t="shared" si="33"/>
        <v>0</v>
      </c>
      <c r="DU29" s="2" t="b">
        <f t="shared" si="33"/>
        <v>0</v>
      </c>
      <c r="DV29" s="2" t="b">
        <f t="shared" si="33"/>
        <v>0</v>
      </c>
      <c r="DW29" s="2" t="b">
        <f t="shared" si="33"/>
        <v>0</v>
      </c>
      <c r="DX29" s="2" t="b">
        <f t="shared" si="33"/>
        <v>0</v>
      </c>
      <c r="DY29" s="2" t="b">
        <f t="shared" si="33"/>
        <v>0</v>
      </c>
      <c r="DZ29" s="2" t="b">
        <f t="shared" si="33"/>
        <v>0</v>
      </c>
      <c r="EA29" s="2" t="b">
        <f t="shared" si="33"/>
        <v>0</v>
      </c>
      <c r="EB29" s="2" t="b">
        <f t="shared" si="33"/>
        <v>0</v>
      </c>
      <c r="EC29" s="2" t="b">
        <f t="shared" si="33"/>
        <v>0</v>
      </c>
      <c r="ED29" s="2" t="b">
        <f t="shared" si="33"/>
        <v>0</v>
      </c>
      <c r="EE29" s="2" t="b">
        <f t="shared" si="33"/>
        <v>0</v>
      </c>
      <c r="EF29" s="2" t="b">
        <f t="shared" ref="EF29:GQ29" si="34">EF21&lt;$E$29</f>
        <v>0</v>
      </c>
      <c r="EG29" s="2" t="b">
        <f t="shared" si="34"/>
        <v>0</v>
      </c>
      <c r="EH29" s="2" t="b">
        <f t="shared" si="34"/>
        <v>0</v>
      </c>
      <c r="EI29" s="2" t="b">
        <f t="shared" si="34"/>
        <v>0</v>
      </c>
      <c r="EJ29" s="2" t="b">
        <f t="shared" si="34"/>
        <v>0</v>
      </c>
      <c r="EK29" s="2" t="b">
        <f t="shared" si="34"/>
        <v>0</v>
      </c>
      <c r="EL29" s="2" t="b">
        <f t="shared" si="34"/>
        <v>0</v>
      </c>
      <c r="EM29" s="2" t="b">
        <f t="shared" si="34"/>
        <v>0</v>
      </c>
      <c r="EN29" s="2" t="b">
        <f t="shared" si="34"/>
        <v>0</v>
      </c>
      <c r="EO29" s="2" t="b">
        <f t="shared" si="34"/>
        <v>0</v>
      </c>
      <c r="EP29" s="2" t="b">
        <f t="shared" si="34"/>
        <v>0</v>
      </c>
      <c r="EQ29" s="2" t="b">
        <f t="shared" si="34"/>
        <v>0</v>
      </c>
      <c r="ER29" s="2" t="b">
        <f t="shared" si="34"/>
        <v>0</v>
      </c>
      <c r="ES29" s="2" t="b">
        <f t="shared" si="34"/>
        <v>0</v>
      </c>
      <c r="ET29" s="2" t="b">
        <f t="shared" si="34"/>
        <v>0</v>
      </c>
      <c r="EU29" s="2" t="b">
        <f t="shared" si="34"/>
        <v>0</v>
      </c>
      <c r="EV29" s="2" t="b">
        <f t="shared" si="34"/>
        <v>0</v>
      </c>
      <c r="EW29" s="2" t="b">
        <f t="shared" si="34"/>
        <v>0</v>
      </c>
      <c r="EX29" s="2" t="b">
        <f t="shared" si="34"/>
        <v>0</v>
      </c>
      <c r="EY29" s="2" t="b">
        <f t="shared" si="34"/>
        <v>0</v>
      </c>
      <c r="EZ29" s="2" t="b">
        <f t="shared" si="34"/>
        <v>0</v>
      </c>
      <c r="FA29" s="2" t="b">
        <f t="shared" si="34"/>
        <v>0</v>
      </c>
      <c r="FB29" s="2" t="b">
        <f t="shared" si="34"/>
        <v>0</v>
      </c>
      <c r="FC29" s="2" t="b">
        <f t="shared" si="34"/>
        <v>0</v>
      </c>
      <c r="FD29" s="2" t="b">
        <f t="shared" si="34"/>
        <v>0</v>
      </c>
      <c r="FE29" s="2" t="b">
        <f t="shared" si="34"/>
        <v>0</v>
      </c>
      <c r="FF29" s="2" t="b">
        <f t="shared" si="34"/>
        <v>0</v>
      </c>
      <c r="FG29" s="2" t="b">
        <f t="shared" si="34"/>
        <v>0</v>
      </c>
      <c r="FH29" s="2" t="b">
        <f t="shared" si="34"/>
        <v>0</v>
      </c>
      <c r="FI29" s="2" t="b">
        <f t="shared" si="34"/>
        <v>0</v>
      </c>
      <c r="FJ29" s="2" t="b">
        <f t="shared" si="34"/>
        <v>0</v>
      </c>
      <c r="FK29" s="2" t="b">
        <f t="shared" si="34"/>
        <v>0</v>
      </c>
      <c r="FL29" s="2" t="b">
        <f t="shared" si="34"/>
        <v>0</v>
      </c>
      <c r="FM29" s="2" t="b">
        <f t="shared" si="34"/>
        <v>0</v>
      </c>
      <c r="FN29" s="2" t="b">
        <f t="shared" si="34"/>
        <v>0</v>
      </c>
      <c r="FO29" s="2" t="b">
        <f t="shared" si="34"/>
        <v>0</v>
      </c>
      <c r="FP29" s="2" t="b">
        <f t="shared" si="34"/>
        <v>0</v>
      </c>
      <c r="FQ29" s="2" t="b">
        <f t="shared" si="34"/>
        <v>0</v>
      </c>
      <c r="FR29" s="2" t="b">
        <f t="shared" si="34"/>
        <v>0</v>
      </c>
      <c r="FS29" s="2" t="b">
        <f t="shared" si="34"/>
        <v>0</v>
      </c>
      <c r="FT29" s="2" t="b">
        <f t="shared" si="34"/>
        <v>0</v>
      </c>
      <c r="FU29" s="2" t="b">
        <f t="shared" si="34"/>
        <v>0</v>
      </c>
      <c r="FV29" s="2" t="b">
        <f t="shared" si="34"/>
        <v>0</v>
      </c>
      <c r="FW29" s="2" t="b">
        <f t="shared" si="34"/>
        <v>0</v>
      </c>
      <c r="FX29" s="2" t="b">
        <f t="shared" si="34"/>
        <v>0</v>
      </c>
      <c r="FY29" s="2" t="b">
        <f t="shared" si="34"/>
        <v>0</v>
      </c>
      <c r="FZ29" s="2" t="b">
        <f t="shared" si="34"/>
        <v>0</v>
      </c>
      <c r="GA29" s="2" t="b">
        <f t="shared" si="34"/>
        <v>0</v>
      </c>
      <c r="GB29" s="2" t="b">
        <f t="shared" si="34"/>
        <v>0</v>
      </c>
      <c r="GC29" s="2" t="b">
        <f t="shared" si="34"/>
        <v>0</v>
      </c>
      <c r="GD29" s="2" t="b">
        <f t="shared" si="34"/>
        <v>0</v>
      </c>
      <c r="GE29" s="2" t="b">
        <f t="shared" si="34"/>
        <v>0</v>
      </c>
      <c r="GF29" s="2" t="b">
        <f t="shared" si="34"/>
        <v>0</v>
      </c>
      <c r="GG29" s="2" t="b">
        <f t="shared" si="34"/>
        <v>0</v>
      </c>
      <c r="GH29" s="2" t="b">
        <f t="shared" si="34"/>
        <v>0</v>
      </c>
      <c r="GI29" s="2" t="b">
        <f t="shared" si="34"/>
        <v>0</v>
      </c>
      <c r="GJ29" s="2" t="b">
        <f t="shared" si="34"/>
        <v>0</v>
      </c>
      <c r="GK29" s="2" t="b">
        <f t="shared" si="34"/>
        <v>0</v>
      </c>
      <c r="GL29" s="2" t="b">
        <f t="shared" si="34"/>
        <v>0</v>
      </c>
      <c r="GM29" s="2" t="b">
        <f t="shared" si="34"/>
        <v>0</v>
      </c>
      <c r="GN29" s="2" t="b">
        <f t="shared" si="34"/>
        <v>0</v>
      </c>
      <c r="GO29" s="2" t="b">
        <f t="shared" si="34"/>
        <v>0</v>
      </c>
      <c r="GP29" s="2" t="b">
        <f t="shared" si="34"/>
        <v>0</v>
      </c>
      <c r="GQ29" s="2" t="b">
        <f t="shared" si="34"/>
        <v>0</v>
      </c>
      <c r="GR29" s="2" t="b">
        <f t="shared" ref="GR29:IV29" si="35">GR21&lt;$E$29</f>
        <v>0</v>
      </c>
      <c r="GS29" s="2" t="b">
        <f t="shared" si="35"/>
        <v>0</v>
      </c>
      <c r="GT29" s="2" t="b">
        <f t="shared" si="35"/>
        <v>0</v>
      </c>
      <c r="GU29" s="2" t="b">
        <f t="shared" si="35"/>
        <v>0</v>
      </c>
      <c r="GV29" s="2" t="b">
        <f t="shared" si="35"/>
        <v>0</v>
      </c>
      <c r="GW29" s="2" t="b">
        <f t="shared" si="35"/>
        <v>0</v>
      </c>
      <c r="GX29" s="2" t="b">
        <f t="shared" si="35"/>
        <v>0</v>
      </c>
      <c r="GY29" s="2" t="b">
        <f t="shared" si="35"/>
        <v>0</v>
      </c>
      <c r="GZ29" s="2" t="b">
        <f t="shared" si="35"/>
        <v>0</v>
      </c>
      <c r="HA29" s="2" t="b">
        <f t="shared" si="35"/>
        <v>0</v>
      </c>
      <c r="HB29" s="2" t="b">
        <f t="shared" si="35"/>
        <v>0</v>
      </c>
      <c r="HC29" s="2" t="b">
        <f t="shared" si="35"/>
        <v>0</v>
      </c>
      <c r="HD29" s="2" t="b">
        <f t="shared" si="35"/>
        <v>0</v>
      </c>
      <c r="HE29" s="2" t="b">
        <f t="shared" si="35"/>
        <v>0</v>
      </c>
      <c r="HF29" s="2" t="b">
        <f t="shared" si="35"/>
        <v>0</v>
      </c>
      <c r="HG29" s="2" t="b">
        <f t="shared" si="35"/>
        <v>0</v>
      </c>
      <c r="HH29" s="2" t="b">
        <f t="shared" si="35"/>
        <v>0</v>
      </c>
      <c r="HI29" s="2" t="b">
        <f t="shared" si="35"/>
        <v>0</v>
      </c>
      <c r="HJ29" s="2" t="b">
        <f t="shared" si="35"/>
        <v>0</v>
      </c>
      <c r="HK29" s="2" t="b">
        <f t="shared" si="35"/>
        <v>0</v>
      </c>
      <c r="HL29" s="2" t="b">
        <f t="shared" si="35"/>
        <v>0</v>
      </c>
      <c r="HM29" s="2" t="b">
        <f t="shared" si="35"/>
        <v>0</v>
      </c>
      <c r="HN29" s="2" t="b">
        <f t="shared" si="35"/>
        <v>0</v>
      </c>
      <c r="HO29" s="2" t="b">
        <f t="shared" si="35"/>
        <v>0</v>
      </c>
      <c r="HP29" s="2" t="b">
        <f t="shared" si="35"/>
        <v>0</v>
      </c>
      <c r="HQ29" s="2" t="b">
        <f t="shared" si="35"/>
        <v>0</v>
      </c>
      <c r="HR29" s="2" t="b">
        <f t="shared" si="35"/>
        <v>0</v>
      </c>
      <c r="HS29" s="2" t="b">
        <f t="shared" si="35"/>
        <v>0</v>
      </c>
      <c r="HT29" s="2" t="b">
        <f t="shared" si="35"/>
        <v>0</v>
      </c>
      <c r="HU29" s="2" t="b">
        <f t="shared" si="35"/>
        <v>0</v>
      </c>
      <c r="HV29" s="2" t="b">
        <f t="shared" si="35"/>
        <v>0</v>
      </c>
      <c r="HW29" s="2" t="b">
        <f t="shared" si="35"/>
        <v>0</v>
      </c>
      <c r="HX29" s="2" t="b">
        <f t="shared" si="35"/>
        <v>0</v>
      </c>
      <c r="HY29" s="2" t="b">
        <f t="shared" si="35"/>
        <v>0</v>
      </c>
      <c r="HZ29" s="2" t="b">
        <f t="shared" si="35"/>
        <v>0</v>
      </c>
      <c r="IA29" s="2" t="b">
        <f t="shared" si="35"/>
        <v>0</v>
      </c>
      <c r="IB29" s="2" t="b">
        <f t="shared" si="35"/>
        <v>0</v>
      </c>
      <c r="IC29" s="2" t="b">
        <f t="shared" si="35"/>
        <v>0</v>
      </c>
      <c r="ID29" s="2" t="b">
        <f t="shared" si="35"/>
        <v>0</v>
      </c>
      <c r="IE29" s="2" t="b">
        <f t="shared" si="35"/>
        <v>0</v>
      </c>
      <c r="IF29" s="2" t="b">
        <f t="shared" si="35"/>
        <v>0</v>
      </c>
      <c r="IG29" s="2" t="b">
        <f t="shared" si="35"/>
        <v>0</v>
      </c>
      <c r="IH29" s="2" t="b">
        <f t="shared" si="35"/>
        <v>0</v>
      </c>
      <c r="II29" s="2" t="b">
        <f t="shared" si="35"/>
        <v>0</v>
      </c>
      <c r="IJ29" s="2" t="b">
        <f t="shared" si="35"/>
        <v>0</v>
      </c>
      <c r="IK29" s="2" t="b">
        <f t="shared" si="35"/>
        <v>0</v>
      </c>
      <c r="IL29" s="2" t="b">
        <f t="shared" si="35"/>
        <v>0</v>
      </c>
      <c r="IM29" s="2" t="b">
        <f t="shared" si="35"/>
        <v>0</v>
      </c>
      <c r="IN29" s="2" t="b">
        <f t="shared" si="35"/>
        <v>0</v>
      </c>
      <c r="IO29" s="2" t="b">
        <f t="shared" si="35"/>
        <v>0</v>
      </c>
      <c r="IP29" s="2" t="b">
        <f t="shared" si="35"/>
        <v>0</v>
      </c>
      <c r="IQ29" s="2" t="b">
        <f t="shared" si="35"/>
        <v>0</v>
      </c>
      <c r="IR29" s="2" t="b">
        <f t="shared" si="35"/>
        <v>0</v>
      </c>
      <c r="IS29" s="2" t="b">
        <f t="shared" si="35"/>
        <v>0</v>
      </c>
      <c r="IT29" s="2" t="b">
        <f t="shared" si="35"/>
        <v>0</v>
      </c>
      <c r="IU29" s="2" t="b">
        <f t="shared" si="35"/>
        <v>0</v>
      </c>
      <c r="IV29" s="2" t="b">
        <f t="shared" si="35"/>
        <v>0</v>
      </c>
    </row>
    <row r="30" spans="1:256" s="2" customFormat="1" ht="14.5" x14ac:dyDescent="0.35">
      <c r="A30" s="15"/>
      <c r="C30" s="2" t="s">
        <v>47</v>
      </c>
      <c r="E30" s="56">
        <f>F15</f>
        <v>1000</v>
      </c>
      <c r="F30" s="7"/>
      <c r="G30" s="7">
        <f>$E$30*G29</f>
        <v>1000</v>
      </c>
      <c r="H30" s="7">
        <f t="shared" ref="H30:BS30" si="36">$E$30*H29</f>
        <v>1000</v>
      </c>
      <c r="I30" s="7">
        <f t="shared" si="36"/>
        <v>1000</v>
      </c>
      <c r="J30" s="7">
        <f t="shared" si="36"/>
        <v>1000</v>
      </c>
      <c r="K30" s="7">
        <f t="shared" si="36"/>
        <v>1000</v>
      </c>
      <c r="L30" s="7">
        <f t="shared" si="36"/>
        <v>1000</v>
      </c>
      <c r="M30" s="7">
        <f t="shared" si="36"/>
        <v>1000</v>
      </c>
      <c r="N30" s="7">
        <f t="shared" si="36"/>
        <v>1000</v>
      </c>
      <c r="O30" s="7">
        <f t="shared" si="36"/>
        <v>1000</v>
      </c>
      <c r="P30" s="7">
        <f t="shared" si="36"/>
        <v>1000</v>
      </c>
      <c r="Q30" s="7">
        <f t="shared" si="36"/>
        <v>1000</v>
      </c>
      <c r="R30" s="7">
        <f t="shared" si="36"/>
        <v>1000</v>
      </c>
      <c r="S30" s="7">
        <f t="shared" si="36"/>
        <v>1000</v>
      </c>
      <c r="T30" s="7">
        <f t="shared" si="36"/>
        <v>1000</v>
      </c>
      <c r="U30" s="7">
        <f t="shared" si="36"/>
        <v>1000</v>
      </c>
      <c r="V30" s="7">
        <f t="shared" si="36"/>
        <v>1000</v>
      </c>
      <c r="W30" s="7">
        <f t="shared" si="36"/>
        <v>1000</v>
      </c>
      <c r="X30" s="7">
        <f t="shared" si="36"/>
        <v>1000</v>
      </c>
      <c r="Y30" s="7">
        <f t="shared" si="36"/>
        <v>1000</v>
      </c>
      <c r="Z30" s="7">
        <f t="shared" si="36"/>
        <v>1000</v>
      </c>
      <c r="AA30" s="7">
        <f t="shared" si="36"/>
        <v>1000</v>
      </c>
      <c r="AB30" s="7">
        <f t="shared" si="36"/>
        <v>1000</v>
      </c>
      <c r="AC30" s="7">
        <f t="shared" si="36"/>
        <v>1000</v>
      </c>
      <c r="AD30" s="7">
        <f t="shared" si="36"/>
        <v>1000</v>
      </c>
      <c r="AE30" s="7">
        <f t="shared" si="36"/>
        <v>1000</v>
      </c>
      <c r="AF30" s="7">
        <f t="shared" si="36"/>
        <v>1000</v>
      </c>
      <c r="AG30" s="7">
        <f t="shared" si="36"/>
        <v>1000</v>
      </c>
      <c r="AH30" s="7">
        <f t="shared" si="36"/>
        <v>1000</v>
      </c>
      <c r="AI30" s="7">
        <f t="shared" si="36"/>
        <v>1000</v>
      </c>
      <c r="AJ30" s="7">
        <f t="shared" si="36"/>
        <v>1000</v>
      </c>
      <c r="AK30" s="7">
        <f t="shared" si="36"/>
        <v>1000</v>
      </c>
      <c r="AL30" s="7">
        <f t="shared" si="36"/>
        <v>1000</v>
      </c>
      <c r="AM30" s="7">
        <f t="shared" si="36"/>
        <v>1000</v>
      </c>
      <c r="AN30" s="7">
        <f t="shared" si="36"/>
        <v>1000</v>
      </c>
      <c r="AO30" s="7">
        <f t="shared" si="36"/>
        <v>1000</v>
      </c>
      <c r="AP30" s="7">
        <f t="shared" si="36"/>
        <v>1000</v>
      </c>
      <c r="AQ30" s="7">
        <f t="shared" si="36"/>
        <v>1000</v>
      </c>
      <c r="AR30" s="7">
        <f t="shared" si="36"/>
        <v>1000</v>
      </c>
      <c r="AS30" s="7">
        <f t="shared" si="36"/>
        <v>1000</v>
      </c>
      <c r="AT30" s="7">
        <f t="shared" si="36"/>
        <v>1000</v>
      </c>
      <c r="AU30" s="7">
        <f t="shared" si="36"/>
        <v>1000</v>
      </c>
      <c r="AV30" s="7">
        <f t="shared" si="36"/>
        <v>1000</v>
      </c>
      <c r="AW30" s="7">
        <f t="shared" si="36"/>
        <v>1000</v>
      </c>
      <c r="AX30" s="7">
        <f t="shared" si="36"/>
        <v>1000</v>
      </c>
      <c r="AY30" s="7">
        <f t="shared" si="36"/>
        <v>1000</v>
      </c>
      <c r="AZ30" s="7">
        <f t="shared" si="36"/>
        <v>1000</v>
      </c>
      <c r="BA30" s="7">
        <f t="shared" si="36"/>
        <v>1000</v>
      </c>
      <c r="BB30" s="7">
        <f t="shared" si="36"/>
        <v>1000</v>
      </c>
      <c r="BC30" s="7">
        <f t="shared" si="36"/>
        <v>1000</v>
      </c>
      <c r="BD30" s="7">
        <f t="shared" si="36"/>
        <v>1000</v>
      </c>
      <c r="BE30" s="7">
        <f t="shared" si="36"/>
        <v>1000</v>
      </c>
      <c r="BF30" s="7">
        <f t="shared" si="36"/>
        <v>1000</v>
      </c>
      <c r="BG30" s="7">
        <f t="shared" si="36"/>
        <v>1000</v>
      </c>
      <c r="BH30" s="7">
        <f t="shared" si="36"/>
        <v>1000</v>
      </c>
      <c r="BI30" s="7">
        <f t="shared" si="36"/>
        <v>1000</v>
      </c>
      <c r="BJ30" s="7">
        <f t="shared" si="36"/>
        <v>1000</v>
      </c>
      <c r="BK30" s="7">
        <f t="shared" si="36"/>
        <v>1000</v>
      </c>
      <c r="BL30" s="7">
        <f t="shared" si="36"/>
        <v>1000</v>
      </c>
      <c r="BM30" s="7">
        <f t="shared" si="36"/>
        <v>1000</v>
      </c>
      <c r="BN30" s="7">
        <f t="shared" si="36"/>
        <v>1000</v>
      </c>
      <c r="BO30" s="7">
        <f t="shared" si="36"/>
        <v>0</v>
      </c>
      <c r="BP30" s="7">
        <f t="shared" si="36"/>
        <v>0</v>
      </c>
      <c r="BQ30" s="7">
        <f t="shared" si="36"/>
        <v>0</v>
      </c>
      <c r="BR30" s="7">
        <f t="shared" si="36"/>
        <v>0</v>
      </c>
      <c r="BS30" s="7">
        <f t="shared" si="36"/>
        <v>0</v>
      </c>
      <c r="BT30" s="7">
        <f t="shared" ref="BT30:EE30" si="37">$E$30*BT29</f>
        <v>0</v>
      </c>
      <c r="BU30" s="7">
        <f t="shared" si="37"/>
        <v>0</v>
      </c>
      <c r="BV30" s="7">
        <f t="shared" si="37"/>
        <v>0</v>
      </c>
      <c r="BW30" s="7">
        <f t="shared" si="37"/>
        <v>0</v>
      </c>
      <c r="BX30" s="7">
        <f t="shared" si="37"/>
        <v>0</v>
      </c>
      <c r="BY30" s="7">
        <f t="shared" si="37"/>
        <v>0</v>
      </c>
      <c r="BZ30" s="7">
        <f t="shared" si="37"/>
        <v>0</v>
      </c>
      <c r="CA30" s="7">
        <f t="shared" si="37"/>
        <v>0</v>
      </c>
      <c r="CB30" s="7">
        <f t="shared" si="37"/>
        <v>0</v>
      </c>
      <c r="CC30" s="7">
        <f t="shared" si="37"/>
        <v>0</v>
      </c>
      <c r="CD30" s="7">
        <f t="shared" si="37"/>
        <v>0</v>
      </c>
      <c r="CE30" s="7">
        <f t="shared" si="37"/>
        <v>0</v>
      </c>
      <c r="CF30" s="7">
        <f t="shared" si="37"/>
        <v>0</v>
      </c>
      <c r="CG30" s="7">
        <f t="shared" si="37"/>
        <v>0</v>
      </c>
      <c r="CH30" s="7">
        <f t="shared" si="37"/>
        <v>0</v>
      </c>
      <c r="CI30" s="7">
        <f t="shared" si="37"/>
        <v>0</v>
      </c>
      <c r="CJ30" s="7">
        <f t="shared" si="37"/>
        <v>0</v>
      </c>
      <c r="CK30" s="7">
        <f t="shared" si="37"/>
        <v>0</v>
      </c>
      <c r="CL30" s="7">
        <f t="shared" si="37"/>
        <v>0</v>
      </c>
      <c r="CM30" s="7">
        <f t="shared" si="37"/>
        <v>0</v>
      </c>
      <c r="CN30" s="7">
        <f t="shared" si="37"/>
        <v>0</v>
      </c>
      <c r="CO30" s="7">
        <f t="shared" si="37"/>
        <v>0</v>
      </c>
      <c r="CP30" s="7">
        <f t="shared" si="37"/>
        <v>0</v>
      </c>
      <c r="CQ30" s="7">
        <f t="shared" si="37"/>
        <v>0</v>
      </c>
      <c r="CR30" s="7">
        <f t="shared" si="37"/>
        <v>0</v>
      </c>
      <c r="CS30" s="7">
        <f t="shared" si="37"/>
        <v>0</v>
      </c>
      <c r="CT30" s="7">
        <f t="shared" si="37"/>
        <v>0</v>
      </c>
      <c r="CU30" s="7">
        <f t="shared" si="37"/>
        <v>0</v>
      </c>
      <c r="CV30" s="7">
        <f t="shared" si="37"/>
        <v>0</v>
      </c>
      <c r="CW30" s="7">
        <f t="shared" si="37"/>
        <v>0</v>
      </c>
      <c r="CX30" s="7">
        <f t="shared" si="37"/>
        <v>0</v>
      </c>
      <c r="CY30" s="7">
        <f t="shared" si="37"/>
        <v>0</v>
      </c>
      <c r="CZ30" s="7">
        <f t="shared" si="37"/>
        <v>0</v>
      </c>
      <c r="DA30" s="7">
        <f t="shared" si="37"/>
        <v>0</v>
      </c>
      <c r="DB30" s="7">
        <f t="shared" si="37"/>
        <v>0</v>
      </c>
      <c r="DC30" s="7">
        <f t="shared" si="37"/>
        <v>0</v>
      </c>
      <c r="DD30" s="7">
        <f t="shared" si="37"/>
        <v>0</v>
      </c>
      <c r="DE30" s="7">
        <f t="shared" si="37"/>
        <v>0</v>
      </c>
      <c r="DF30" s="7">
        <f t="shared" si="37"/>
        <v>0</v>
      </c>
      <c r="DG30" s="7">
        <f t="shared" si="37"/>
        <v>0</v>
      </c>
      <c r="DH30" s="7">
        <f t="shared" si="37"/>
        <v>0</v>
      </c>
      <c r="DI30" s="7">
        <f t="shared" si="37"/>
        <v>0</v>
      </c>
      <c r="DJ30" s="7">
        <f t="shared" si="37"/>
        <v>0</v>
      </c>
      <c r="DK30" s="7">
        <f t="shared" si="37"/>
        <v>0</v>
      </c>
      <c r="DL30" s="7">
        <f t="shared" si="37"/>
        <v>0</v>
      </c>
      <c r="DM30" s="7">
        <f t="shared" si="37"/>
        <v>0</v>
      </c>
      <c r="DN30" s="7">
        <f t="shared" si="37"/>
        <v>0</v>
      </c>
      <c r="DO30" s="7">
        <f t="shared" si="37"/>
        <v>0</v>
      </c>
      <c r="DP30" s="7">
        <f t="shared" si="37"/>
        <v>0</v>
      </c>
      <c r="DQ30" s="7">
        <f t="shared" si="37"/>
        <v>0</v>
      </c>
      <c r="DR30" s="7">
        <f t="shared" si="37"/>
        <v>0</v>
      </c>
      <c r="DS30" s="7">
        <f t="shared" si="37"/>
        <v>0</v>
      </c>
      <c r="DT30" s="7">
        <f t="shared" si="37"/>
        <v>0</v>
      </c>
      <c r="DU30" s="7">
        <f t="shared" si="37"/>
        <v>0</v>
      </c>
      <c r="DV30" s="7">
        <f t="shared" si="37"/>
        <v>0</v>
      </c>
      <c r="DW30" s="7">
        <f t="shared" si="37"/>
        <v>0</v>
      </c>
      <c r="DX30" s="7">
        <f t="shared" si="37"/>
        <v>0</v>
      </c>
      <c r="DY30" s="7">
        <f t="shared" si="37"/>
        <v>0</v>
      </c>
      <c r="DZ30" s="7">
        <f t="shared" si="37"/>
        <v>0</v>
      </c>
      <c r="EA30" s="7">
        <f t="shared" si="37"/>
        <v>0</v>
      </c>
      <c r="EB30" s="7">
        <f t="shared" si="37"/>
        <v>0</v>
      </c>
      <c r="EC30" s="7">
        <f t="shared" si="37"/>
        <v>0</v>
      </c>
      <c r="ED30" s="7">
        <f t="shared" si="37"/>
        <v>0</v>
      </c>
      <c r="EE30" s="7">
        <f t="shared" si="37"/>
        <v>0</v>
      </c>
      <c r="EF30" s="7">
        <f t="shared" ref="EF30:GQ30" si="38">$E$30*EF29</f>
        <v>0</v>
      </c>
      <c r="EG30" s="7">
        <f t="shared" si="38"/>
        <v>0</v>
      </c>
      <c r="EH30" s="7">
        <f t="shared" si="38"/>
        <v>0</v>
      </c>
      <c r="EI30" s="7">
        <f t="shared" si="38"/>
        <v>0</v>
      </c>
      <c r="EJ30" s="7">
        <f t="shared" si="38"/>
        <v>0</v>
      </c>
      <c r="EK30" s="7">
        <f t="shared" si="38"/>
        <v>0</v>
      </c>
      <c r="EL30" s="7">
        <f t="shared" si="38"/>
        <v>0</v>
      </c>
      <c r="EM30" s="7">
        <f t="shared" si="38"/>
        <v>0</v>
      </c>
      <c r="EN30" s="7">
        <f t="shared" si="38"/>
        <v>0</v>
      </c>
      <c r="EO30" s="7">
        <f t="shared" si="38"/>
        <v>0</v>
      </c>
      <c r="EP30" s="7">
        <f t="shared" si="38"/>
        <v>0</v>
      </c>
      <c r="EQ30" s="7">
        <f t="shared" si="38"/>
        <v>0</v>
      </c>
      <c r="ER30" s="7">
        <f t="shared" si="38"/>
        <v>0</v>
      </c>
      <c r="ES30" s="7">
        <f t="shared" si="38"/>
        <v>0</v>
      </c>
      <c r="ET30" s="7">
        <f t="shared" si="38"/>
        <v>0</v>
      </c>
      <c r="EU30" s="7">
        <f t="shared" si="38"/>
        <v>0</v>
      </c>
      <c r="EV30" s="7">
        <f t="shared" si="38"/>
        <v>0</v>
      </c>
      <c r="EW30" s="7">
        <f t="shared" si="38"/>
        <v>0</v>
      </c>
      <c r="EX30" s="7">
        <f t="shared" si="38"/>
        <v>0</v>
      </c>
      <c r="EY30" s="7">
        <f t="shared" si="38"/>
        <v>0</v>
      </c>
      <c r="EZ30" s="7">
        <f t="shared" si="38"/>
        <v>0</v>
      </c>
      <c r="FA30" s="7">
        <f t="shared" si="38"/>
        <v>0</v>
      </c>
      <c r="FB30" s="7">
        <f t="shared" si="38"/>
        <v>0</v>
      </c>
      <c r="FC30" s="7">
        <f t="shared" si="38"/>
        <v>0</v>
      </c>
      <c r="FD30" s="7">
        <f t="shared" si="38"/>
        <v>0</v>
      </c>
      <c r="FE30" s="7">
        <f t="shared" si="38"/>
        <v>0</v>
      </c>
      <c r="FF30" s="7">
        <f t="shared" si="38"/>
        <v>0</v>
      </c>
      <c r="FG30" s="7">
        <f t="shared" si="38"/>
        <v>0</v>
      </c>
      <c r="FH30" s="7">
        <f t="shared" si="38"/>
        <v>0</v>
      </c>
      <c r="FI30" s="7">
        <f t="shared" si="38"/>
        <v>0</v>
      </c>
      <c r="FJ30" s="7">
        <f t="shared" si="38"/>
        <v>0</v>
      </c>
      <c r="FK30" s="7">
        <f t="shared" si="38"/>
        <v>0</v>
      </c>
      <c r="FL30" s="7">
        <f t="shared" si="38"/>
        <v>0</v>
      </c>
      <c r="FM30" s="7">
        <f t="shared" si="38"/>
        <v>0</v>
      </c>
      <c r="FN30" s="7">
        <f t="shared" si="38"/>
        <v>0</v>
      </c>
      <c r="FO30" s="7">
        <f t="shared" si="38"/>
        <v>0</v>
      </c>
      <c r="FP30" s="7">
        <f t="shared" si="38"/>
        <v>0</v>
      </c>
      <c r="FQ30" s="7">
        <f t="shared" si="38"/>
        <v>0</v>
      </c>
      <c r="FR30" s="7">
        <f t="shared" si="38"/>
        <v>0</v>
      </c>
      <c r="FS30" s="7">
        <f t="shared" si="38"/>
        <v>0</v>
      </c>
      <c r="FT30" s="7">
        <f t="shared" si="38"/>
        <v>0</v>
      </c>
      <c r="FU30" s="7">
        <f t="shared" si="38"/>
        <v>0</v>
      </c>
      <c r="FV30" s="7">
        <f t="shared" si="38"/>
        <v>0</v>
      </c>
      <c r="FW30" s="7">
        <f t="shared" si="38"/>
        <v>0</v>
      </c>
      <c r="FX30" s="7">
        <f t="shared" si="38"/>
        <v>0</v>
      </c>
      <c r="FY30" s="7">
        <f t="shared" si="38"/>
        <v>0</v>
      </c>
      <c r="FZ30" s="7">
        <f t="shared" si="38"/>
        <v>0</v>
      </c>
      <c r="GA30" s="7">
        <f t="shared" si="38"/>
        <v>0</v>
      </c>
      <c r="GB30" s="7">
        <f t="shared" si="38"/>
        <v>0</v>
      </c>
      <c r="GC30" s="7">
        <f t="shared" si="38"/>
        <v>0</v>
      </c>
      <c r="GD30" s="7">
        <f t="shared" si="38"/>
        <v>0</v>
      </c>
      <c r="GE30" s="7">
        <f t="shared" si="38"/>
        <v>0</v>
      </c>
      <c r="GF30" s="7">
        <f t="shared" si="38"/>
        <v>0</v>
      </c>
      <c r="GG30" s="7">
        <f t="shared" si="38"/>
        <v>0</v>
      </c>
      <c r="GH30" s="7">
        <f t="shared" si="38"/>
        <v>0</v>
      </c>
      <c r="GI30" s="7">
        <f t="shared" si="38"/>
        <v>0</v>
      </c>
      <c r="GJ30" s="7">
        <f t="shared" si="38"/>
        <v>0</v>
      </c>
      <c r="GK30" s="7">
        <f t="shared" si="38"/>
        <v>0</v>
      </c>
      <c r="GL30" s="7">
        <f t="shared" si="38"/>
        <v>0</v>
      </c>
      <c r="GM30" s="7">
        <f t="shared" si="38"/>
        <v>0</v>
      </c>
      <c r="GN30" s="7">
        <f t="shared" si="38"/>
        <v>0</v>
      </c>
      <c r="GO30" s="7">
        <f t="shared" si="38"/>
        <v>0</v>
      </c>
      <c r="GP30" s="7">
        <f t="shared" si="38"/>
        <v>0</v>
      </c>
      <c r="GQ30" s="7">
        <f t="shared" si="38"/>
        <v>0</v>
      </c>
      <c r="GR30" s="7">
        <f t="shared" ref="GR30:IV30" si="39">$E$30*GR29</f>
        <v>0</v>
      </c>
      <c r="GS30" s="7">
        <f t="shared" si="39"/>
        <v>0</v>
      </c>
      <c r="GT30" s="7">
        <f t="shared" si="39"/>
        <v>0</v>
      </c>
      <c r="GU30" s="7">
        <f t="shared" si="39"/>
        <v>0</v>
      </c>
      <c r="GV30" s="7">
        <f t="shared" si="39"/>
        <v>0</v>
      </c>
      <c r="GW30" s="7">
        <f t="shared" si="39"/>
        <v>0</v>
      </c>
      <c r="GX30" s="7">
        <f t="shared" si="39"/>
        <v>0</v>
      </c>
      <c r="GY30" s="7">
        <f t="shared" si="39"/>
        <v>0</v>
      </c>
      <c r="GZ30" s="7">
        <f t="shared" si="39"/>
        <v>0</v>
      </c>
      <c r="HA30" s="7">
        <f t="shared" si="39"/>
        <v>0</v>
      </c>
      <c r="HB30" s="7">
        <f t="shared" si="39"/>
        <v>0</v>
      </c>
      <c r="HC30" s="7">
        <f t="shared" si="39"/>
        <v>0</v>
      </c>
      <c r="HD30" s="7">
        <f t="shared" si="39"/>
        <v>0</v>
      </c>
      <c r="HE30" s="7">
        <f t="shared" si="39"/>
        <v>0</v>
      </c>
      <c r="HF30" s="7">
        <f t="shared" si="39"/>
        <v>0</v>
      </c>
      <c r="HG30" s="7">
        <f t="shared" si="39"/>
        <v>0</v>
      </c>
      <c r="HH30" s="7">
        <f t="shared" si="39"/>
        <v>0</v>
      </c>
      <c r="HI30" s="7">
        <f t="shared" si="39"/>
        <v>0</v>
      </c>
      <c r="HJ30" s="7">
        <f t="shared" si="39"/>
        <v>0</v>
      </c>
      <c r="HK30" s="7">
        <f t="shared" si="39"/>
        <v>0</v>
      </c>
      <c r="HL30" s="7">
        <f t="shared" si="39"/>
        <v>0</v>
      </c>
      <c r="HM30" s="7">
        <f t="shared" si="39"/>
        <v>0</v>
      </c>
      <c r="HN30" s="7">
        <f t="shared" si="39"/>
        <v>0</v>
      </c>
      <c r="HO30" s="7">
        <f t="shared" si="39"/>
        <v>0</v>
      </c>
      <c r="HP30" s="7">
        <f t="shared" si="39"/>
        <v>0</v>
      </c>
      <c r="HQ30" s="7">
        <f t="shared" si="39"/>
        <v>0</v>
      </c>
      <c r="HR30" s="7">
        <f t="shared" si="39"/>
        <v>0</v>
      </c>
      <c r="HS30" s="7">
        <f t="shared" si="39"/>
        <v>0</v>
      </c>
      <c r="HT30" s="7">
        <f t="shared" si="39"/>
        <v>0</v>
      </c>
      <c r="HU30" s="7">
        <f t="shared" si="39"/>
        <v>0</v>
      </c>
      <c r="HV30" s="7">
        <f t="shared" si="39"/>
        <v>0</v>
      </c>
      <c r="HW30" s="7">
        <f t="shared" si="39"/>
        <v>0</v>
      </c>
      <c r="HX30" s="7">
        <f t="shared" si="39"/>
        <v>0</v>
      </c>
      <c r="HY30" s="7">
        <f t="shared" si="39"/>
        <v>0</v>
      </c>
      <c r="HZ30" s="7">
        <f t="shared" si="39"/>
        <v>0</v>
      </c>
      <c r="IA30" s="7">
        <f t="shared" si="39"/>
        <v>0</v>
      </c>
      <c r="IB30" s="7">
        <f t="shared" si="39"/>
        <v>0</v>
      </c>
      <c r="IC30" s="7">
        <f t="shared" si="39"/>
        <v>0</v>
      </c>
      <c r="ID30" s="7">
        <f t="shared" si="39"/>
        <v>0</v>
      </c>
      <c r="IE30" s="7">
        <f t="shared" si="39"/>
        <v>0</v>
      </c>
      <c r="IF30" s="7">
        <f t="shared" si="39"/>
        <v>0</v>
      </c>
      <c r="IG30" s="7">
        <f t="shared" si="39"/>
        <v>0</v>
      </c>
      <c r="IH30" s="7">
        <f t="shared" si="39"/>
        <v>0</v>
      </c>
      <c r="II30" s="7">
        <f t="shared" si="39"/>
        <v>0</v>
      </c>
      <c r="IJ30" s="7">
        <f t="shared" si="39"/>
        <v>0</v>
      </c>
      <c r="IK30" s="7">
        <f t="shared" si="39"/>
        <v>0</v>
      </c>
      <c r="IL30" s="7">
        <f t="shared" si="39"/>
        <v>0</v>
      </c>
      <c r="IM30" s="7">
        <f t="shared" si="39"/>
        <v>0</v>
      </c>
      <c r="IN30" s="7">
        <f t="shared" si="39"/>
        <v>0</v>
      </c>
      <c r="IO30" s="7">
        <f t="shared" si="39"/>
        <v>0</v>
      </c>
      <c r="IP30" s="7">
        <f t="shared" si="39"/>
        <v>0</v>
      </c>
      <c r="IQ30" s="7">
        <f t="shared" si="39"/>
        <v>0</v>
      </c>
      <c r="IR30" s="7">
        <f t="shared" si="39"/>
        <v>0</v>
      </c>
      <c r="IS30" s="7">
        <f t="shared" si="39"/>
        <v>0</v>
      </c>
      <c r="IT30" s="7">
        <f t="shared" si="39"/>
        <v>0</v>
      </c>
      <c r="IU30" s="7">
        <f t="shared" si="39"/>
        <v>0</v>
      </c>
      <c r="IV30" s="7">
        <f t="shared" si="39"/>
        <v>0</v>
      </c>
    </row>
    <row r="31" spans="1:256" s="2" customFormat="1" ht="14.5" x14ac:dyDescent="0.35">
      <c r="A31" s="15"/>
    </row>
    <row r="32" spans="1:256" s="2" customFormat="1" ht="14.5" x14ac:dyDescent="0.35">
      <c r="A32" s="15"/>
      <c r="C32" s="2" t="s">
        <v>48</v>
      </c>
      <c r="F32" s="7"/>
      <c r="G32" s="7">
        <f>G30/G27</f>
        <v>100</v>
      </c>
      <c r="H32" s="7">
        <f t="shared" ref="H32:BS32" si="40">H30/H27</f>
        <v>100</v>
      </c>
      <c r="I32" s="7">
        <f t="shared" si="40"/>
        <v>100</v>
      </c>
      <c r="J32" s="7">
        <f t="shared" si="40"/>
        <v>100</v>
      </c>
      <c r="K32" s="7">
        <f t="shared" si="40"/>
        <v>100</v>
      </c>
      <c r="L32" s="7">
        <f t="shared" si="40"/>
        <v>100</v>
      </c>
      <c r="M32" s="7">
        <f t="shared" si="40"/>
        <v>100</v>
      </c>
      <c r="N32" s="7">
        <f t="shared" si="40"/>
        <v>100</v>
      </c>
      <c r="O32" s="7">
        <f t="shared" si="40"/>
        <v>100</v>
      </c>
      <c r="P32" s="7">
        <f t="shared" si="40"/>
        <v>100</v>
      </c>
      <c r="Q32" s="7">
        <f t="shared" si="40"/>
        <v>100</v>
      </c>
      <c r="R32" s="7">
        <f t="shared" si="40"/>
        <v>100</v>
      </c>
      <c r="S32" s="7">
        <f t="shared" si="40"/>
        <v>100</v>
      </c>
      <c r="T32" s="7">
        <f t="shared" si="40"/>
        <v>100</v>
      </c>
      <c r="U32" s="7">
        <f t="shared" si="40"/>
        <v>100</v>
      </c>
      <c r="V32" s="7">
        <f t="shared" si="40"/>
        <v>100</v>
      </c>
      <c r="W32" s="7">
        <f t="shared" si="40"/>
        <v>100</v>
      </c>
      <c r="X32" s="7">
        <f t="shared" si="40"/>
        <v>100</v>
      </c>
      <c r="Y32" s="7">
        <f t="shared" si="40"/>
        <v>100</v>
      </c>
      <c r="Z32" s="7">
        <f t="shared" si="40"/>
        <v>100</v>
      </c>
      <c r="AA32" s="7">
        <f t="shared" si="40"/>
        <v>100</v>
      </c>
      <c r="AB32" s="7">
        <f t="shared" si="40"/>
        <v>100</v>
      </c>
      <c r="AC32" s="7">
        <f t="shared" si="40"/>
        <v>100</v>
      </c>
      <c r="AD32" s="7">
        <f t="shared" si="40"/>
        <v>100</v>
      </c>
      <c r="AE32" s="7">
        <f t="shared" si="40"/>
        <v>100</v>
      </c>
      <c r="AF32" s="7">
        <f t="shared" si="40"/>
        <v>100</v>
      </c>
      <c r="AG32" s="7">
        <f t="shared" si="40"/>
        <v>100</v>
      </c>
      <c r="AH32" s="7">
        <f t="shared" si="40"/>
        <v>100</v>
      </c>
      <c r="AI32" s="7">
        <f t="shared" si="40"/>
        <v>100</v>
      </c>
      <c r="AJ32" s="7">
        <f t="shared" si="40"/>
        <v>100</v>
      </c>
      <c r="AK32" s="7">
        <f t="shared" si="40"/>
        <v>100</v>
      </c>
      <c r="AL32" s="7">
        <f t="shared" si="40"/>
        <v>100</v>
      </c>
      <c r="AM32" s="7">
        <f t="shared" si="40"/>
        <v>100</v>
      </c>
      <c r="AN32" s="7">
        <f t="shared" si="40"/>
        <v>100</v>
      </c>
      <c r="AO32" s="7">
        <f t="shared" si="40"/>
        <v>100</v>
      </c>
      <c r="AP32" s="7">
        <f t="shared" si="40"/>
        <v>100</v>
      </c>
      <c r="AQ32" s="7">
        <f t="shared" si="40"/>
        <v>100</v>
      </c>
      <c r="AR32" s="7">
        <f t="shared" si="40"/>
        <v>100</v>
      </c>
      <c r="AS32" s="7">
        <f t="shared" si="40"/>
        <v>100</v>
      </c>
      <c r="AT32" s="7">
        <f t="shared" si="40"/>
        <v>100</v>
      </c>
      <c r="AU32" s="7">
        <f t="shared" si="40"/>
        <v>100</v>
      </c>
      <c r="AV32" s="7">
        <f t="shared" si="40"/>
        <v>100</v>
      </c>
      <c r="AW32" s="7">
        <f t="shared" si="40"/>
        <v>100</v>
      </c>
      <c r="AX32" s="7">
        <f t="shared" si="40"/>
        <v>100</v>
      </c>
      <c r="AY32" s="7">
        <f t="shared" si="40"/>
        <v>100</v>
      </c>
      <c r="AZ32" s="7">
        <f t="shared" si="40"/>
        <v>100</v>
      </c>
      <c r="BA32" s="7">
        <f t="shared" si="40"/>
        <v>100</v>
      </c>
      <c r="BB32" s="7">
        <f t="shared" si="40"/>
        <v>100</v>
      </c>
      <c r="BC32" s="7">
        <f t="shared" si="40"/>
        <v>100</v>
      </c>
      <c r="BD32" s="7">
        <f t="shared" si="40"/>
        <v>100</v>
      </c>
      <c r="BE32" s="7">
        <f t="shared" si="40"/>
        <v>100</v>
      </c>
      <c r="BF32" s="7">
        <f t="shared" si="40"/>
        <v>100</v>
      </c>
      <c r="BG32" s="7">
        <f t="shared" si="40"/>
        <v>100</v>
      </c>
      <c r="BH32" s="7">
        <f t="shared" si="40"/>
        <v>100</v>
      </c>
      <c r="BI32" s="7">
        <f t="shared" si="40"/>
        <v>100</v>
      </c>
      <c r="BJ32" s="7">
        <f t="shared" si="40"/>
        <v>100</v>
      </c>
      <c r="BK32" s="7">
        <f t="shared" si="40"/>
        <v>100</v>
      </c>
      <c r="BL32" s="7">
        <f t="shared" si="40"/>
        <v>100</v>
      </c>
      <c r="BM32" s="7">
        <f t="shared" si="40"/>
        <v>100</v>
      </c>
      <c r="BN32" s="7">
        <f t="shared" si="40"/>
        <v>100</v>
      </c>
      <c r="BO32" s="7">
        <f t="shared" si="40"/>
        <v>0</v>
      </c>
      <c r="BP32" s="7">
        <f t="shared" si="40"/>
        <v>0</v>
      </c>
      <c r="BQ32" s="7">
        <f t="shared" si="40"/>
        <v>0</v>
      </c>
      <c r="BR32" s="7">
        <f t="shared" si="40"/>
        <v>0</v>
      </c>
      <c r="BS32" s="7">
        <f t="shared" si="40"/>
        <v>0</v>
      </c>
      <c r="BT32" s="7">
        <f t="shared" ref="BT32:EE32" si="41">BT30/BT27</f>
        <v>0</v>
      </c>
      <c r="BU32" s="7">
        <f t="shared" si="41"/>
        <v>0</v>
      </c>
      <c r="BV32" s="7">
        <f t="shared" si="41"/>
        <v>0</v>
      </c>
      <c r="BW32" s="7">
        <f t="shared" si="41"/>
        <v>0</v>
      </c>
      <c r="BX32" s="7">
        <f t="shared" si="41"/>
        <v>0</v>
      </c>
      <c r="BY32" s="7">
        <f t="shared" si="41"/>
        <v>0</v>
      </c>
      <c r="BZ32" s="7">
        <f t="shared" si="41"/>
        <v>0</v>
      </c>
      <c r="CA32" s="7">
        <f t="shared" si="41"/>
        <v>0</v>
      </c>
      <c r="CB32" s="7">
        <f t="shared" si="41"/>
        <v>0</v>
      </c>
      <c r="CC32" s="7">
        <f t="shared" si="41"/>
        <v>0</v>
      </c>
      <c r="CD32" s="7">
        <f t="shared" si="41"/>
        <v>0</v>
      </c>
      <c r="CE32" s="7">
        <f t="shared" si="41"/>
        <v>0</v>
      </c>
      <c r="CF32" s="7">
        <f t="shared" si="41"/>
        <v>0</v>
      </c>
      <c r="CG32" s="7">
        <f t="shared" si="41"/>
        <v>0</v>
      </c>
      <c r="CH32" s="7">
        <f t="shared" si="41"/>
        <v>0</v>
      </c>
      <c r="CI32" s="7">
        <f t="shared" si="41"/>
        <v>0</v>
      </c>
      <c r="CJ32" s="7">
        <f t="shared" si="41"/>
        <v>0</v>
      </c>
      <c r="CK32" s="7">
        <f t="shared" si="41"/>
        <v>0</v>
      </c>
      <c r="CL32" s="7">
        <f t="shared" si="41"/>
        <v>0</v>
      </c>
      <c r="CM32" s="7">
        <f t="shared" si="41"/>
        <v>0</v>
      </c>
      <c r="CN32" s="7">
        <f t="shared" si="41"/>
        <v>0</v>
      </c>
      <c r="CO32" s="7">
        <f t="shared" si="41"/>
        <v>0</v>
      </c>
      <c r="CP32" s="7">
        <f t="shared" si="41"/>
        <v>0</v>
      </c>
      <c r="CQ32" s="7">
        <f t="shared" si="41"/>
        <v>0</v>
      </c>
      <c r="CR32" s="7">
        <f t="shared" si="41"/>
        <v>0</v>
      </c>
      <c r="CS32" s="7">
        <f t="shared" si="41"/>
        <v>0</v>
      </c>
      <c r="CT32" s="7">
        <f t="shared" si="41"/>
        <v>0</v>
      </c>
      <c r="CU32" s="7">
        <f t="shared" si="41"/>
        <v>0</v>
      </c>
      <c r="CV32" s="7">
        <f t="shared" si="41"/>
        <v>0</v>
      </c>
      <c r="CW32" s="7">
        <f t="shared" si="41"/>
        <v>0</v>
      </c>
      <c r="CX32" s="7">
        <f t="shared" si="41"/>
        <v>0</v>
      </c>
      <c r="CY32" s="7">
        <f t="shared" si="41"/>
        <v>0</v>
      </c>
      <c r="CZ32" s="7">
        <f t="shared" si="41"/>
        <v>0</v>
      </c>
      <c r="DA32" s="7">
        <f t="shared" si="41"/>
        <v>0</v>
      </c>
      <c r="DB32" s="7">
        <f t="shared" si="41"/>
        <v>0</v>
      </c>
      <c r="DC32" s="7">
        <f t="shared" si="41"/>
        <v>0</v>
      </c>
      <c r="DD32" s="7">
        <f t="shared" si="41"/>
        <v>0</v>
      </c>
      <c r="DE32" s="7">
        <f t="shared" si="41"/>
        <v>0</v>
      </c>
      <c r="DF32" s="7">
        <f t="shared" si="41"/>
        <v>0</v>
      </c>
      <c r="DG32" s="7">
        <f t="shared" si="41"/>
        <v>0</v>
      </c>
      <c r="DH32" s="7">
        <f t="shared" si="41"/>
        <v>0</v>
      </c>
      <c r="DI32" s="7">
        <f t="shared" si="41"/>
        <v>0</v>
      </c>
      <c r="DJ32" s="7">
        <f t="shared" si="41"/>
        <v>0</v>
      </c>
      <c r="DK32" s="7">
        <f t="shared" si="41"/>
        <v>0</v>
      </c>
      <c r="DL32" s="7">
        <f t="shared" si="41"/>
        <v>0</v>
      </c>
      <c r="DM32" s="7">
        <f t="shared" si="41"/>
        <v>0</v>
      </c>
      <c r="DN32" s="7">
        <f t="shared" si="41"/>
        <v>0</v>
      </c>
      <c r="DO32" s="7">
        <f t="shared" si="41"/>
        <v>0</v>
      </c>
      <c r="DP32" s="7">
        <f t="shared" si="41"/>
        <v>0</v>
      </c>
      <c r="DQ32" s="7">
        <f t="shared" si="41"/>
        <v>0</v>
      </c>
      <c r="DR32" s="7">
        <f t="shared" si="41"/>
        <v>0</v>
      </c>
      <c r="DS32" s="7">
        <f t="shared" si="41"/>
        <v>0</v>
      </c>
      <c r="DT32" s="7">
        <f t="shared" si="41"/>
        <v>0</v>
      </c>
      <c r="DU32" s="7">
        <f t="shared" si="41"/>
        <v>0</v>
      </c>
      <c r="DV32" s="7">
        <f t="shared" si="41"/>
        <v>0</v>
      </c>
      <c r="DW32" s="7">
        <f t="shared" si="41"/>
        <v>0</v>
      </c>
      <c r="DX32" s="7">
        <f t="shared" si="41"/>
        <v>0</v>
      </c>
      <c r="DY32" s="7">
        <f t="shared" si="41"/>
        <v>0</v>
      </c>
      <c r="DZ32" s="7">
        <f t="shared" si="41"/>
        <v>0</v>
      </c>
      <c r="EA32" s="7">
        <f t="shared" si="41"/>
        <v>0</v>
      </c>
      <c r="EB32" s="7">
        <f t="shared" si="41"/>
        <v>0</v>
      </c>
      <c r="EC32" s="7">
        <f t="shared" si="41"/>
        <v>0</v>
      </c>
      <c r="ED32" s="7">
        <f t="shared" si="41"/>
        <v>0</v>
      </c>
      <c r="EE32" s="7">
        <f t="shared" si="41"/>
        <v>0</v>
      </c>
      <c r="EF32" s="7">
        <f t="shared" ref="EF32:GQ32" si="42">EF30/EF27</f>
        <v>0</v>
      </c>
      <c r="EG32" s="7">
        <f t="shared" si="42"/>
        <v>0</v>
      </c>
      <c r="EH32" s="7">
        <f t="shared" si="42"/>
        <v>0</v>
      </c>
      <c r="EI32" s="7">
        <f t="shared" si="42"/>
        <v>0</v>
      </c>
      <c r="EJ32" s="7">
        <f t="shared" si="42"/>
        <v>0</v>
      </c>
      <c r="EK32" s="7">
        <f t="shared" si="42"/>
        <v>0</v>
      </c>
      <c r="EL32" s="7">
        <f t="shared" si="42"/>
        <v>0</v>
      </c>
      <c r="EM32" s="7">
        <f t="shared" si="42"/>
        <v>0</v>
      </c>
      <c r="EN32" s="7">
        <f t="shared" si="42"/>
        <v>0</v>
      </c>
      <c r="EO32" s="7">
        <f t="shared" si="42"/>
        <v>0</v>
      </c>
      <c r="EP32" s="7">
        <f t="shared" si="42"/>
        <v>0</v>
      </c>
      <c r="EQ32" s="7">
        <f t="shared" si="42"/>
        <v>0</v>
      </c>
      <c r="ER32" s="7">
        <f t="shared" si="42"/>
        <v>0</v>
      </c>
      <c r="ES32" s="7">
        <f t="shared" si="42"/>
        <v>0</v>
      </c>
      <c r="ET32" s="7">
        <f t="shared" si="42"/>
        <v>0</v>
      </c>
      <c r="EU32" s="7">
        <f t="shared" si="42"/>
        <v>0</v>
      </c>
      <c r="EV32" s="7">
        <f t="shared" si="42"/>
        <v>0</v>
      </c>
      <c r="EW32" s="7">
        <f t="shared" si="42"/>
        <v>0</v>
      </c>
      <c r="EX32" s="7">
        <f t="shared" si="42"/>
        <v>0</v>
      </c>
      <c r="EY32" s="7">
        <f t="shared" si="42"/>
        <v>0</v>
      </c>
      <c r="EZ32" s="7">
        <f t="shared" si="42"/>
        <v>0</v>
      </c>
      <c r="FA32" s="7">
        <f t="shared" si="42"/>
        <v>0</v>
      </c>
      <c r="FB32" s="7">
        <f t="shared" si="42"/>
        <v>0</v>
      </c>
      <c r="FC32" s="7">
        <f t="shared" si="42"/>
        <v>0</v>
      </c>
      <c r="FD32" s="7">
        <f t="shared" si="42"/>
        <v>0</v>
      </c>
      <c r="FE32" s="7">
        <f t="shared" si="42"/>
        <v>0</v>
      </c>
      <c r="FF32" s="7">
        <f t="shared" si="42"/>
        <v>0</v>
      </c>
      <c r="FG32" s="7">
        <f t="shared" si="42"/>
        <v>0</v>
      </c>
      <c r="FH32" s="7">
        <f t="shared" si="42"/>
        <v>0</v>
      </c>
      <c r="FI32" s="7">
        <f t="shared" si="42"/>
        <v>0</v>
      </c>
      <c r="FJ32" s="7">
        <f t="shared" si="42"/>
        <v>0</v>
      </c>
      <c r="FK32" s="7">
        <f t="shared" si="42"/>
        <v>0</v>
      </c>
      <c r="FL32" s="7">
        <f t="shared" si="42"/>
        <v>0</v>
      </c>
      <c r="FM32" s="7">
        <f t="shared" si="42"/>
        <v>0</v>
      </c>
      <c r="FN32" s="7">
        <f t="shared" si="42"/>
        <v>0</v>
      </c>
      <c r="FO32" s="7">
        <f t="shared" si="42"/>
        <v>0</v>
      </c>
      <c r="FP32" s="7">
        <f t="shared" si="42"/>
        <v>0</v>
      </c>
      <c r="FQ32" s="7">
        <f t="shared" si="42"/>
        <v>0</v>
      </c>
      <c r="FR32" s="7">
        <f t="shared" si="42"/>
        <v>0</v>
      </c>
      <c r="FS32" s="7">
        <f t="shared" si="42"/>
        <v>0</v>
      </c>
      <c r="FT32" s="7">
        <f t="shared" si="42"/>
        <v>0</v>
      </c>
      <c r="FU32" s="7">
        <f t="shared" si="42"/>
        <v>0</v>
      </c>
      <c r="FV32" s="7">
        <f t="shared" si="42"/>
        <v>0</v>
      </c>
      <c r="FW32" s="7">
        <f t="shared" si="42"/>
        <v>0</v>
      </c>
      <c r="FX32" s="7">
        <f t="shared" si="42"/>
        <v>0</v>
      </c>
      <c r="FY32" s="7">
        <f t="shared" si="42"/>
        <v>0</v>
      </c>
      <c r="FZ32" s="7">
        <f t="shared" si="42"/>
        <v>0</v>
      </c>
      <c r="GA32" s="7">
        <f t="shared" si="42"/>
        <v>0</v>
      </c>
      <c r="GB32" s="7">
        <f t="shared" si="42"/>
        <v>0</v>
      </c>
      <c r="GC32" s="7">
        <f t="shared" si="42"/>
        <v>0</v>
      </c>
      <c r="GD32" s="7">
        <f t="shared" si="42"/>
        <v>0</v>
      </c>
      <c r="GE32" s="7">
        <f t="shared" si="42"/>
        <v>0</v>
      </c>
      <c r="GF32" s="7">
        <f t="shared" si="42"/>
        <v>0</v>
      </c>
      <c r="GG32" s="7">
        <f t="shared" si="42"/>
        <v>0</v>
      </c>
      <c r="GH32" s="7">
        <f t="shared" si="42"/>
        <v>0</v>
      </c>
      <c r="GI32" s="7">
        <f t="shared" si="42"/>
        <v>0</v>
      </c>
      <c r="GJ32" s="7">
        <f t="shared" si="42"/>
        <v>0</v>
      </c>
      <c r="GK32" s="7">
        <f t="shared" si="42"/>
        <v>0</v>
      </c>
      <c r="GL32" s="7">
        <f t="shared" si="42"/>
        <v>0</v>
      </c>
      <c r="GM32" s="7">
        <f t="shared" si="42"/>
        <v>0</v>
      </c>
      <c r="GN32" s="7">
        <f t="shared" si="42"/>
        <v>0</v>
      </c>
      <c r="GO32" s="7">
        <f t="shared" si="42"/>
        <v>0</v>
      </c>
      <c r="GP32" s="7">
        <f t="shared" si="42"/>
        <v>0</v>
      </c>
      <c r="GQ32" s="7">
        <f t="shared" si="42"/>
        <v>0</v>
      </c>
      <c r="GR32" s="7">
        <f t="shared" ref="GR32:IV32" si="43">GR30/GR27</f>
        <v>0</v>
      </c>
      <c r="GS32" s="7">
        <f t="shared" si="43"/>
        <v>0</v>
      </c>
      <c r="GT32" s="7">
        <f t="shared" si="43"/>
        <v>0</v>
      </c>
      <c r="GU32" s="7">
        <f t="shared" si="43"/>
        <v>0</v>
      </c>
      <c r="GV32" s="7">
        <f t="shared" si="43"/>
        <v>0</v>
      </c>
      <c r="GW32" s="7">
        <f t="shared" si="43"/>
        <v>0</v>
      </c>
      <c r="GX32" s="7">
        <f t="shared" si="43"/>
        <v>0</v>
      </c>
      <c r="GY32" s="7">
        <f t="shared" si="43"/>
        <v>0</v>
      </c>
      <c r="GZ32" s="7">
        <f t="shared" si="43"/>
        <v>0</v>
      </c>
      <c r="HA32" s="7">
        <f t="shared" si="43"/>
        <v>0</v>
      </c>
      <c r="HB32" s="7">
        <f t="shared" si="43"/>
        <v>0</v>
      </c>
      <c r="HC32" s="7">
        <f t="shared" si="43"/>
        <v>0</v>
      </c>
      <c r="HD32" s="7">
        <f t="shared" si="43"/>
        <v>0</v>
      </c>
      <c r="HE32" s="7">
        <f t="shared" si="43"/>
        <v>0</v>
      </c>
      <c r="HF32" s="7">
        <f t="shared" si="43"/>
        <v>0</v>
      </c>
      <c r="HG32" s="7">
        <f t="shared" si="43"/>
        <v>0</v>
      </c>
      <c r="HH32" s="7">
        <f t="shared" si="43"/>
        <v>0</v>
      </c>
      <c r="HI32" s="7">
        <f t="shared" si="43"/>
        <v>0</v>
      </c>
      <c r="HJ32" s="7">
        <f t="shared" si="43"/>
        <v>0</v>
      </c>
      <c r="HK32" s="7">
        <f t="shared" si="43"/>
        <v>0</v>
      </c>
      <c r="HL32" s="7">
        <f t="shared" si="43"/>
        <v>0</v>
      </c>
      <c r="HM32" s="7">
        <f t="shared" si="43"/>
        <v>0</v>
      </c>
      <c r="HN32" s="7">
        <f t="shared" si="43"/>
        <v>0</v>
      </c>
      <c r="HO32" s="7">
        <f t="shared" si="43"/>
        <v>0</v>
      </c>
      <c r="HP32" s="7">
        <f t="shared" si="43"/>
        <v>0</v>
      </c>
      <c r="HQ32" s="7">
        <f t="shared" si="43"/>
        <v>0</v>
      </c>
      <c r="HR32" s="7">
        <f t="shared" si="43"/>
        <v>0</v>
      </c>
      <c r="HS32" s="7">
        <f t="shared" si="43"/>
        <v>0</v>
      </c>
      <c r="HT32" s="7">
        <f t="shared" si="43"/>
        <v>0</v>
      </c>
      <c r="HU32" s="7">
        <f t="shared" si="43"/>
        <v>0</v>
      </c>
      <c r="HV32" s="7">
        <f t="shared" si="43"/>
        <v>0</v>
      </c>
      <c r="HW32" s="7">
        <f t="shared" si="43"/>
        <v>0</v>
      </c>
      <c r="HX32" s="7">
        <f t="shared" si="43"/>
        <v>0</v>
      </c>
      <c r="HY32" s="7">
        <f t="shared" si="43"/>
        <v>0</v>
      </c>
      <c r="HZ32" s="7">
        <f t="shared" si="43"/>
        <v>0</v>
      </c>
      <c r="IA32" s="7">
        <f t="shared" si="43"/>
        <v>0</v>
      </c>
      <c r="IB32" s="7">
        <f t="shared" si="43"/>
        <v>0</v>
      </c>
      <c r="IC32" s="7">
        <f t="shared" si="43"/>
        <v>0</v>
      </c>
      <c r="ID32" s="7">
        <f t="shared" si="43"/>
        <v>0</v>
      </c>
      <c r="IE32" s="7">
        <f t="shared" si="43"/>
        <v>0</v>
      </c>
      <c r="IF32" s="7">
        <f t="shared" si="43"/>
        <v>0</v>
      </c>
      <c r="IG32" s="7">
        <f t="shared" si="43"/>
        <v>0</v>
      </c>
      <c r="IH32" s="7">
        <f t="shared" si="43"/>
        <v>0</v>
      </c>
      <c r="II32" s="7">
        <f t="shared" si="43"/>
        <v>0</v>
      </c>
      <c r="IJ32" s="7">
        <f t="shared" si="43"/>
        <v>0</v>
      </c>
      <c r="IK32" s="7">
        <f t="shared" si="43"/>
        <v>0</v>
      </c>
      <c r="IL32" s="7">
        <f t="shared" si="43"/>
        <v>0</v>
      </c>
      <c r="IM32" s="7">
        <f t="shared" si="43"/>
        <v>0</v>
      </c>
      <c r="IN32" s="7">
        <f t="shared" si="43"/>
        <v>0</v>
      </c>
      <c r="IO32" s="7">
        <f t="shared" si="43"/>
        <v>0</v>
      </c>
      <c r="IP32" s="7">
        <f t="shared" si="43"/>
        <v>0</v>
      </c>
      <c r="IQ32" s="7">
        <f t="shared" si="43"/>
        <v>0</v>
      </c>
      <c r="IR32" s="7">
        <f t="shared" si="43"/>
        <v>0</v>
      </c>
      <c r="IS32" s="7">
        <f t="shared" si="43"/>
        <v>0</v>
      </c>
      <c r="IT32" s="7">
        <f t="shared" si="43"/>
        <v>0</v>
      </c>
      <c r="IU32" s="7">
        <f t="shared" si="43"/>
        <v>0</v>
      </c>
      <c r="IV32" s="7">
        <f t="shared" si="43"/>
        <v>0</v>
      </c>
    </row>
    <row r="33" spans="1:256" s="2" customFormat="1" ht="14.5" x14ac:dyDescent="0.35">
      <c r="A33" s="15"/>
    </row>
    <row r="34" spans="1:256" s="2" customFormat="1" ht="14.5" x14ac:dyDescent="0.35">
      <c r="A34" s="15"/>
      <c r="B34" s="2" t="s">
        <v>49</v>
      </c>
    </row>
    <row r="35" spans="1:256" s="2" customFormat="1" ht="14.5" x14ac:dyDescent="0.35">
      <c r="A35" s="15"/>
      <c r="C35" s="2" t="s">
        <v>1</v>
      </c>
      <c r="F35" s="7"/>
      <c r="G35" s="7">
        <f>F38</f>
        <v>0</v>
      </c>
      <c r="H35" s="7">
        <f t="shared" ref="H35:BS35" si="44">G38</f>
        <v>100</v>
      </c>
      <c r="I35" s="7">
        <f t="shared" si="44"/>
        <v>200</v>
      </c>
      <c r="J35" s="7">
        <f t="shared" si="44"/>
        <v>300</v>
      </c>
      <c r="K35" s="7">
        <f t="shared" si="44"/>
        <v>400</v>
      </c>
      <c r="L35" s="7">
        <f t="shared" si="44"/>
        <v>500</v>
      </c>
      <c r="M35" s="7">
        <f t="shared" si="44"/>
        <v>600</v>
      </c>
      <c r="N35" s="7">
        <f t="shared" si="44"/>
        <v>700</v>
      </c>
      <c r="O35" s="7">
        <f t="shared" si="44"/>
        <v>800</v>
      </c>
      <c r="P35" s="7">
        <f t="shared" si="44"/>
        <v>900</v>
      </c>
      <c r="Q35" s="7">
        <f t="shared" si="44"/>
        <v>0</v>
      </c>
      <c r="R35" s="7">
        <f t="shared" si="44"/>
        <v>100</v>
      </c>
      <c r="S35" s="7">
        <f t="shared" si="44"/>
        <v>200</v>
      </c>
      <c r="T35" s="7">
        <f t="shared" si="44"/>
        <v>300</v>
      </c>
      <c r="U35" s="7">
        <f t="shared" si="44"/>
        <v>400</v>
      </c>
      <c r="V35" s="7">
        <f t="shared" si="44"/>
        <v>500</v>
      </c>
      <c r="W35" s="7">
        <f t="shared" si="44"/>
        <v>600</v>
      </c>
      <c r="X35" s="7">
        <f t="shared" si="44"/>
        <v>700</v>
      </c>
      <c r="Y35" s="7">
        <f t="shared" si="44"/>
        <v>800</v>
      </c>
      <c r="Z35" s="7">
        <f t="shared" si="44"/>
        <v>900</v>
      </c>
      <c r="AA35" s="7">
        <f t="shared" si="44"/>
        <v>0</v>
      </c>
      <c r="AB35" s="7">
        <f t="shared" si="44"/>
        <v>100</v>
      </c>
      <c r="AC35" s="7">
        <f t="shared" si="44"/>
        <v>200</v>
      </c>
      <c r="AD35" s="7">
        <f t="shared" si="44"/>
        <v>300</v>
      </c>
      <c r="AE35" s="7">
        <f t="shared" si="44"/>
        <v>400</v>
      </c>
      <c r="AF35" s="7">
        <f t="shared" si="44"/>
        <v>500</v>
      </c>
      <c r="AG35" s="7">
        <f t="shared" si="44"/>
        <v>600</v>
      </c>
      <c r="AH35" s="7">
        <f t="shared" si="44"/>
        <v>700</v>
      </c>
      <c r="AI35" s="7">
        <f t="shared" si="44"/>
        <v>800</v>
      </c>
      <c r="AJ35" s="7">
        <f t="shared" si="44"/>
        <v>900</v>
      </c>
      <c r="AK35" s="7">
        <f t="shared" si="44"/>
        <v>0</v>
      </c>
      <c r="AL35" s="7">
        <f t="shared" si="44"/>
        <v>100</v>
      </c>
      <c r="AM35" s="7">
        <f t="shared" si="44"/>
        <v>200</v>
      </c>
      <c r="AN35" s="7">
        <f t="shared" si="44"/>
        <v>300</v>
      </c>
      <c r="AO35" s="7">
        <f t="shared" si="44"/>
        <v>400</v>
      </c>
      <c r="AP35" s="7">
        <f t="shared" si="44"/>
        <v>500</v>
      </c>
      <c r="AQ35" s="7">
        <f t="shared" si="44"/>
        <v>600</v>
      </c>
      <c r="AR35" s="7">
        <f t="shared" si="44"/>
        <v>700</v>
      </c>
      <c r="AS35" s="7">
        <f t="shared" si="44"/>
        <v>800</v>
      </c>
      <c r="AT35" s="7">
        <f t="shared" si="44"/>
        <v>900</v>
      </c>
      <c r="AU35" s="7">
        <f t="shared" si="44"/>
        <v>0</v>
      </c>
      <c r="AV35" s="7">
        <f t="shared" si="44"/>
        <v>100</v>
      </c>
      <c r="AW35" s="7">
        <f t="shared" si="44"/>
        <v>200</v>
      </c>
      <c r="AX35" s="7">
        <f t="shared" si="44"/>
        <v>300</v>
      </c>
      <c r="AY35" s="7">
        <f t="shared" si="44"/>
        <v>400</v>
      </c>
      <c r="AZ35" s="7">
        <f t="shared" si="44"/>
        <v>500</v>
      </c>
      <c r="BA35" s="7">
        <f t="shared" si="44"/>
        <v>600</v>
      </c>
      <c r="BB35" s="7">
        <f t="shared" si="44"/>
        <v>700</v>
      </c>
      <c r="BC35" s="7">
        <f t="shared" si="44"/>
        <v>800</v>
      </c>
      <c r="BD35" s="7">
        <f t="shared" si="44"/>
        <v>900</v>
      </c>
      <c r="BE35" s="7">
        <f t="shared" si="44"/>
        <v>0</v>
      </c>
      <c r="BF35" s="7">
        <f t="shared" si="44"/>
        <v>100</v>
      </c>
      <c r="BG35" s="7">
        <f t="shared" si="44"/>
        <v>200</v>
      </c>
      <c r="BH35" s="7">
        <f t="shared" si="44"/>
        <v>300</v>
      </c>
      <c r="BI35" s="7">
        <f t="shared" si="44"/>
        <v>400</v>
      </c>
      <c r="BJ35" s="7">
        <f t="shared" si="44"/>
        <v>500</v>
      </c>
      <c r="BK35" s="7">
        <f t="shared" si="44"/>
        <v>600</v>
      </c>
      <c r="BL35" s="7">
        <f t="shared" si="44"/>
        <v>700</v>
      </c>
      <c r="BM35" s="7">
        <f t="shared" si="44"/>
        <v>800</v>
      </c>
      <c r="BN35" s="7">
        <f t="shared" si="44"/>
        <v>900</v>
      </c>
      <c r="BO35" s="7">
        <f t="shared" si="44"/>
        <v>0</v>
      </c>
      <c r="BP35" s="7">
        <f t="shared" si="44"/>
        <v>0</v>
      </c>
      <c r="BQ35" s="7">
        <f t="shared" si="44"/>
        <v>0</v>
      </c>
      <c r="BR35" s="7">
        <f t="shared" si="44"/>
        <v>0</v>
      </c>
      <c r="BS35" s="7">
        <f t="shared" si="44"/>
        <v>0</v>
      </c>
      <c r="BT35" s="7">
        <f t="shared" ref="BT35:EE35" si="45">BS38</f>
        <v>0</v>
      </c>
      <c r="BU35" s="7">
        <f t="shared" si="45"/>
        <v>0</v>
      </c>
      <c r="BV35" s="7">
        <f t="shared" si="45"/>
        <v>0</v>
      </c>
      <c r="BW35" s="7">
        <f t="shared" si="45"/>
        <v>0</v>
      </c>
      <c r="BX35" s="7">
        <f t="shared" si="45"/>
        <v>0</v>
      </c>
      <c r="BY35" s="7">
        <f t="shared" si="45"/>
        <v>0</v>
      </c>
      <c r="BZ35" s="7">
        <f t="shared" si="45"/>
        <v>0</v>
      </c>
      <c r="CA35" s="7">
        <f t="shared" si="45"/>
        <v>0</v>
      </c>
      <c r="CB35" s="7">
        <f t="shared" si="45"/>
        <v>0</v>
      </c>
      <c r="CC35" s="7">
        <f t="shared" si="45"/>
        <v>0</v>
      </c>
      <c r="CD35" s="7">
        <f t="shared" si="45"/>
        <v>0</v>
      </c>
      <c r="CE35" s="7">
        <f t="shared" si="45"/>
        <v>0</v>
      </c>
      <c r="CF35" s="7">
        <f t="shared" si="45"/>
        <v>0</v>
      </c>
      <c r="CG35" s="7">
        <f t="shared" si="45"/>
        <v>0</v>
      </c>
      <c r="CH35" s="7">
        <f t="shared" si="45"/>
        <v>0</v>
      </c>
      <c r="CI35" s="7">
        <f t="shared" si="45"/>
        <v>0</v>
      </c>
      <c r="CJ35" s="7">
        <f t="shared" si="45"/>
        <v>0</v>
      </c>
      <c r="CK35" s="7">
        <f t="shared" si="45"/>
        <v>0</v>
      </c>
      <c r="CL35" s="7">
        <f t="shared" si="45"/>
        <v>0</v>
      </c>
      <c r="CM35" s="7">
        <f t="shared" si="45"/>
        <v>0</v>
      </c>
      <c r="CN35" s="7">
        <f t="shared" si="45"/>
        <v>0</v>
      </c>
      <c r="CO35" s="7">
        <f t="shared" si="45"/>
        <v>0</v>
      </c>
      <c r="CP35" s="7">
        <f t="shared" si="45"/>
        <v>0</v>
      </c>
      <c r="CQ35" s="7">
        <f t="shared" si="45"/>
        <v>0</v>
      </c>
      <c r="CR35" s="7">
        <f t="shared" si="45"/>
        <v>0</v>
      </c>
      <c r="CS35" s="7">
        <f t="shared" si="45"/>
        <v>0</v>
      </c>
      <c r="CT35" s="7">
        <f t="shared" si="45"/>
        <v>0</v>
      </c>
      <c r="CU35" s="7">
        <f t="shared" si="45"/>
        <v>0</v>
      </c>
      <c r="CV35" s="7">
        <f t="shared" si="45"/>
        <v>0</v>
      </c>
      <c r="CW35" s="7">
        <f t="shared" si="45"/>
        <v>0</v>
      </c>
      <c r="CX35" s="7">
        <f t="shared" si="45"/>
        <v>0</v>
      </c>
      <c r="CY35" s="7">
        <f t="shared" si="45"/>
        <v>0</v>
      </c>
      <c r="CZ35" s="7">
        <f t="shared" si="45"/>
        <v>0</v>
      </c>
      <c r="DA35" s="7">
        <f t="shared" si="45"/>
        <v>0</v>
      </c>
      <c r="DB35" s="7">
        <f t="shared" si="45"/>
        <v>0</v>
      </c>
      <c r="DC35" s="7">
        <f t="shared" si="45"/>
        <v>0</v>
      </c>
      <c r="DD35" s="7">
        <f t="shared" si="45"/>
        <v>0</v>
      </c>
      <c r="DE35" s="7">
        <f t="shared" si="45"/>
        <v>0</v>
      </c>
      <c r="DF35" s="7">
        <f t="shared" si="45"/>
        <v>0</v>
      </c>
      <c r="DG35" s="7">
        <f t="shared" si="45"/>
        <v>0</v>
      </c>
      <c r="DH35" s="7">
        <f t="shared" si="45"/>
        <v>0</v>
      </c>
      <c r="DI35" s="7">
        <f t="shared" si="45"/>
        <v>0</v>
      </c>
      <c r="DJ35" s="7">
        <f t="shared" si="45"/>
        <v>0</v>
      </c>
      <c r="DK35" s="7">
        <f t="shared" si="45"/>
        <v>0</v>
      </c>
      <c r="DL35" s="7">
        <f t="shared" si="45"/>
        <v>0</v>
      </c>
      <c r="DM35" s="7">
        <f t="shared" si="45"/>
        <v>0</v>
      </c>
      <c r="DN35" s="7">
        <f t="shared" si="45"/>
        <v>0</v>
      </c>
      <c r="DO35" s="7">
        <f t="shared" si="45"/>
        <v>0</v>
      </c>
      <c r="DP35" s="7">
        <f t="shared" si="45"/>
        <v>0</v>
      </c>
      <c r="DQ35" s="7">
        <f t="shared" si="45"/>
        <v>0</v>
      </c>
      <c r="DR35" s="7">
        <f t="shared" si="45"/>
        <v>0</v>
      </c>
      <c r="DS35" s="7">
        <f t="shared" si="45"/>
        <v>0</v>
      </c>
      <c r="DT35" s="7">
        <f t="shared" si="45"/>
        <v>0</v>
      </c>
      <c r="DU35" s="7">
        <f t="shared" si="45"/>
        <v>0</v>
      </c>
      <c r="DV35" s="7">
        <f t="shared" si="45"/>
        <v>0</v>
      </c>
      <c r="DW35" s="7">
        <f t="shared" si="45"/>
        <v>0</v>
      </c>
      <c r="DX35" s="7">
        <f t="shared" si="45"/>
        <v>0</v>
      </c>
      <c r="DY35" s="7">
        <f t="shared" si="45"/>
        <v>0</v>
      </c>
      <c r="DZ35" s="7">
        <f t="shared" si="45"/>
        <v>0</v>
      </c>
      <c r="EA35" s="7">
        <f t="shared" si="45"/>
        <v>0</v>
      </c>
      <c r="EB35" s="7">
        <f t="shared" si="45"/>
        <v>0</v>
      </c>
      <c r="EC35" s="7">
        <f t="shared" si="45"/>
        <v>0</v>
      </c>
      <c r="ED35" s="7">
        <f t="shared" si="45"/>
        <v>0</v>
      </c>
      <c r="EE35" s="7">
        <f t="shared" si="45"/>
        <v>0</v>
      </c>
      <c r="EF35" s="7">
        <f t="shared" ref="EF35:GQ35" si="46">EE38</f>
        <v>0</v>
      </c>
      <c r="EG35" s="7">
        <f t="shared" si="46"/>
        <v>0</v>
      </c>
      <c r="EH35" s="7">
        <f t="shared" si="46"/>
        <v>0</v>
      </c>
      <c r="EI35" s="7">
        <f t="shared" si="46"/>
        <v>0</v>
      </c>
      <c r="EJ35" s="7">
        <f t="shared" si="46"/>
        <v>0</v>
      </c>
      <c r="EK35" s="7">
        <f t="shared" si="46"/>
        <v>0</v>
      </c>
      <c r="EL35" s="7">
        <f t="shared" si="46"/>
        <v>0</v>
      </c>
      <c r="EM35" s="7">
        <f t="shared" si="46"/>
        <v>0</v>
      </c>
      <c r="EN35" s="7">
        <f t="shared" si="46"/>
        <v>0</v>
      </c>
      <c r="EO35" s="7">
        <f t="shared" si="46"/>
        <v>0</v>
      </c>
      <c r="EP35" s="7">
        <f t="shared" si="46"/>
        <v>0</v>
      </c>
      <c r="EQ35" s="7">
        <f t="shared" si="46"/>
        <v>0</v>
      </c>
      <c r="ER35" s="7">
        <f t="shared" si="46"/>
        <v>0</v>
      </c>
      <c r="ES35" s="7">
        <f t="shared" si="46"/>
        <v>0</v>
      </c>
      <c r="ET35" s="7">
        <f t="shared" si="46"/>
        <v>0</v>
      </c>
      <c r="EU35" s="7">
        <f t="shared" si="46"/>
        <v>0</v>
      </c>
      <c r="EV35" s="7">
        <f t="shared" si="46"/>
        <v>0</v>
      </c>
      <c r="EW35" s="7">
        <f t="shared" si="46"/>
        <v>0</v>
      </c>
      <c r="EX35" s="7">
        <f t="shared" si="46"/>
        <v>0</v>
      </c>
      <c r="EY35" s="7">
        <f t="shared" si="46"/>
        <v>0</v>
      </c>
      <c r="EZ35" s="7">
        <f t="shared" si="46"/>
        <v>0</v>
      </c>
      <c r="FA35" s="7">
        <f t="shared" si="46"/>
        <v>0</v>
      </c>
      <c r="FB35" s="7">
        <f t="shared" si="46"/>
        <v>0</v>
      </c>
      <c r="FC35" s="7">
        <f t="shared" si="46"/>
        <v>0</v>
      </c>
      <c r="FD35" s="7">
        <f t="shared" si="46"/>
        <v>0</v>
      </c>
      <c r="FE35" s="7">
        <f t="shared" si="46"/>
        <v>0</v>
      </c>
      <c r="FF35" s="7">
        <f t="shared" si="46"/>
        <v>0</v>
      </c>
      <c r="FG35" s="7">
        <f t="shared" si="46"/>
        <v>0</v>
      </c>
      <c r="FH35" s="7">
        <f t="shared" si="46"/>
        <v>0</v>
      </c>
      <c r="FI35" s="7">
        <f t="shared" si="46"/>
        <v>0</v>
      </c>
      <c r="FJ35" s="7">
        <f t="shared" si="46"/>
        <v>0</v>
      </c>
      <c r="FK35" s="7">
        <f t="shared" si="46"/>
        <v>0</v>
      </c>
      <c r="FL35" s="7">
        <f t="shared" si="46"/>
        <v>0</v>
      </c>
      <c r="FM35" s="7">
        <f t="shared" si="46"/>
        <v>0</v>
      </c>
      <c r="FN35" s="7">
        <f t="shared" si="46"/>
        <v>0</v>
      </c>
      <c r="FO35" s="7">
        <f t="shared" si="46"/>
        <v>0</v>
      </c>
      <c r="FP35" s="7">
        <f t="shared" si="46"/>
        <v>0</v>
      </c>
      <c r="FQ35" s="7">
        <f t="shared" si="46"/>
        <v>0</v>
      </c>
      <c r="FR35" s="7">
        <f t="shared" si="46"/>
        <v>0</v>
      </c>
      <c r="FS35" s="7">
        <f t="shared" si="46"/>
        <v>0</v>
      </c>
      <c r="FT35" s="7">
        <f t="shared" si="46"/>
        <v>0</v>
      </c>
      <c r="FU35" s="7">
        <f t="shared" si="46"/>
        <v>0</v>
      </c>
      <c r="FV35" s="7">
        <f t="shared" si="46"/>
        <v>0</v>
      </c>
      <c r="FW35" s="7">
        <f t="shared" si="46"/>
        <v>0</v>
      </c>
      <c r="FX35" s="7">
        <f t="shared" si="46"/>
        <v>0</v>
      </c>
      <c r="FY35" s="7">
        <f t="shared" si="46"/>
        <v>0</v>
      </c>
      <c r="FZ35" s="7">
        <f t="shared" si="46"/>
        <v>0</v>
      </c>
      <c r="GA35" s="7">
        <f t="shared" si="46"/>
        <v>0</v>
      </c>
      <c r="GB35" s="7">
        <f t="shared" si="46"/>
        <v>0</v>
      </c>
      <c r="GC35" s="7">
        <f t="shared" si="46"/>
        <v>0</v>
      </c>
      <c r="GD35" s="7">
        <f t="shared" si="46"/>
        <v>0</v>
      </c>
      <c r="GE35" s="7">
        <f t="shared" si="46"/>
        <v>0</v>
      </c>
      <c r="GF35" s="7">
        <f t="shared" si="46"/>
        <v>0</v>
      </c>
      <c r="GG35" s="7">
        <f t="shared" si="46"/>
        <v>0</v>
      </c>
      <c r="GH35" s="7">
        <f t="shared" si="46"/>
        <v>0</v>
      </c>
      <c r="GI35" s="7">
        <f t="shared" si="46"/>
        <v>0</v>
      </c>
      <c r="GJ35" s="7">
        <f t="shared" si="46"/>
        <v>0</v>
      </c>
      <c r="GK35" s="7">
        <f t="shared" si="46"/>
        <v>0</v>
      </c>
      <c r="GL35" s="7">
        <f t="shared" si="46"/>
        <v>0</v>
      </c>
      <c r="GM35" s="7">
        <f t="shared" si="46"/>
        <v>0</v>
      </c>
      <c r="GN35" s="7">
        <f t="shared" si="46"/>
        <v>0</v>
      </c>
      <c r="GO35" s="7">
        <f t="shared" si="46"/>
        <v>0</v>
      </c>
      <c r="GP35" s="7">
        <f t="shared" si="46"/>
        <v>0</v>
      </c>
      <c r="GQ35" s="7">
        <f t="shared" si="46"/>
        <v>0</v>
      </c>
      <c r="GR35" s="7">
        <f t="shared" ref="GR35:IV35" si="47">GQ38</f>
        <v>0</v>
      </c>
      <c r="GS35" s="7">
        <f t="shared" si="47"/>
        <v>0</v>
      </c>
      <c r="GT35" s="7">
        <f t="shared" si="47"/>
        <v>0</v>
      </c>
      <c r="GU35" s="7">
        <f t="shared" si="47"/>
        <v>0</v>
      </c>
      <c r="GV35" s="7">
        <f t="shared" si="47"/>
        <v>0</v>
      </c>
      <c r="GW35" s="7">
        <f t="shared" si="47"/>
        <v>0</v>
      </c>
      <c r="GX35" s="7">
        <f t="shared" si="47"/>
        <v>0</v>
      </c>
      <c r="GY35" s="7">
        <f t="shared" si="47"/>
        <v>0</v>
      </c>
      <c r="GZ35" s="7">
        <f t="shared" si="47"/>
        <v>0</v>
      </c>
      <c r="HA35" s="7">
        <f t="shared" si="47"/>
        <v>0</v>
      </c>
      <c r="HB35" s="7">
        <f t="shared" si="47"/>
        <v>0</v>
      </c>
      <c r="HC35" s="7">
        <f t="shared" si="47"/>
        <v>0</v>
      </c>
      <c r="HD35" s="7">
        <f t="shared" si="47"/>
        <v>0</v>
      </c>
      <c r="HE35" s="7">
        <f t="shared" si="47"/>
        <v>0</v>
      </c>
      <c r="HF35" s="7">
        <f t="shared" si="47"/>
        <v>0</v>
      </c>
      <c r="HG35" s="7">
        <f t="shared" si="47"/>
        <v>0</v>
      </c>
      <c r="HH35" s="7">
        <f t="shared" si="47"/>
        <v>0</v>
      </c>
      <c r="HI35" s="7">
        <f t="shared" si="47"/>
        <v>0</v>
      </c>
      <c r="HJ35" s="7">
        <f t="shared" si="47"/>
        <v>0</v>
      </c>
      <c r="HK35" s="7">
        <f t="shared" si="47"/>
        <v>0</v>
      </c>
      <c r="HL35" s="7">
        <f t="shared" si="47"/>
        <v>0</v>
      </c>
      <c r="HM35" s="7">
        <f t="shared" si="47"/>
        <v>0</v>
      </c>
      <c r="HN35" s="7">
        <f t="shared" si="47"/>
        <v>0</v>
      </c>
      <c r="HO35" s="7">
        <f t="shared" si="47"/>
        <v>0</v>
      </c>
      <c r="HP35" s="7">
        <f t="shared" si="47"/>
        <v>0</v>
      </c>
      <c r="HQ35" s="7">
        <f t="shared" si="47"/>
        <v>0</v>
      </c>
      <c r="HR35" s="7">
        <f t="shared" si="47"/>
        <v>0</v>
      </c>
      <c r="HS35" s="7">
        <f t="shared" si="47"/>
        <v>0</v>
      </c>
      <c r="HT35" s="7">
        <f t="shared" si="47"/>
        <v>0</v>
      </c>
      <c r="HU35" s="7">
        <f t="shared" si="47"/>
        <v>0</v>
      </c>
      <c r="HV35" s="7">
        <f t="shared" si="47"/>
        <v>0</v>
      </c>
      <c r="HW35" s="7">
        <f t="shared" si="47"/>
        <v>0</v>
      </c>
      <c r="HX35" s="7">
        <f t="shared" si="47"/>
        <v>0</v>
      </c>
      <c r="HY35" s="7">
        <f t="shared" si="47"/>
        <v>0</v>
      </c>
      <c r="HZ35" s="7">
        <f t="shared" si="47"/>
        <v>0</v>
      </c>
      <c r="IA35" s="7">
        <f t="shared" si="47"/>
        <v>0</v>
      </c>
      <c r="IB35" s="7">
        <f t="shared" si="47"/>
        <v>0</v>
      </c>
      <c r="IC35" s="7">
        <f t="shared" si="47"/>
        <v>0</v>
      </c>
      <c r="ID35" s="7">
        <f t="shared" si="47"/>
        <v>0</v>
      </c>
      <c r="IE35" s="7">
        <f t="shared" si="47"/>
        <v>0</v>
      </c>
      <c r="IF35" s="7">
        <f t="shared" si="47"/>
        <v>0</v>
      </c>
      <c r="IG35" s="7">
        <f t="shared" si="47"/>
        <v>0</v>
      </c>
      <c r="IH35" s="7">
        <f t="shared" si="47"/>
        <v>0</v>
      </c>
      <c r="II35" s="7">
        <f t="shared" si="47"/>
        <v>0</v>
      </c>
      <c r="IJ35" s="7">
        <f t="shared" si="47"/>
        <v>0</v>
      </c>
      <c r="IK35" s="7">
        <f t="shared" si="47"/>
        <v>0</v>
      </c>
      <c r="IL35" s="7">
        <f t="shared" si="47"/>
        <v>0</v>
      </c>
      <c r="IM35" s="7">
        <f t="shared" si="47"/>
        <v>0</v>
      </c>
      <c r="IN35" s="7">
        <f t="shared" si="47"/>
        <v>0</v>
      </c>
      <c r="IO35" s="7">
        <f t="shared" si="47"/>
        <v>0</v>
      </c>
      <c r="IP35" s="7">
        <f t="shared" si="47"/>
        <v>0</v>
      </c>
      <c r="IQ35" s="7">
        <f t="shared" si="47"/>
        <v>0</v>
      </c>
      <c r="IR35" s="7">
        <f t="shared" si="47"/>
        <v>0</v>
      </c>
      <c r="IS35" s="7">
        <f t="shared" si="47"/>
        <v>0</v>
      </c>
      <c r="IT35" s="7">
        <f t="shared" si="47"/>
        <v>0</v>
      </c>
      <c r="IU35" s="7">
        <f t="shared" si="47"/>
        <v>0</v>
      </c>
      <c r="IV35" s="7">
        <f t="shared" si="47"/>
        <v>0</v>
      </c>
    </row>
    <row r="36" spans="1:256" s="2" customFormat="1" ht="14.5" x14ac:dyDescent="0.35">
      <c r="A36" s="15"/>
      <c r="C36" s="2" t="s">
        <v>50</v>
      </c>
      <c r="F36" s="7"/>
      <c r="G36" s="7">
        <f>G32</f>
        <v>100</v>
      </c>
      <c r="H36" s="7">
        <f t="shared" ref="H36:BS36" si="48">H32</f>
        <v>100</v>
      </c>
      <c r="I36" s="7">
        <f t="shared" si="48"/>
        <v>100</v>
      </c>
      <c r="J36" s="7">
        <f t="shared" si="48"/>
        <v>100</v>
      </c>
      <c r="K36" s="7">
        <f t="shared" si="48"/>
        <v>100</v>
      </c>
      <c r="L36" s="7">
        <f t="shared" si="48"/>
        <v>100</v>
      </c>
      <c r="M36" s="7">
        <f t="shared" si="48"/>
        <v>100</v>
      </c>
      <c r="N36" s="7">
        <f t="shared" si="48"/>
        <v>100</v>
      </c>
      <c r="O36" s="7">
        <f t="shared" si="48"/>
        <v>100</v>
      </c>
      <c r="P36" s="7">
        <f t="shared" si="48"/>
        <v>100</v>
      </c>
      <c r="Q36" s="7">
        <f t="shared" si="48"/>
        <v>100</v>
      </c>
      <c r="R36" s="7">
        <f t="shared" si="48"/>
        <v>100</v>
      </c>
      <c r="S36" s="7">
        <f t="shared" si="48"/>
        <v>100</v>
      </c>
      <c r="T36" s="7">
        <f t="shared" si="48"/>
        <v>100</v>
      </c>
      <c r="U36" s="7">
        <f t="shared" si="48"/>
        <v>100</v>
      </c>
      <c r="V36" s="7">
        <f t="shared" si="48"/>
        <v>100</v>
      </c>
      <c r="W36" s="7">
        <f t="shared" si="48"/>
        <v>100</v>
      </c>
      <c r="X36" s="7">
        <f t="shared" si="48"/>
        <v>100</v>
      </c>
      <c r="Y36" s="7">
        <f t="shared" si="48"/>
        <v>100</v>
      </c>
      <c r="Z36" s="7">
        <f t="shared" si="48"/>
        <v>100</v>
      </c>
      <c r="AA36" s="7">
        <f t="shared" si="48"/>
        <v>100</v>
      </c>
      <c r="AB36" s="7">
        <f t="shared" si="48"/>
        <v>100</v>
      </c>
      <c r="AC36" s="7">
        <f t="shared" si="48"/>
        <v>100</v>
      </c>
      <c r="AD36" s="7">
        <f t="shared" si="48"/>
        <v>100</v>
      </c>
      <c r="AE36" s="7">
        <f t="shared" si="48"/>
        <v>100</v>
      </c>
      <c r="AF36" s="7">
        <f t="shared" si="48"/>
        <v>100</v>
      </c>
      <c r="AG36" s="7">
        <f t="shared" si="48"/>
        <v>100</v>
      </c>
      <c r="AH36" s="7">
        <f t="shared" si="48"/>
        <v>100</v>
      </c>
      <c r="AI36" s="7">
        <f t="shared" si="48"/>
        <v>100</v>
      </c>
      <c r="AJ36" s="7">
        <f t="shared" si="48"/>
        <v>100</v>
      </c>
      <c r="AK36" s="7">
        <f t="shared" si="48"/>
        <v>100</v>
      </c>
      <c r="AL36" s="7">
        <f t="shared" si="48"/>
        <v>100</v>
      </c>
      <c r="AM36" s="7">
        <f t="shared" si="48"/>
        <v>100</v>
      </c>
      <c r="AN36" s="7">
        <f t="shared" si="48"/>
        <v>100</v>
      </c>
      <c r="AO36" s="7">
        <f t="shared" si="48"/>
        <v>100</v>
      </c>
      <c r="AP36" s="7">
        <f t="shared" si="48"/>
        <v>100</v>
      </c>
      <c r="AQ36" s="7">
        <f t="shared" si="48"/>
        <v>100</v>
      </c>
      <c r="AR36" s="7">
        <f t="shared" si="48"/>
        <v>100</v>
      </c>
      <c r="AS36" s="7">
        <f t="shared" si="48"/>
        <v>100</v>
      </c>
      <c r="AT36" s="7">
        <f t="shared" si="48"/>
        <v>100</v>
      </c>
      <c r="AU36" s="7">
        <f t="shared" si="48"/>
        <v>100</v>
      </c>
      <c r="AV36" s="7">
        <f t="shared" si="48"/>
        <v>100</v>
      </c>
      <c r="AW36" s="7">
        <f t="shared" si="48"/>
        <v>100</v>
      </c>
      <c r="AX36" s="7">
        <f t="shared" si="48"/>
        <v>100</v>
      </c>
      <c r="AY36" s="7">
        <f t="shared" si="48"/>
        <v>100</v>
      </c>
      <c r="AZ36" s="7">
        <f t="shared" si="48"/>
        <v>100</v>
      </c>
      <c r="BA36" s="7">
        <f t="shared" si="48"/>
        <v>100</v>
      </c>
      <c r="BB36" s="7">
        <f t="shared" si="48"/>
        <v>100</v>
      </c>
      <c r="BC36" s="7">
        <f t="shared" si="48"/>
        <v>100</v>
      </c>
      <c r="BD36" s="7">
        <f t="shared" si="48"/>
        <v>100</v>
      </c>
      <c r="BE36" s="7">
        <f t="shared" si="48"/>
        <v>100</v>
      </c>
      <c r="BF36" s="7">
        <f t="shared" si="48"/>
        <v>100</v>
      </c>
      <c r="BG36" s="7">
        <f t="shared" si="48"/>
        <v>100</v>
      </c>
      <c r="BH36" s="7">
        <f t="shared" si="48"/>
        <v>100</v>
      </c>
      <c r="BI36" s="7">
        <f t="shared" si="48"/>
        <v>100</v>
      </c>
      <c r="BJ36" s="7">
        <f t="shared" si="48"/>
        <v>100</v>
      </c>
      <c r="BK36" s="7">
        <f t="shared" si="48"/>
        <v>100</v>
      </c>
      <c r="BL36" s="7">
        <f t="shared" si="48"/>
        <v>100</v>
      </c>
      <c r="BM36" s="7">
        <f t="shared" si="48"/>
        <v>100</v>
      </c>
      <c r="BN36" s="7">
        <f t="shared" si="48"/>
        <v>100</v>
      </c>
      <c r="BO36" s="7">
        <f t="shared" si="48"/>
        <v>0</v>
      </c>
      <c r="BP36" s="7">
        <f t="shared" si="48"/>
        <v>0</v>
      </c>
      <c r="BQ36" s="7">
        <f t="shared" si="48"/>
        <v>0</v>
      </c>
      <c r="BR36" s="7">
        <f t="shared" si="48"/>
        <v>0</v>
      </c>
      <c r="BS36" s="7">
        <f t="shared" si="48"/>
        <v>0</v>
      </c>
      <c r="BT36" s="7">
        <f t="shared" ref="BT36:EE36" si="49">BT32</f>
        <v>0</v>
      </c>
      <c r="BU36" s="7">
        <f t="shared" si="49"/>
        <v>0</v>
      </c>
      <c r="BV36" s="7">
        <f t="shared" si="49"/>
        <v>0</v>
      </c>
      <c r="BW36" s="7">
        <f t="shared" si="49"/>
        <v>0</v>
      </c>
      <c r="BX36" s="7">
        <f t="shared" si="49"/>
        <v>0</v>
      </c>
      <c r="BY36" s="7">
        <f t="shared" si="49"/>
        <v>0</v>
      </c>
      <c r="BZ36" s="7">
        <f t="shared" si="49"/>
        <v>0</v>
      </c>
      <c r="CA36" s="7">
        <f t="shared" si="49"/>
        <v>0</v>
      </c>
      <c r="CB36" s="7">
        <f t="shared" si="49"/>
        <v>0</v>
      </c>
      <c r="CC36" s="7">
        <f t="shared" si="49"/>
        <v>0</v>
      </c>
      <c r="CD36" s="7">
        <f t="shared" si="49"/>
        <v>0</v>
      </c>
      <c r="CE36" s="7">
        <f t="shared" si="49"/>
        <v>0</v>
      </c>
      <c r="CF36" s="7">
        <f t="shared" si="49"/>
        <v>0</v>
      </c>
      <c r="CG36" s="7">
        <f t="shared" si="49"/>
        <v>0</v>
      </c>
      <c r="CH36" s="7">
        <f t="shared" si="49"/>
        <v>0</v>
      </c>
      <c r="CI36" s="7">
        <f t="shared" si="49"/>
        <v>0</v>
      </c>
      <c r="CJ36" s="7">
        <f t="shared" si="49"/>
        <v>0</v>
      </c>
      <c r="CK36" s="7">
        <f t="shared" si="49"/>
        <v>0</v>
      </c>
      <c r="CL36" s="7">
        <f t="shared" si="49"/>
        <v>0</v>
      </c>
      <c r="CM36" s="7">
        <f t="shared" si="49"/>
        <v>0</v>
      </c>
      <c r="CN36" s="7">
        <f t="shared" si="49"/>
        <v>0</v>
      </c>
      <c r="CO36" s="7">
        <f t="shared" si="49"/>
        <v>0</v>
      </c>
      <c r="CP36" s="7">
        <f t="shared" si="49"/>
        <v>0</v>
      </c>
      <c r="CQ36" s="7">
        <f t="shared" si="49"/>
        <v>0</v>
      </c>
      <c r="CR36" s="7">
        <f t="shared" si="49"/>
        <v>0</v>
      </c>
      <c r="CS36" s="7">
        <f t="shared" si="49"/>
        <v>0</v>
      </c>
      <c r="CT36" s="7">
        <f t="shared" si="49"/>
        <v>0</v>
      </c>
      <c r="CU36" s="7">
        <f t="shared" si="49"/>
        <v>0</v>
      </c>
      <c r="CV36" s="7">
        <f t="shared" si="49"/>
        <v>0</v>
      </c>
      <c r="CW36" s="7">
        <f t="shared" si="49"/>
        <v>0</v>
      </c>
      <c r="CX36" s="7">
        <f t="shared" si="49"/>
        <v>0</v>
      </c>
      <c r="CY36" s="7">
        <f t="shared" si="49"/>
        <v>0</v>
      </c>
      <c r="CZ36" s="7">
        <f t="shared" si="49"/>
        <v>0</v>
      </c>
      <c r="DA36" s="7">
        <f t="shared" si="49"/>
        <v>0</v>
      </c>
      <c r="DB36" s="7">
        <f t="shared" si="49"/>
        <v>0</v>
      </c>
      <c r="DC36" s="7">
        <f t="shared" si="49"/>
        <v>0</v>
      </c>
      <c r="DD36" s="7">
        <f t="shared" si="49"/>
        <v>0</v>
      </c>
      <c r="DE36" s="7">
        <f t="shared" si="49"/>
        <v>0</v>
      </c>
      <c r="DF36" s="7">
        <f t="shared" si="49"/>
        <v>0</v>
      </c>
      <c r="DG36" s="7">
        <f t="shared" si="49"/>
        <v>0</v>
      </c>
      <c r="DH36" s="7">
        <f t="shared" si="49"/>
        <v>0</v>
      </c>
      <c r="DI36" s="7">
        <f t="shared" si="49"/>
        <v>0</v>
      </c>
      <c r="DJ36" s="7">
        <f t="shared" si="49"/>
        <v>0</v>
      </c>
      <c r="DK36" s="7">
        <f t="shared" si="49"/>
        <v>0</v>
      </c>
      <c r="DL36" s="7">
        <f t="shared" si="49"/>
        <v>0</v>
      </c>
      <c r="DM36" s="7">
        <f t="shared" si="49"/>
        <v>0</v>
      </c>
      <c r="DN36" s="7">
        <f t="shared" si="49"/>
        <v>0</v>
      </c>
      <c r="DO36" s="7">
        <f t="shared" si="49"/>
        <v>0</v>
      </c>
      <c r="DP36" s="7">
        <f t="shared" si="49"/>
        <v>0</v>
      </c>
      <c r="DQ36" s="7">
        <f t="shared" si="49"/>
        <v>0</v>
      </c>
      <c r="DR36" s="7">
        <f t="shared" si="49"/>
        <v>0</v>
      </c>
      <c r="DS36" s="7">
        <f t="shared" si="49"/>
        <v>0</v>
      </c>
      <c r="DT36" s="7">
        <f t="shared" si="49"/>
        <v>0</v>
      </c>
      <c r="DU36" s="7">
        <f t="shared" si="49"/>
        <v>0</v>
      </c>
      <c r="DV36" s="7">
        <f t="shared" si="49"/>
        <v>0</v>
      </c>
      <c r="DW36" s="7">
        <f t="shared" si="49"/>
        <v>0</v>
      </c>
      <c r="DX36" s="7">
        <f t="shared" si="49"/>
        <v>0</v>
      </c>
      <c r="DY36" s="7">
        <f t="shared" si="49"/>
        <v>0</v>
      </c>
      <c r="DZ36" s="7">
        <f t="shared" si="49"/>
        <v>0</v>
      </c>
      <c r="EA36" s="7">
        <f t="shared" si="49"/>
        <v>0</v>
      </c>
      <c r="EB36" s="7">
        <f t="shared" si="49"/>
        <v>0</v>
      </c>
      <c r="EC36" s="7">
        <f t="shared" si="49"/>
        <v>0</v>
      </c>
      <c r="ED36" s="7">
        <f t="shared" si="49"/>
        <v>0</v>
      </c>
      <c r="EE36" s="7">
        <f t="shared" si="49"/>
        <v>0</v>
      </c>
      <c r="EF36" s="7">
        <f t="shared" ref="EF36:GQ36" si="50">EF32</f>
        <v>0</v>
      </c>
      <c r="EG36" s="7">
        <f t="shared" si="50"/>
        <v>0</v>
      </c>
      <c r="EH36" s="7">
        <f t="shared" si="50"/>
        <v>0</v>
      </c>
      <c r="EI36" s="7">
        <f t="shared" si="50"/>
        <v>0</v>
      </c>
      <c r="EJ36" s="7">
        <f t="shared" si="50"/>
        <v>0</v>
      </c>
      <c r="EK36" s="7">
        <f t="shared" si="50"/>
        <v>0</v>
      </c>
      <c r="EL36" s="7">
        <f t="shared" si="50"/>
        <v>0</v>
      </c>
      <c r="EM36" s="7">
        <f t="shared" si="50"/>
        <v>0</v>
      </c>
      <c r="EN36" s="7">
        <f t="shared" si="50"/>
        <v>0</v>
      </c>
      <c r="EO36" s="7">
        <f t="shared" si="50"/>
        <v>0</v>
      </c>
      <c r="EP36" s="7">
        <f t="shared" si="50"/>
        <v>0</v>
      </c>
      <c r="EQ36" s="7">
        <f t="shared" si="50"/>
        <v>0</v>
      </c>
      <c r="ER36" s="7">
        <f t="shared" si="50"/>
        <v>0</v>
      </c>
      <c r="ES36" s="7">
        <f t="shared" si="50"/>
        <v>0</v>
      </c>
      <c r="ET36" s="7">
        <f t="shared" si="50"/>
        <v>0</v>
      </c>
      <c r="EU36" s="7">
        <f t="shared" si="50"/>
        <v>0</v>
      </c>
      <c r="EV36" s="7">
        <f t="shared" si="50"/>
        <v>0</v>
      </c>
      <c r="EW36" s="7">
        <f t="shared" si="50"/>
        <v>0</v>
      </c>
      <c r="EX36" s="7">
        <f t="shared" si="50"/>
        <v>0</v>
      </c>
      <c r="EY36" s="7">
        <f t="shared" si="50"/>
        <v>0</v>
      </c>
      <c r="EZ36" s="7">
        <f t="shared" si="50"/>
        <v>0</v>
      </c>
      <c r="FA36" s="7">
        <f t="shared" si="50"/>
        <v>0</v>
      </c>
      <c r="FB36" s="7">
        <f t="shared" si="50"/>
        <v>0</v>
      </c>
      <c r="FC36" s="7">
        <f t="shared" si="50"/>
        <v>0</v>
      </c>
      <c r="FD36" s="7">
        <f t="shared" si="50"/>
        <v>0</v>
      </c>
      <c r="FE36" s="7">
        <f t="shared" si="50"/>
        <v>0</v>
      </c>
      <c r="FF36" s="7">
        <f t="shared" si="50"/>
        <v>0</v>
      </c>
      <c r="FG36" s="7">
        <f t="shared" si="50"/>
        <v>0</v>
      </c>
      <c r="FH36" s="7">
        <f t="shared" si="50"/>
        <v>0</v>
      </c>
      <c r="FI36" s="7">
        <f t="shared" si="50"/>
        <v>0</v>
      </c>
      <c r="FJ36" s="7">
        <f t="shared" si="50"/>
        <v>0</v>
      </c>
      <c r="FK36" s="7">
        <f t="shared" si="50"/>
        <v>0</v>
      </c>
      <c r="FL36" s="7">
        <f t="shared" si="50"/>
        <v>0</v>
      </c>
      <c r="FM36" s="7">
        <f t="shared" si="50"/>
        <v>0</v>
      </c>
      <c r="FN36" s="7">
        <f t="shared" si="50"/>
        <v>0</v>
      </c>
      <c r="FO36" s="7">
        <f t="shared" si="50"/>
        <v>0</v>
      </c>
      <c r="FP36" s="7">
        <f t="shared" si="50"/>
        <v>0</v>
      </c>
      <c r="FQ36" s="7">
        <f t="shared" si="50"/>
        <v>0</v>
      </c>
      <c r="FR36" s="7">
        <f t="shared" si="50"/>
        <v>0</v>
      </c>
      <c r="FS36" s="7">
        <f t="shared" si="50"/>
        <v>0</v>
      </c>
      <c r="FT36" s="7">
        <f t="shared" si="50"/>
        <v>0</v>
      </c>
      <c r="FU36" s="7">
        <f t="shared" si="50"/>
        <v>0</v>
      </c>
      <c r="FV36" s="7">
        <f t="shared" si="50"/>
        <v>0</v>
      </c>
      <c r="FW36" s="7">
        <f t="shared" si="50"/>
        <v>0</v>
      </c>
      <c r="FX36" s="7">
        <f t="shared" si="50"/>
        <v>0</v>
      </c>
      <c r="FY36" s="7">
        <f t="shared" si="50"/>
        <v>0</v>
      </c>
      <c r="FZ36" s="7">
        <f t="shared" si="50"/>
        <v>0</v>
      </c>
      <c r="GA36" s="7">
        <f t="shared" si="50"/>
        <v>0</v>
      </c>
      <c r="GB36" s="7">
        <f t="shared" si="50"/>
        <v>0</v>
      </c>
      <c r="GC36" s="7">
        <f t="shared" si="50"/>
        <v>0</v>
      </c>
      <c r="GD36" s="7">
        <f t="shared" si="50"/>
        <v>0</v>
      </c>
      <c r="GE36" s="7">
        <f t="shared" si="50"/>
        <v>0</v>
      </c>
      <c r="GF36" s="7">
        <f t="shared" si="50"/>
        <v>0</v>
      </c>
      <c r="GG36" s="7">
        <f t="shared" si="50"/>
        <v>0</v>
      </c>
      <c r="GH36" s="7">
        <f t="shared" si="50"/>
        <v>0</v>
      </c>
      <c r="GI36" s="7">
        <f t="shared" si="50"/>
        <v>0</v>
      </c>
      <c r="GJ36" s="7">
        <f t="shared" si="50"/>
        <v>0</v>
      </c>
      <c r="GK36" s="7">
        <f t="shared" si="50"/>
        <v>0</v>
      </c>
      <c r="GL36" s="7">
        <f t="shared" si="50"/>
        <v>0</v>
      </c>
      <c r="GM36" s="7">
        <f t="shared" si="50"/>
        <v>0</v>
      </c>
      <c r="GN36" s="7">
        <f t="shared" si="50"/>
        <v>0</v>
      </c>
      <c r="GO36" s="7">
        <f t="shared" si="50"/>
        <v>0</v>
      </c>
      <c r="GP36" s="7">
        <f t="shared" si="50"/>
        <v>0</v>
      </c>
      <c r="GQ36" s="7">
        <f t="shared" si="50"/>
        <v>0</v>
      </c>
      <c r="GR36" s="7">
        <f t="shared" ref="GR36:IV36" si="51">GR32</f>
        <v>0</v>
      </c>
      <c r="GS36" s="7">
        <f t="shared" si="51"/>
        <v>0</v>
      </c>
      <c r="GT36" s="7">
        <f t="shared" si="51"/>
        <v>0</v>
      </c>
      <c r="GU36" s="7">
        <f t="shared" si="51"/>
        <v>0</v>
      </c>
      <c r="GV36" s="7">
        <f t="shared" si="51"/>
        <v>0</v>
      </c>
      <c r="GW36" s="7">
        <f t="shared" si="51"/>
        <v>0</v>
      </c>
      <c r="GX36" s="7">
        <f t="shared" si="51"/>
        <v>0</v>
      </c>
      <c r="GY36" s="7">
        <f t="shared" si="51"/>
        <v>0</v>
      </c>
      <c r="GZ36" s="7">
        <f t="shared" si="51"/>
        <v>0</v>
      </c>
      <c r="HA36" s="7">
        <f t="shared" si="51"/>
        <v>0</v>
      </c>
      <c r="HB36" s="7">
        <f t="shared" si="51"/>
        <v>0</v>
      </c>
      <c r="HC36" s="7">
        <f t="shared" si="51"/>
        <v>0</v>
      </c>
      <c r="HD36" s="7">
        <f t="shared" si="51"/>
        <v>0</v>
      </c>
      <c r="HE36" s="7">
        <f t="shared" si="51"/>
        <v>0</v>
      </c>
      <c r="HF36" s="7">
        <f t="shared" si="51"/>
        <v>0</v>
      </c>
      <c r="HG36" s="7">
        <f t="shared" si="51"/>
        <v>0</v>
      </c>
      <c r="HH36" s="7">
        <f t="shared" si="51"/>
        <v>0</v>
      </c>
      <c r="HI36" s="7">
        <f t="shared" si="51"/>
        <v>0</v>
      </c>
      <c r="HJ36" s="7">
        <f t="shared" si="51"/>
        <v>0</v>
      </c>
      <c r="HK36" s="7">
        <f t="shared" si="51"/>
        <v>0</v>
      </c>
      <c r="HL36" s="7">
        <f t="shared" si="51"/>
        <v>0</v>
      </c>
      <c r="HM36" s="7">
        <f t="shared" si="51"/>
        <v>0</v>
      </c>
      <c r="HN36" s="7">
        <f t="shared" si="51"/>
        <v>0</v>
      </c>
      <c r="HO36" s="7">
        <f t="shared" si="51"/>
        <v>0</v>
      </c>
      <c r="HP36" s="7">
        <f t="shared" si="51"/>
        <v>0</v>
      </c>
      <c r="HQ36" s="7">
        <f t="shared" si="51"/>
        <v>0</v>
      </c>
      <c r="HR36" s="7">
        <f t="shared" si="51"/>
        <v>0</v>
      </c>
      <c r="HS36" s="7">
        <f t="shared" si="51"/>
        <v>0</v>
      </c>
      <c r="HT36" s="7">
        <f t="shared" si="51"/>
        <v>0</v>
      </c>
      <c r="HU36" s="7">
        <f t="shared" si="51"/>
        <v>0</v>
      </c>
      <c r="HV36" s="7">
        <f t="shared" si="51"/>
        <v>0</v>
      </c>
      <c r="HW36" s="7">
        <f t="shared" si="51"/>
        <v>0</v>
      </c>
      <c r="HX36" s="7">
        <f t="shared" si="51"/>
        <v>0</v>
      </c>
      <c r="HY36" s="7">
        <f t="shared" si="51"/>
        <v>0</v>
      </c>
      <c r="HZ36" s="7">
        <f t="shared" si="51"/>
        <v>0</v>
      </c>
      <c r="IA36" s="7">
        <f t="shared" si="51"/>
        <v>0</v>
      </c>
      <c r="IB36" s="7">
        <f t="shared" si="51"/>
        <v>0</v>
      </c>
      <c r="IC36" s="7">
        <f t="shared" si="51"/>
        <v>0</v>
      </c>
      <c r="ID36" s="7">
        <f t="shared" si="51"/>
        <v>0</v>
      </c>
      <c r="IE36" s="7">
        <f t="shared" si="51"/>
        <v>0</v>
      </c>
      <c r="IF36" s="7">
        <f t="shared" si="51"/>
        <v>0</v>
      </c>
      <c r="IG36" s="7">
        <f t="shared" si="51"/>
        <v>0</v>
      </c>
      <c r="IH36" s="7">
        <f t="shared" si="51"/>
        <v>0</v>
      </c>
      <c r="II36" s="7">
        <f t="shared" si="51"/>
        <v>0</v>
      </c>
      <c r="IJ36" s="7">
        <f t="shared" si="51"/>
        <v>0</v>
      </c>
      <c r="IK36" s="7">
        <f t="shared" si="51"/>
        <v>0</v>
      </c>
      <c r="IL36" s="7">
        <f t="shared" si="51"/>
        <v>0</v>
      </c>
      <c r="IM36" s="7">
        <f t="shared" si="51"/>
        <v>0</v>
      </c>
      <c r="IN36" s="7">
        <f t="shared" si="51"/>
        <v>0</v>
      </c>
      <c r="IO36" s="7">
        <f t="shared" si="51"/>
        <v>0</v>
      </c>
      <c r="IP36" s="7">
        <f t="shared" si="51"/>
        <v>0</v>
      </c>
      <c r="IQ36" s="7">
        <f t="shared" si="51"/>
        <v>0</v>
      </c>
      <c r="IR36" s="7">
        <f t="shared" si="51"/>
        <v>0</v>
      </c>
      <c r="IS36" s="7">
        <f t="shared" si="51"/>
        <v>0</v>
      </c>
      <c r="IT36" s="7">
        <f t="shared" si="51"/>
        <v>0</v>
      </c>
      <c r="IU36" s="7">
        <f t="shared" si="51"/>
        <v>0</v>
      </c>
      <c r="IV36" s="7">
        <f t="shared" si="51"/>
        <v>0</v>
      </c>
    </row>
    <row r="37" spans="1:256" s="2" customFormat="1" ht="14.5" x14ac:dyDescent="0.35">
      <c r="A37" s="15"/>
      <c r="C37" s="2" t="s">
        <v>51</v>
      </c>
      <c r="F37" s="7"/>
      <c r="G37" s="7">
        <f>G26*G29</f>
        <v>0</v>
      </c>
      <c r="H37" s="7">
        <f t="shared" ref="H37:BS37" si="52">H29*H26</f>
        <v>0</v>
      </c>
      <c r="I37" s="7">
        <f t="shared" si="52"/>
        <v>0</v>
      </c>
      <c r="J37" s="7">
        <f t="shared" si="52"/>
        <v>0</v>
      </c>
      <c r="K37" s="7">
        <f t="shared" si="52"/>
        <v>0</v>
      </c>
      <c r="L37" s="7">
        <f t="shared" si="52"/>
        <v>0</v>
      </c>
      <c r="M37" s="7">
        <f t="shared" si="52"/>
        <v>0</v>
      </c>
      <c r="N37" s="7">
        <f t="shared" si="52"/>
        <v>0</v>
      </c>
      <c r="O37" s="7">
        <f t="shared" si="52"/>
        <v>0</v>
      </c>
      <c r="P37" s="7">
        <f t="shared" si="52"/>
        <v>1000</v>
      </c>
      <c r="Q37" s="7">
        <f t="shared" si="52"/>
        <v>0</v>
      </c>
      <c r="R37" s="7">
        <f t="shared" si="52"/>
        <v>0</v>
      </c>
      <c r="S37" s="7">
        <f t="shared" si="52"/>
        <v>0</v>
      </c>
      <c r="T37" s="7">
        <f t="shared" si="52"/>
        <v>0</v>
      </c>
      <c r="U37" s="7">
        <f t="shared" si="52"/>
        <v>0</v>
      </c>
      <c r="V37" s="7">
        <f t="shared" si="52"/>
        <v>0</v>
      </c>
      <c r="W37" s="7">
        <f t="shared" si="52"/>
        <v>0</v>
      </c>
      <c r="X37" s="7">
        <f t="shared" si="52"/>
        <v>0</v>
      </c>
      <c r="Y37" s="7">
        <f t="shared" si="52"/>
        <v>0</v>
      </c>
      <c r="Z37" s="7">
        <f t="shared" si="52"/>
        <v>1000</v>
      </c>
      <c r="AA37" s="7">
        <f t="shared" si="52"/>
        <v>0</v>
      </c>
      <c r="AB37" s="7">
        <f t="shared" si="52"/>
        <v>0</v>
      </c>
      <c r="AC37" s="7">
        <f t="shared" si="52"/>
        <v>0</v>
      </c>
      <c r="AD37" s="7">
        <f t="shared" si="52"/>
        <v>0</v>
      </c>
      <c r="AE37" s="7">
        <f t="shared" si="52"/>
        <v>0</v>
      </c>
      <c r="AF37" s="7">
        <f t="shared" si="52"/>
        <v>0</v>
      </c>
      <c r="AG37" s="7">
        <f t="shared" si="52"/>
        <v>0</v>
      </c>
      <c r="AH37" s="7">
        <f t="shared" si="52"/>
        <v>0</v>
      </c>
      <c r="AI37" s="7">
        <f t="shared" si="52"/>
        <v>0</v>
      </c>
      <c r="AJ37" s="7">
        <f t="shared" si="52"/>
        <v>1000</v>
      </c>
      <c r="AK37" s="7">
        <f t="shared" si="52"/>
        <v>0</v>
      </c>
      <c r="AL37" s="7">
        <f t="shared" si="52"/>
        <v>0</v>
      </c>
      <c r="AM37" s="7">
        <f t="shared" si="52"/>
        <v>0</v>
      </c>
      <c r="AN37" s="7">
        <f t="shared" si="52"/>
        <v>0</v>
      </c>
      <c r="AO37" s="7">
        <f t="shared" si="52"/>
        <v>0</v>
      </c>
      <c r="AP37" s="7">
        <f t="shared" si="52"/>
        <v>0</v>
      </c>
      <c r="AQ37" s="7">
        <f t="shared" si="52"/>
        <v>0</v>
      </c>
      <c r="AR37" s="7">
        <f t="shared" si="52"/>
        <v>0</v>
      </c>
      <c r="AS37" s="7">
        <f t="shared" si="52"/>
        <v>0</v>
      </c>
      <c r="AT37" s="7">
        <f t="shared" si="52"/>
        <v>1000</v>
      </c>
      <c r="AU37" s="7">
        <f t="shared" si="52"/>
        <v>0</v>
      </c>
      <c r="AV37" s="7">
        <f t="shared" si="52"/>
        <v>0</v>
      </c>
      <c r="AW37" s="7">
        <f t="shared" si="52"/>
        <v>0</v>
      </c>
      <c r="AX37" s="7">
        <f t="shared" si="52"/>
        <v>0</v>
      </c>
      <c r="AY37" s="7">
        <f t="shared" si="52"/>
        <v>0</v>
      </c>
      <c r="AZ37" s="7">
        <f t="shared" si="52"/>
        <v>0</v>
      </c>
      <c r="BA37" s="7">
        <f t="shared" si="52"/>
        <v>0</v>
      </c>
      <c r="BB37" s="7">
        <f t="shared" si="52"/>
        <v>0</v>
      </c>
      <c r="BC37" s="7">
        <f t="shared" si="52"/>
        <v>0</v>
      </c>
      <c r="BD37" s="7">
        <f t="shared" si="52"/>
        <v>1000</v>
      </c>
      <c r="BE37" s="7">
        <f t="shared" si="52"/>
        <v>0</v>
      </c>
      <c r="BF37" s="7">
        <f t="shared" si="52"/>
        <v>0</v>
      </c>
      <c r="BG37" s="7">
        <f t="shared" si="52"/>
        <v>0</v>
      </c>
      <c r="BH37" s="7">
        <f t="shared" si="52"/>
        <v>0</v>
      </c>
      <c r="BI37" s="7">
        <f t="shared" si="52"/>
        <v>0</v>
      </c>
      <c r="BJ37" s="7">
        <f t="shared" si="52"/>
        <v>0</v>
      </c>
      <c r="BK37" s="7">
        <f t="shared" si="52"/>
        <v>0</v>
      </c>
      <c r="BL37" s="7">
        <f t="shared" si="52"/>
        <v>0</v>
      </c>
      <c r="BM37" s="7">
        <f t="shared" si="52"/>
        <v>0</v>
      </c>
      <c r="BN37" s="7">
        <f t="shared" si="52"/>
        <v>1000</v>
      </c>
      <c r="BO37" s="7">
        <f t="shared" si="52"/>
        <v>0</v>
      </c>
      <c r="BP37" s="7">
        <f t="shared" si="52"/>
        <v>0</v>
      </c>
      <c r="BQ37" s="7">
        <f t="shared" si="52"/>
        <v>0</v>
      </c>
      <c r="BR37" s="7">
        <f t="shared" si="52"/>
        <v>0</v>
      </c>
      <c r="BS37" s="7">
        <f t="shared" si="52"/>
        <v>0</v>
      </c>
      <c r="BT37" s="7">
        <f t="shared" ref="BT37:EE37" si="53">BT29*BT26</f>
        <v>0</v>
      </c>
      <c r="BU37" s="7">
        <f t="shared" si="53"/>
        <v>0</v>
      </c>
      <c r="BV37" s="7">
        <f t="shared" si="53"/>
        <v>0</v>
      </c>
      <c r="BW37" s="7">
        <f t="shared" si="53"/>
        <v>0</v>
      </c>
      <c r="BX37" s="7">
        <f t="shared" si="53"/>
        <v>0</v>
      </c>
      <c r="BY37" s="7">
        <f t="shared" si="53"/>
        <v>0</v>
      </c>
      <c r="BZ37" s="7">
        <f t="shared" si="53"/>
        <v>0</v>
      </c>
      <c r="CA37" s="7">
        <f t="shared" si="53"/>
        <v>0</v>
      </c>
      <c r="CB37" s="7">
        <f t="shared" si="53"/>
        <v>0</v>
      </c>
      <c r="CC37" s="7">
        <f t="shared" si="53"/>
        <v>0</v>
      </c>
      <c r="CD37" s="7">
        <f t="shared" si="53"/>
        <v>0</v>
      </c>
      <c r="CE37" s="7">
        <f t="shared" si="53"/>
        <v>0</v>
      </c>
      <c r="CF37" s="7">
        <f t="shared" si="53"/>
        <v>0</v>
      </c>
      <c r="CG37" s="7">
        <f t="shared" si="53"/>
        <v>0</v>
      </c>
      <c r="CH37" s="7">
        <f t="shared" si="53"/>
        <v>0</v>
      </c>
      <c r="CI37" s="7">
        <f t="shared" si="53"/>
        <v>0</v>
      </c>
      <c r="CJ37" s="7">
        <f t="shared" si="53"/>
        <v>0</v>
      </c>
      <c r="CK37" s="7">
        <f t="shared" si="53"/>
        <v>0</v>
      </c>
      <c r="CL37" s="7">
        <f t="shared" si="53"/>
        <v>0</v>
      </c>
      <c r="CM37" s="7">
        <f t="shared" si="53"/>
        <v>0</v>
      </c>
      <c r="CN37" s="7">
        <f t="shared" si="53"/>
        <v>0</v>
      </c>
      <c r="CO37" s="7">
        <f t="shared" si="53"/>
        <v>0</v>
      </c>
      <c r="CP37" s="7">
        <f t="shared" si="53"/>
        <v>0</v>
      </c>
      <c r="CQ37" s="7">
        <f t="shared" si="53"/>
        <v>0</v>
      </c>
      <c r="CR37" s="7">
        <f t="shared" si="53"/>
        <v>0</v>
      </c>
      <c r="CS37" s="7">
        <f t="shared" si="53"/>
        <v>0</v>
      </c>
      <c r="CT37" s="7">
        <f t="shared" si="53"/>
        <v>0</v>
      </c>
      <c r="CU37" s="7">
        <f t="shared" si="53"/>
        <v>0</v>
      </c>
      <c r="CV37" s="7">
        <f t="shared" si="53"/>
        <v>0</v>
      </c>
      <c r="CW37" s="7">
        <f t="shared" si="53"/>
        <v>0</v>
      </c>
      <c r="CX37" s="7">
        <f t="shared" si="53"/>
        <v>0</v>
      </c>
      <c r="CY37" s="7">
        <f t="shared" si="53"/>
        <v>0</v>
      </c>
      <c r="CZ37" s="7">
        <f t="shared" si="53"/>
        <v>0</v>
      </c>
      <c r="DA37" s="7">
        <f t="shared" si="53"/>
        <v>0</v>
      </c>
      <c r="DB37" s="7">
        <f t="shared" si="53"/>
        <v>0</v>
      </c>
      <c r="DC37" s="7">
        <f t="shared" si="53"/>
        <v>0</v>
      </c>
      <c r="DD37" s="7">
        <f t="shared" si="53"/>
        <v>0</v>
      </c>
      <c r="DE37" s="7">
        <f t="shared" si="53"/>
        <v>0</v>
      </c>
      <c r="DF37" s="7">
        <f t="shared" si="53"/>
        <v>0</v>
      </c>
      <c r="DG37" s="7">
        <f t="shared" si="53"/>
        <v>0</v>
      </c>
      <c r="DH37" s="7">
        <f t="shared" si="53"/>
        <v>0</v>
      </c>
      <c r="DI37" s="7">
        <f t="shared" si="53"/>
        <v>0</v>
      </c>
      <c r="DJ37" s="7">
        <f t="shared" si="53"/>
        <v>0</v>
      </c>
      <c r="DK37" s="7">
        <f t="shared" si="53"/>
        <v>0</v>
      </c>
      <c r="DL37" s="7">
        <f t="shared" si="53"/>
        <v>0</v>
      </c>
      <c r="DM37" s="7">
        <f t="shared" si="53"/>
        <v>0</v>
      </c>
      <c r="DN37" s="7">
        <f t="shared" si="53"/>
        <v>0</v>
      </c>
      <c r="DO37" s="7">
        <f t="shared" si="53"/>
        <v>0</v>
      </c>
      <c r="DP37" s="7">
        <f t="shared" si="53"/>
        <v>0</v>
      </c>
      <c r="DQ37" s="7">
        <f t="shared" si="53"/>
        <v>0</v>
      </c>
      <c r="DR37" s="7">
        <f t="shared" si="53"/>
        <v>0</v>
      </c>
      <c r="DS37" s="7">
        <f t="shared" si="53"/>
        <v>0</v>
      </c>
      <c r="DT37" s="7">
        <f t="shared" si="53"/>
        <v>0</v>
      </c>
      <c r="DU37" s="7">
        <f t="shared" si="53"/>
        <v>0</v>
      </c>
      <c r="DV37" s="7">
        <f t="shared" si="53"/>
        <v>0</v>
      </c>
      <c r="DW37" s="7">
        <f t="shared" si="53"/>
        <v>0</v>
      </c>
      <c r="DX37" s="7">
        <f t="shared" si="53"/>
        <v>0</v>
      </c>
      <c r="DY37" s="7">
        <f t="shared" si="53"/>
        <v>0</v>
      </c>
      <c r="DZ37" s="7">
        <f t="shared" si="53"/>
        <v>0</v>
      </c>
      <c r="EA37" s="7">
        <f t="shared" si="53"/>
        <v>0</v>
      </c>
      <c r="EB37" s="7">
        <f t="shared" si="53"/>
        <v>0</v>
      </c>
      <c r="EC37" s="7">
        <f t="shared" si="53"/>
        <v>0</v>
      </c>
      <c r="ED37" s="7">
        <f t="shared" si="53"/>
        <v>0</v>
      </c>
      <c r="EE37" s="7">
        <f t="shared" si="53"/>
        <v>0</v>
      </c>
      <c r="EF37" s="7">
        <f t="shared" ref="EF37:GQ37" si="54">EF29*EF26</f>
        <v>0</v>
      </c>
      <c r="EG37" s="7">
        <f t="shared" si="54"/>
        <v>0</v>
      </c>
      <c r="EH37" s="7">
        <f t="shared" si="54"/>
        <v>0</v>
      </c>
      <c r="EI37" s="7">
        <f t="shared" si="54"/>
        <v>0</v>
      </c>
      <c r="EJ37" s="7">
        <f t="shared" si="54"/>
        <v>0</v>
      </c>
      <c r="EK37" s="7">
        <f t="shared" si="54"/>
        <v>0</v>
      </c>
      <c r="EL37" s="7">
        <f t="shared" si="54"/>
        <v>0</v>
      </c>
      <c r="EM37" s="7">
        <f t="shared" si="54"/>
        <v>0</v>
      </c>
      <c r="EN37" s="7">
        <f t="shared" si="54"/>
        <v>0</v>
      </c>
      <c r="EO37" s="7">
        <f t="shared" si="54"/>
        <v>0</v>
      </c>
      <c r="EP37" s="7">
        <f t="shared" si="54"/>
        <v>0</v>
      </c>
      <c r="EQ37" s="7">
        <f t="shared" si="54"/>
        <v>0</v>
      </c>
      <c r="ER37" s="7">
        <f t="shared" si="54"/>
        <v>0</v>
      </c>
      <c r="ES37" s="7">
        <f t="shared" si="54"/>
        <v>0</v>
      </c>
      <c r="ET37" s="7">
        <f t="shared" si="54"/>
        <v>0</v>
      </c>
      <c r="EU37" s="7">
        <f t="shared" si="54"/>
        <v>0</v>
      </c>
      <c r="EV37" s="7">
        <f t="shared" si="54"/>
        <v>0</v>
      </c>
      <c r="EW37" s="7">
        <f t="shared" si="54"/>
        <v>0</v>
      </c>
      <c r="EX37" s="7">
        <f t="shared" si="54"/>
        <v>0</v>
      </c>
      <c r="EY37" s="7">
        <f t="shared" si="54"/>
        <v>0</v>
      </c>
      <c r="EZ37" s="7">
        <f t="shared" si="54"/>
        <v>0</v>
      </c>
      <c r="FA37" s="7">
        <f t="shared" si="54"/>
        <v>0</v>
      </c>
      <c r="FB37" s="7">
        <f t="shared" si="54"/>
        <v>0</v>
      </c>
      <c r="FC37" s="7">
        <f t="shared" si="54"/>
        <v>0</v>
      </c>
      <c r="FD37" s="7">
        <f t="shared" si="54"/>
        <v>0</v>
      </c>
      <c r="FE37" s="7">
        <f t="shared" si="54"/>
        <v>0</v>
      </c>
      <c r="FF37" s="7">
        <f t="shared" si="54"/>
        <v>0</v>
      </c>
      <c r="FG37" s="7">
        <f t="shared" si="54"/>
        <v>0</v>
      </c>
      <c r="FH37" s="7">
        <f t="shared" si="54"/>
        <v>0</v>
      </c>
      <c r="FI37" s="7">
        <f t="shared" si="54"/>
        <v>0</v>
      </c>
      <c r="FJ37" s="7">
        <f t="shared" si="54"/>
        <v>0</v>
      </c>
      <c r="FK37" s="7">
        <f t="shared" si="54"/>
        <v>0</v>
      </c>
      <c r="FL37" s="7">
        <f t="shared" si="54"/>
        <v>0</v>
      </c>
      <c r="FM37" s="7">
        <f t="shared" si="54"/>
        <v>0</v>
      </c>
      <c r="FN37" s="7">
        <f t="shared" si="54"/>
        <v>0</v>
      </c>
      <c r="FO37" s="7">
        <f t="shared" si="54"/>
        <v>0</v>
      </c>
      <c r="FP37" s="7">
        <f t="shared" si="54"/>
        <v>0</v>
      </c>
      <c r="FQ37" s="7">
        <f t="shared" si="54"/>
        <v>0</v>
      </c>
      <c r="FR37" s="7">
        <f t="shared" si="54"/>
        <v>0</v>
      </c>
      <c r="FS37" s="7">
        <f t="shared" si="54"/>
        <v>0</v>
      </c>
      <c r="FT37" s="7">
        <f t="shared" si="54"/>
        <v>0</v>
      </c>
      <c r="FU37" s="7">
        <f t="shared" si="54"/>
        <v>0</v>
      </c>
      <c r="FV37" s="7">
        <f t="shared" si="54"/>
        <v>0</v>
      </c>
      <c r="FW37" s="7">
        <f t="shared" si="54"/>
        <v>0</v>
      </c>
      <c r="FX37" s="7">
        <f t="shared" si="54"/>
        <v>0</v>
      </c>
      <c r="FY37" s="7">
        <f t="shared" si="54"/>
        <v>0</v>
      </c>
      <c r="FZ37" s="7">
        <f t="shared" si="54"/>
        <v>0</v>
      </c>
      <c r="GA37" s="7">
        <f t="shared" si="54"/>
        <v>0</v>
      </c>
      <c r="GB37" s="7">
        <f t="shared" si="54"/>
        <v>0</v>
      </c>
      <c r="GC37" s="7">
        <f t="shared" si="54"/>
        <v>0</v>
      </c>
      <c r="GD37" s="7">
        <f t="shared" si="54"/>
        <v>0</v>
      </c>
      <c r="GE37" s="7">
        <f t="shared" si="54"/>
        <v>0</v>
      </c>
      <c r="GF37" s="7">
        <f t="shared" si="54"/>
        <v>0</v>
      </c>
      <c r="GG37" s="7">
        <f t="shared" si="54"/>
        <v>0</v>
      </c>
      <c r="GH37" s="7">
        <f t="shared" si="54"/>
        <v>0</v>
      </c>
      <c r="GI37" s="7">
        <f t="shared" si="54"/>
        <v>0</v>
      </c>
      <c r="GJ37" s="7">
        <f t="shared" si="54"/>
        <v>0</v>
      </c>
      <c r="GK37" s="7">
        <f t="shared" si="54"/>
        <v>0</v>
      </c>
      <c r="GL37" s="7">
        <f t="shared" si="54"/>
        <v>0</v>
      </c>
      <c r="GM37" s="7">
        <f t="shared" si="54"/>
        <v>0</v>
      </c>
      <c r="GN37" s="7">
        <f t="shared" si="54"/>
        <v>0</v>
      </c>
      <c r="GO37" s="7">
        <f t="shared" si="54"/>
        <v>0</v>
      </c>
      <c r="GP37" s="7">
        <f t="shared" si="54"/>
        <v>0</v>
      </c>
      <c r="GQ37" s="7">
        <f t="shared" si="54"/>
        <v>0</v>
      </c>
      <c r="GR37" s="7">
        <f t="shared" ref="GR37:IV37" si="55">GR29*GR26</f>
        <v>0</v>
      </c>
      <c r="GS37" s="7">
        <f t="shared" si="55"/>
        <v>0</v>
      </c>
      <c r="GT37" s="7">
        <f t="shared" si="55"/>
        <v>0</v>
      </c>
      <c r="GU37" s="7">
        <f t="shared" si="55"/>
        <v>0</v>
      </c>
      <c r="GV37" s="7">
        <f t="shared" si="55"/>
        <v>0</v>
      </c>
      <c r="GW37" s="7">
        <f t="shared" si="55"/>
        <v>0</v>
      </c>
      <c r="GX37" s="7">
        <f t="shared" si="55"/>
        <v>0</v>
      </c>
      <c r="GY37" s="7">
        <f t="shared" si="55"/>
        <v>0</v>
      </c>
      <c r="GZ37" s="7">
        <f t="shared" si="55"/>
        <v>0</v>
      </c>
      <c r="HA37" s="7">
        <f t="shared" si="55"/>
        <v>0</v>
      </c>
      <c r="HB37" s="7">
        <f t="shared" si="55"/>
        <v>0</v>
      </c>
      <c r="HC37" s="7">
        <f t="shared" si="55"/>
        <v>0</v>
      </c>
      <c r="HD37" s="7">
        <f t="shared" si="55"/>
        <v>0</v>
      </c>
      <c r="HE37" s="7">
        <f t="shared" si="55"/>
        <v>0</v>
      </c>
      <c r="HF37" s="7">
        <f t="shared" si="55"/>
        <v>0</v>
      </c>
      <c r="HG37" s="7">
        <f t="shared" si="55"/>
        <v>0</v>
      </c>
      <c r="HH37" s="7">
        <f t="shared" si="55"/>
        <v>0</v>
      </c>
      <c r="HI37" s="7">
        <f t="shared" si="55"/>
        <v>0</v>
      </c>
      <c r="HJ37" s="7">
        <f t="shared" si="55"/>
        <v>0</v>
      </c>
      <c r="HK37" s="7">
        <f t="shared" si="55"/>
        <v>0</v>
      </c>
      <c r="HL37" s="7">
        <f t="shared" si="55"/>
        <v>0</v>
      </c>
      <c r="HM37" s="7">
        <f t="shared" si="55"/>
        <v>0</v>
      </c>
      <c r="HN37" s="7">
        <f t="shared" si="55"/>
        <v>0</v>
      </c>
      <c r="HO37" s="7">
        <f t="shared" si="55"/>
        <v>0</v>
      </c>
      <c r="HP37" s="7">
        <f t="shared" si="55"/>
        <v>0</v>
      </c>
      <c r="HQ37" s="7">
        <f t="shared" si="55"/>
        <v>0</v>
      </c>
      <c r="HR37" s="7">
        <f t="shared" si="55"/>
        <v>0</v>
      </c>
      <c r="HS37" s="7">
        <f t="shared" si="55"/>
        <v>0</v>
      </c>
      <c r="HT37" s="7">
        <f t="shared" si="55"/>
        <v>0</v>
      </c>
      <c r="HU37" s="7">
        <f t="shared" si="55"/>
        <v>0</v>
      </c>
      <c r="HV37" s="7">
        <f t="shared" si="55"/>
        <v>0</v>
      </c>
      <c r="HW37" s="7">
        <f t="shared" si="55"/>
        <v>0</v>
      </c>
      <c r="HX37" s="7">
        <f t="shared" si="55"/>
        <v>0</v>
      </c>
      <c r="HY37" s="7">
        <f t="shared" si="55"/>
        <v>0</v>
      </c>
      <c r="HZ37" s="7">
        <f t="shared" si="55"/>
        <v>0</v>
      </c>
      <c r="IA37" s="7">
        <f t="shared" si="55"/>
        <v>0</v>
      </c>
      <c r="IB37" s="7">
        <f t="shared" si="55"/>
        <v>0</v>
      </c>
      <c r="IC37" s="7">
        <f t="shared" si="55"/>
        <v>0</v>
      </c>
      <c r="ID37" s="7">
        <f t="shared" si="55"/>
        <v>0</v>
      </c>
      <c r="IE37" s="7">
        <f t="shared" si="55"/>
        <v>0</v>
      </c>
      <c r="IF37" s="7">
        <f t="shared" si="55"/>
        <v>0</v>
      </c>
      <c r="IG37" s="7">
        <f t="shared" si="55"/>
        <v>0</v>
      </c>
      <c r="IH37" s="7">
        <f t="shared" si="55"/>
        <v>0</v>
      </c>
      <c r="II37" s="7">
        <f t="shared" si="55"/>
        <v>0</v>
      </c>
      <c r="IJ37" s="7">
        <f t="shared" si="55"/>
        <v>0</v>
      </c>
      <c r="IK37" s="7">
        <f t="shared" si="55"/>
        <v>0</v>
      </c>
      <c r="IL37" s="7">
        <f t="shared" si="55"/>
        <v>0</v>
      </c>
      <c r="IM37" s="7">
        <f t="shared" si="55"/>
        <v>0</v>
      </c>
      <c r="IN37" s="7">
        <f t="shared" si="55"/>
        <v>0</v>
      </c>
      <c r="IO37" s="7">
        <f t="shared" si="55"/>
        <v>0</v>
      </c>
      <c r="IP37" s="7">
        <f t="shared" si="55"/>
        <v>0</v>
      </c>
      <c r="IQ37" s="7">
        <f t="shared" si="55"/>
        <v>0</v>
      </c>
      <c r="IR37" s="7">
        <f t="shared" si="55"/>
        <v>0</v>
      </c>
      <c r="IS37" s="7">
        <f t="shared" si="55"/>
        <v>0</v>
      </c>
      <c r="IT37" s="7">
        <f t="shared" si="55"/>
        <v>0</v>
      </c>
      <c r="IU37" s="7">
        <f t="shared" si="55"/>
        <v>0</v>
      </c>
      <c r="IV37" s="7">
        <f t="shared" si="55"/>
        <v>0</v>
      </c>
    </row>
    <row r="38" spans="1:256" s="2" customFormat="1" ht="14.5" x14ac:dyDescent="0.35">
      <c r="A38" s="15"/>
      <c r="C38" s="2" t="s">
        <v>2</v>
      </c>
      <c r="F38" s="7"/>
      <c r="G38" s="7">
        <f>G35+G36-G37</f>
        <v>100</v>
      </c>
      <c r="H38" s="7">
        <f t="shared" ref="H38:BS38" si="56">H35+H36-H37</f>
        <v>200</v>
      </c>
      <c r="I38" s="7">
        <f t="shared" si="56"/>
        <v>300</v>
      </c>
      <c r="J38" s="7">
        <f t="shared" si="56"/>
        <v>400</v>
      </c>
      <c r="K38" s="7">
        <f t="shared" si="56"/>
        <v>500</v>
      </c>
      <c r="L38" s="7">
        <f t="shared" si="56"/>
        <v>600</v>
      </c>
      <c r="M38" s="7">
        <f t="shared" si="56"/>
        <v>700</v>
      </c>
      <c r="N38" s="7">
        <f t="shared" si="56"/>
        <v>800</v>
      </c>
      <c r="O38" s="7">
        <f t="shared" si="56"/>
        <v>900</v>
      </c>
      <c r="P38" s="7">
        <f t="shared" si="56"/>
        <v>0</v>
      </c>
      <c r="Q38" s="7">
        <f t="shared" si="56"/>
        <v>100</v>
      </c>
      <c r="R38" s="7">
        <f t="shared" si="56"/>
        <v>200</v>
      </c>
      <c r="S38" s="7">
        <f t="shared" si="56"/>
        <v>300</v>
      </c>
      <c r="T38" s="7">
        <f t="shared" si="56"/>
        <v>400</v>
      </c>
      <c r="U38" s="7">
        <f t="shared" si="56"/>
        <v>500</v>
      </c>
      <c r="V38" s="7">
        <f t="shared" si="56"/>
        <v>600</v>
      </c>
      <c r="W38" s="7">
        <f t="shared" si="56"/>
        <v>700</v>
      </c>
      <c r="X38" s="7">
        <f t="shared" si="56"/>
        <v>800</v>
      </c>
      <c r="Y38" s="7">
        <f t="shared" si="56"/>
        <v>900</v>
      </c>
      <c r="Z38" s="7">
        <f t="shared" si="56"/>
        <v>0</v>
      </c>
      <c r="AA38" s="7">
        <f t="shared" si="56"/>
        <v>100</v>
      </c>
      <c r="AB38" s="7">
        <f t="shared" si="56"/>
        <v>200</v>
      </c>
      <c r="AC38" s="7">
        <f t="shared" si="56"/>
        <v>300</v>
      </c>
      <c r="AD38" s="7">
        <f t="shared" si="56"/>
        <v>400</v>
      </c>
      <c r="AE38" s="7">
        <f t="shared" si="56"/>
        <v>500</v>
      </c>
      <c r="AF38" s="7">
        <f t="shared" si="56"/>
        <v>600</v>
      </c>
      <c r="AG38" s="7">
        <f t="shared" si="56"/>
        <v>700</v>
      </c>
      <c r="AH38" s="7">
        <f t="shared" si="56"/>
        <v>800</v>
      </c>
      <c r="AI38" s="7">
        <f t="shared" si="56"/>
        <v>900</v>
      </c>
      <c r="AJ38" s="7">
        <f t="shared" si="56"/>
        <v>0</v>
      </c>
      <c r="AK38" s="7">
        <f t="shared" si="56"/>
        <v>100</v>
      </c>
      <c r="AL38" s="7">
        <f t="shared" si="56"/>
        <v>200</v>
      </c>
      <c r="AM38" s="7">
        <f t="shared" si="56"/>
        <v>300</v>
      </c>
      <c r="AN38" s="7">
        <f t="shared" si="56"/>
        <v>400</v>
      </c>
      <c r="AO38" s="7">
        <f t="shared" si="56"/>
        <v>500</v>
      </c>
      <c r="AP38" s="7">
        <f t="shared" si="56"/>
        <v>600</v>
      </c>
      <c r="AQ38" s="7">
        <f t="shared" si="56"/>
        <v>700</v>
      </c>
      <c r="AR38" s="7">
        <f t="shared" si="56"/>
        <v>800</v>
      </c>
      <c r="AS38" s="7">
        <f t="shared" si="56"/>
        <v>900</v>
      </c>
      <c r="AT38" s="7">
        <f t="shared" si="56"/>
        <v>0</v>
      </c>
      <c r="AU38" s="7">
        <f t="shared" si="56"/>
        <v>100</v>
      </c>
      <c r="AV38" s="7">
        <f t="shared" si="56"/>
        <v>200</v>
      </c>
      <c r="AW38" s="7">
        <f t="shared" si="56"/>
        <v>300</v>
      </c>
      <c r="AX38" s="7">
        <f t="shared" si="56"/>
        <v>400</v>
      </c>
      <c r="AY38" s="7">
        <f t="shared" si="56"/>
        <v>500</v>
      </c>
      <c r="AZ38" s="7">
        <f t="shared" si="56"/>
        <v>600</v>
      </c>
      <c r="BA38" s="7">
        <f t="shared" si="56"/>
        <v>700</v>
      </c>
      <c r="BB38" s="7">
        <f t="shared" si="56"/>
        <v>800</v>
      </c>
      <c r="BC38" s="7">
        <f t="shared" si="56"/>
        <v>900</v>
      </c>
      <c r="BD38" s="7">
        <f t="shared" si="56"/>
        <v>0</v>
      </c>
      <c r="BE38" s="7">
        <f t="shared" si="56"/>
        <v>100</v>
      </c>
      <c r="BF38" s="7">
        <f t="shared" si="56"/>
        <v>200</v>
      </c>
      <c r="BG38" s="7">
        <f t="shared" si="56"/>
        <v>300</v>
      </c>
      <c r="BH38" s="7">
        <f t="shared" si="56"/>
        <v>400</v>
      </c>
      <c r="BI38" s="7">
        <f t="shared" si="56"/>
        <v>500</v>
      </c>
      <c r="BJ38" s="7">
        <f t="shared" si="56"/>
        <v>600</v>
      </c>
      <c r="BK38" s="7">
        <f t="shared" si="56"/>
        <v>700</v>
      </c>
      <c r="BL38" s="7">
        <f t="shared" si="56"/>
        <v>800</v>
      </c>
      <c r="BM38" s="7">
        <f t="shared" si="56"/>
        <v>900</v>
      </c>
      <c r="BN38" s="7">
        <f t="shared" si="56"/>
        <v>0</v>
      </c>
      <c r="BO38" s="7">
        <f t="shared" si="56"/>
        <v>0</v>
      </c>
      <c r="BP38" s="7">
        <f t="shared" si="56"/>
        <v>0</v>
      </c>
      <c r="BQ38" s="7">
        <f t="shared" si="56"/>
        <v>0</v>
      </c>
      <c r="BR38" s="7">
        <f t="shared" si="56"/>
        <v>0</v>
      </c>
      <c r="BS38" s="7">
        <f t="shared" si="56"/>
        <v>0</v>
      </c>
      <c r="BT38" s="7">
        <f t="shared" ref="BT38:EE38" si="57">BT35+BT36-BT37</f>
        <v>0</v>
      </c>
      <c r="BU38" s="7">
        <f t="shared" si="57"/>
        <v>0</v>
      </c>
      <c r="BV38" s="7">
        <f t="shared" si="57"/>
        <v>0</v>
      </c>
      <c r="BW38" s="7">
        <f t="shared" si="57"/>
        <v>0</v>
      </c>
      <c r="BX38" s="7">
        <f t="shared" si="57"/>
        <v>0</v>
      </c>
      <c r="BY38" s="7">
        <f t="shared" si="57"/>
        <v>0</v>
      </c>
      <c r="BZ38" s="7">
        <f t="shared" si="57"/>
        <v>0</v>
      </c>
      <c r="CA38" s="7">
        <f t="shared" si="57"/>
        <v>0</v>
      </c>
      <c r="CB38" s="7">
        <f t="shared" si="57"/>
        <v>0</v>
      </c>
      <c r="CC38" s="7">
        <f t="shared" si="57"/>
        <v>0</v>
      </c>
      <c r="CD38" s="7">
        <f t="shared" si="57"/>
        <v>0</v>
      </c>
      <c r="CE38" s="7">
        <f t="shared" si="57"/>
        <v>0</v>
      </c>
      <c r="CF38" s="7">
        <f t="shared" si="57"/>
        <v>0</v>
      </c>
      <c r="CG38" s="7">
        <f t="shared" si="57"/>
        <v>0</v>
      </c>
      <c r="CH38" s="7">
        <f t="shared" si="57"/>
        <v>0</v>
      </c>
      <c r="CI38" s="7">
        <f t="shared" si="57"/>
        <v>0</v>
      </c>
      <c r="CJ38" s="7">
        <f t="shared" si="57"/>
        <v>0</v>
      </c>
      <c r="CK38" s="7">
        <f t="shared" si="57"/>
        <v>0</v>
      </c>
      <c r="CL38" s="7">
        <f t="shared" si="57"/>
        <v>0</v>
      </c>
      <c r="CM38" s="7">
        <f t="shared" si="57"/>
        <v>0</v>
      </c>
      <c r="CN38" s="7">
        <f t="shared" si="57"/>
        <v>0</v>
      </c>
      <c r="CO38" s="7">
        <f t="shared" si="57"/>
        <v>0</v>
      </c>
      <c r="CP38" s="7">
        <f t="shared" si="57"/>
        <v>0</v>
      </c>
      <c r="CQ38" s="7">
        <f t="shared" si="57"/>
        <v>0</v>
      </c>
      <c r="CR38" s="7">
        <f t="shared" si="57"/>
        <v>0</v>
      </c>
      <c r="CS38" s="7">
        <f t="shared" si="57"/>
        <v>0</v>
      </c>
      <c r="CT38" s="7">
        <f t="shared" si="57"/>
        <v>0</v>
      </c>
      <c r="CU38" s="7">
        <f t="shared" si="57"/>
        <v>0</v>
      </c>
      <c r="CV38" s="7">
        <f t="shared" si="57"/>
        <v>0</v>
      </c>
      <c r="CW38" s="7">
        <f t="shared" si="57"/>
        <v>0</v>
      </c>
      <c r="CX38" s="7">
        <f t="shared" si="57"/>
        <v>0</v>
      </c>
      <c r="CY38" s="7">
        <f t="shared" si="57"/>
        <v>0</v>
      </c>
      <c r="CZ38" s="7">
        <f t="shared" si="57"/>
        <v>0</v>
      </c>
      <c r="DA38" s="7">
        <f t="shared" si="57"/>
        <v>0</v>
      </c>
      <c r="DB38" s="7">
        <f t="shared" si="57"/>
        <v>0</v>
      </c>
      <c r="DC38" s="7">
        <f t="shared" si="57"/>
        <v>0</v>
      </c>
      <c r="DD38" s="7">
        <f t="shared" si="57"/>
        <v>0</v>
      </c>
      <c r="DE38" s="7">
        <f t="shared" si="57"/>
        <v>0</v>
      </c>
      <c r="DF38" s="7">
        <f t="shared" si="57"/>
        <v>0</v>
      </c>
      <c r="DG38" s="7">
        <f t="shared" si="57"/>
        <v>0</v>
      </c>
      <c r="DH38" s="7">
        <f t="shared" si="57"/>
        <v>0</v>
      </c>
      <c r="DI38" s="7">
        <f t="shared" si="57"/>
        <v>0</v>
      </c>
      <c r="DJ38" s="7">
        <f t="shared" si="57"/>
        <v>0</v>
      </c>
      <c r="DK38" s="7">
        <f t="shared" si="57"/>
        <v>0</v>
      </c>
      <c r="DL38" s="7">
        <f t="shared" si="57"/>
        <v>0</v>
      </c>
      <c r="DM38" s="7">
        <f t="shared" si="57"/>
        <v>0</v>
      </c>
      <c r="DN38" s="7">
        <f t="shared" si="57"/>
        <v>0</v>
      </c>
      <c r="DO38" s="7">
        <f t="shared" si="57"/>
        <v>0</v>
      </c>
      <c r="DP38" s="7">
        <f t="shared" si="57"/>
        <v>0</v>
      </c>
      <c r="DQ38" s="7">
        <f t="shared" si="57"/>
        <v>0</v>
      </c>
      <c r="DR38" s="7">
        <f t="shared" si="57"/>
        <v>0</v>
      </c>
      <c r="DS38" s="7">
        <f t="shared" si="57"/>
        <v>0</v>
      </c>
      <c r="DT38" s="7">
        <f t="shared" si="57"/>
        <v>0</v>
      </c>
      <c r="DU38" s="7">
        <f t="shared" si="57"/>
        <v>0</v>
      </c>
      <c r="DV38" s="7">
        <f t="shared" si="57"/>
        <v>0</v>
      </c>
      <c r="DW38" s="7">
        <f t="shared" si="57"/>
        <v>0</v>
      </c>
      <c r="DX38" s="7">
        <f t="shared" si="57"/>
        <v>0</v>
      </c>
      <c r="DY38" s="7">
        <f t="shared" si="57"/>
        <v>0</v>
      </c>
      <c r="DZ38" s="7">
        <f t="shared" si="57"/>
        <v>0</v>
      </c>
      <c r="EA38" s="7">
        <f t="shared" si="57"/>
        <v>0</v>
      </c>
      <c r="EB38" s="7">
        <f t="shared" si="57"/>
        <v>0</v>
      </c>
      <c r="EC38" s="7">
        <f t="shared" si="57"/>
        <v>0</v>
      </c>
      <c r="ED38" s="7">
        <f t="shared" si="57"/>
        <v>0</v>
      </c>
      <c r="EE38" s="7">
        <f t="shared" si="57"/>
        <v>0</v>
      </c>
      <c r="EF38" s="7">
        <f t="shared" ref="EF38:GQ38" si="58">EF35+EF36-EF37</f>
        <v>0</v>
      </c>
      <c r="EG38" s="7">
        <f t="shared" si="58"/>
        <v>0</v>
      </c>
      <c r="EH38" s="7">
        <f t="shared" si="58"/>
        <v>0</v>
      </c>
      <c r="EI38" s="7">
        <f t="shared" si="58"/>
        <v>0</v>
      </c>
      <c r="EJ38" s="7">
        <f t="shared" si="58"/>
        <v>0</v>
      </c>
      <c r="EK38" s="7">
        <f t="shared" si="58"/>
        <v>0</v>
      </c>
      <c r="EL38" s="7">
        <f t="shared" si="58"/>
        <v>0</v>
      </c>
      <c r="EM38" s="7">
        <f t="shared" si="58"/>
        <v>0</v>
      </c>
      <c r="EN38" s="7">
        <f t="shared" si="58"/>
        <v>0</v>
      </c>
      <c r="EO38" s="7">
        <f t="shared" si="58"/>
        <v>0</v>
      </c>
      <c r="EP38" s="7">
        <f t="shared" si="58"/>
        <v>0</v>
      </c>
      <c r="EQ38" s="7">
        <f t="shared" si="58"/>
        <v>0</v>
      </c>
      <c r="ER38" s="7">
        <f t="shared" si="58"/>
        <v>0</v>
      </c>
      <c r="ES38" s="7">
        <f t="shared" si="58"/>
        <v>0</v>
      </c>
      <c r="ET38" s="7">
        <f t="shared" si="58"/>
        <v>0</v>
      </c>
      <c r="EU38" s="7">
        <f t="shared" si="58"/>
        <v>0</v>
      </c>
      <c r="EV38" s="7">
        <f t="shared" si="58"/>
        <v>0</v>
      </c>
      <c r="EW38" s="7">
        <f t="shared" si="58"/>
        <v>0</v>
      </c>
      <c r="EX38" s="7">
        <f t="shared" si="58"/>
        <v>0</v>
      </c>
      <c r="EY38" s="7">
        <f t="shared" si="58"/>
        <v>0</v>
      </c>
      <c r="EZ38" s="7">
        <f t="shared" si="58"/>
        <v>0</v>
      </c>
      <c r="FA38" s="7">
        <f t="shared" si="58"/>
        <v>0</v>
      </c>
      <c r="FB38" s="7">
        <f t="shared" si="58"/>
        <v>0</v>
      </c>
      <c r="FC38" s="7">
        <f t="shared" si="58"/>
        <v>0</v>
      </c>
      <c r="FD38" s="7">
        <f t="shared" si="58"/>
        <v>0</v>
      </c>
      <c r="FE38" s="7">
        <f t="shared" si="58"/>
        <v>0</v>
      </c>
      <c r="FF38" s="7">
        <f t="shared" si="58"/>
        <v>0</v>
      </c>
      <c r="FG38" s="7">
        <f t="shared" si="58"/>
        <v>0</v>
      </c>
      <c r="FH38" s="7">
        <f t="shared" si="58"/>
        <v>0</v>
      </c>
      <c r="FI38" s="7">
        <f t="shared" si="58"/>
        <v>0</v>
      </c>
      <c r="FJ38" s="7">
        <f t="shared" si="58"/>
        <v>0</v>
      </c>
      <c r="FK38" s="7">
        <f t="shared" si="58"/>
        <v>0</v>
      </c>
      <c r="FL38" s="7">
        <f t="shared" si="58"/>
        <v>0</v>
      </c>
      <c r="FM38" s="7">
        <f t="shared" si="58"/>
        <v>0</v>
      </c>
      <c r="FN38" s="7">
        <f t="shared" si="58"/>
        <v>0</v>
      </c>
      <c r="FO38" s="7">
        <f t="shared" si="58"/>
        <v>0</v>
      </c>
      <c r="FP38" s="7">
        <f t="shared" si="58"/>
        <v>0</v>
      </c>
      <c r="FQ38" s="7">
        <f t="shared" si="58"/>
        <v>0</v>
      </c>
      <c r="FR38" s="7">
        <f t="shared" si="58"/>
        <v>0</v>
      </c>
      <c r="FS38" s="7">
        <f t="shared" si="58"/>
        <v>0</v>
      </c>
      <c r="FT38" s="7">
        <f t="shared" si="58"/>
        <v>0</v>
      </c>
      <c r="FU38" s="7">
        <f t="shared" si="58"/>
        <v>0</v>
      </c>
      <c r="FV38" s="7">
        <f t="shared" si="58"/>
        <v>0</v>
      </c>
      <c r="FW38" s="7">
        <f t="shared" si="58"/>
        <v>0</v>
      </c>
      <c r="FX38" s="7">
        <f t="shared" si="58"/>
        <v>0</v>
      </c>
      <c r="FY38" s="7">
        <f t="shared" si="58"/>
        <v>0</v>
      </c>
      <c r="FZ38" s="7">
        <f t="shared" si="58"/>
        <v>0</v>
      </c>
      <c r="GA38" s="7">
        <f t="shared" si="58"/>
        <v>0</v>
      </c>
      <c r="GB38" s="7">
        <f t="shared" si="58"/>
        <v>0</v>
      </c>
      <c r="GC38" s="7">
        <f t="shared" si="58"/>
        <v>0</v>
      </c>
      <c r="GD38" s="7">
        <f t="shared" si="58"/>
        <v>0</v>
      </c>
      <c r="GE38" s="7">
        <f t="shared" si="58"/>
        <v>0</v>
      </c>
      <c r="GF38" s="7">
        <f t="shared" si="58"/>
        <v>0</v>
      </c>
      <c r="GG38" s="7">
        <f t="shared" si="58"/>
        <v>0</v>
      </c>
      <c r="GH38" s="7">
        <f t="shared" si="58"/>
        <v>0</v>
      </c>
      <c r="GI38" s="7">
        <f t="shared" si="58"/>
        <v>0</v>
      </c>
      <c r="GJ38" s="7">
        <f t="shared" si="58"/>
        <v>0</v>
      </c>
      <c r="GK38" s="7">
        <f t="shared" si="58"/>
        <v>0</v>
      </c>
      <c r="GL38" s="7">
        <f t="shared" si="58"/>
        <v>0</v>
      </c>
      <c r="GM38" s="7">
        <f t="shared" si="58"/>
        <v>0</v>
      </c>
      <c r="GN38" s="7">
        <f t="shared" si="58"/>
        <v>0</v>
      </c>
      <c r="GO38" s="7">
        <f t="shared" si="58"/>
        <v>0</v>
      </c>
      <c r="GP38" s="7">
        <f t="shared" si="58"/>
        <v>0</v>
      </c>
      <c r="GQ38" s="7">
        <f t="shared" si="58"/>
        <v>0</v>
      </c>
      <c r="GR38" s="7">
        <f t="shared" ref="GR38:IV38" si="59">GR35+GR36-GR37</f>
        <v>0</v>
      </c>
      <c r="GS38" s="7">
        <f t="shared" si="59"/>
        <v>0</v>
      </c>
      <c r="GT38" s="7">
        <f t="shared" si="59"/>
        <v>0</v>
      </c>
      <c r="GU38" s="7">
        <f t="shared" si="59"/>
        <v>0</v>
      </c>
      <c r="GV38" s="7">
        <f t="shared" si="59"/>
        <v>0</v>
      </c>
      <c r="GW38" s="7">
        <f t="shared" si="59"/>
        <v>0</v>
      </c>
      <c r="GX38" s="7">
        <f t="shared" si="59"/>
        <v>0</v>
      </c>
      <c r="GY38" s="7">
        <f t="shared" si="59"/>
        <v>0</v>
      </c>
      <c r="GZ38" s="7">
        <f t="shared" si="59"/>
        <v>0</v>
      </c>
      <c r="HA38" s="7">
        <f t="shared" si="59"/>
        <v>0</v>
      </c>
      <c r="HB38" s="7">
        <f t="shared" si="59"/>
        <v>0</v>
      </c>
      <c r="HC38" s="7">
        <f t="shared" si="59"/>
        <v>0</v>
      </c>
      <c r="HD38" s="7">
        <f t="shared" si="59"/>
        <v>0</v>
      </c>
      <c r="HE38" s="7">
        <f t="shared" si="59"/>
        <v>0</v>
      </c>
      <c r="HF38" s="7">
        <f t="shared" si="59"/>
        <v>0</v>
      </c>
      <c r="HG38" s="7">
        <f t="shared" si="59"/>
        <v>0</v>
      </c>
      <c r="HH38" s="7">
        <f t="shared" si="59"/>
        <v>0</v>
      </c>
      <c r="HI38" s="7">
        <f t="shared" si="59"/>
        <v>0</v>
      </c>
      <c r="HJ38" s="7">
        <f t="shared" si="59"/>
        <v>0</v>
      </c>
      <c r="HK38" s="7">
        <f t="shared" si="59"/>
        <v>0</v>
      </c>
      <c r="HL38" s="7">
        <f t="shared" si="59"/>
        <v>0</v>
      </c>
      <c r="HM38" s="7">
        <f t="shared" si="59"/>
        <v>0</v>
      </c>
      <c r="HN38" s="7">
        <f t="shared" si="59"/>
        <v>0</v>
      </c>
      <c r="HO38" s="7">
        <f t="shared" si="59"/>
        <v>0</v>
      </c>
      <c r="HP38" s="7">
        <f t="shared" si="59"/>
        <v>0</v>
      </c>
      <c r="HQ38" s="7">
        <f t="shared" si="59"/>
        <v>0</v>
      </c>
      <c r="HR38" s="7">
        <f t="shared" si="59"/>
        <v>0</v>
      </c>
      <c r="HS38" s="7">
        <f t="shared" si="59"/>
        <v>0</v>
      </c>
      <c r="HT38" s="7">
        <f t="shared" si="59"/>
        <v>0</v>
      </c>
      <c r="HU38" s="7">
        <f t="shared" si="59"/>
        <v>0</v>
      </c>
      <c r="HV38" s="7">
        <f t="shared" si="59"/>
        <v>0</v>
      </c>
      <c r="HW38" s="7">
        <f t="shared" si="59"/>
        <v>0</v>
      </c>
      <c r="HX38" s="7">
        <f t="shared" si="59"/>
        <v>0</v>
      </c>
      <c r="HY38" s="7">
        <f t="shared" si="59"/>
        <v>0</v>
      </c>
      <c r="HZ38" s="7">
        <f t="shared" si="59"/>
        <v>0</v>
      </c>
      <c r="IA38" s="7">
        <f t="shared" si="59"/>
        <v>0</v>
      </c>
      <c r="IB38" s="7">
        <f t="shared" si="59"/>
        <v>0</v>
      </c>
      <c r="IC38" s="7">
        <f t="shared" si="59"/>
        <v>0</v>
      </c>
      <c r="ID38" s="7">
        <f t="shared" si="59"/>
        <v>0</v>
      </c>
      <c r="IE38" s="7">
        <f t="shared" si="59"/>
        <v>0</v>
      </c>
      <c r="IF38" s="7">
        <f t="shared" si="59"/>
        <v>0</v>
      </c>
      <c r="IG38" s="7">
        <f t="shared" si="59"/>
        <v>0</v>
      </c>
      <c r="IH38" s="7">
        <f t="shared" si="59"/>
        <v>0</v>
      </c>
      <c r="II38" s="7">
        <f t="shared" si="59"/>
        <v>0</v>
      </c>
      <c r="IJ38" s="7">
        <f t="shared" si="59"/>
        <v>0</v>
      </c>
      <c r="IK38" s="7">
        <f t="shared" si="59"/>
        <v>0</v>
      </c>
      <c r="IL38" s="7">
        <f t="shared" si="59"/>
        <v>0</v>
      </c>
      <c r="IM38" s="7">
        <f t="shared" si="59"/>
        <v>0</v>
      </c>
      <c r="IN38" s="7">
        <f t="shared" si="59"/>
        <v>0</v>
      </c>
      <c r="IO38" s="7">
        <f t="shared" si="59"/>
        <v>0</v>
      </c>
      <c r="IP38" s="7">
        <f t="shared" si="59"/>
        <v>0</v>
      </c>
      <c r="IQ38" s="7">
        <f t="shared" si="59"/>
        <v>0</v>
      </c>
      <c r="IR38" s="7">
        <f t="shared" si="59"/>
        <v>0</v>
      </c>
      <c r="IS38" s="7">
        <f t="shared" si="59"/>
        <v>0</v>
      </c>
      <c r="IT38" s="7">
        <f t="shared" si="59"/>
        <v>0</v>
      </c>
      <c r="IU38" s="7">
        <f t="shared" si="59"/>
        <v>0</v>
      </c>
      <c r="IV38" s="7">
        <f t="shared" si="59"/>
        <v>0</v>
      </c>
    </row>
    <row r="39" spans="1:256" s="2" customFormat="1" ht="14.5" x14ac:dyDescent="0.35">
      <c r="A39" s="15"/>
    </row>
    <row r="40" spans="1:256" s="2" customFormat="1" ht="14.5" x14ac:dyDescent="0.35">
      <c r="A40" s="15"/>
      <c r="C40" s="2" t="s">
        <v>3</v>
      </c>
      <c r="G40" s="2" t="b">
        <f>IF(G25,G38=0,TRUE)</f>
        <v>1</v>
      </c>
      <c r="H40" s="2" t="b">
        <f t="shared" ref="H40:BS40" si="60">IF(H25,H38=0,TRUE)</f>
        <v>1</v>
      </c>
      <c r="I40" s="2" t="b">
        <f t="shared" si="60"/>
        <v>1</v>
      </c>
      <c r="J40" s="2" t="b">
        <f t="shared" si="60"/>
        <v>1</v>
      </c>
      <c r="K40" s="2" t="b">
        <f t="shared" si="60"/>
        <v>1</v>
      </c>
      <c r="L40" s="2" t="b">
        <f t="shared" si="60"/>
        <v>1</v>
      </c>
      <c r="M40" s="2" t="b">
        <f t="shared" si="60"/>
        <v>1</v>
      </c>
      <c r="N40" s="2" t="b">
        <f t="shared" si="60"/>
        <v>1</v>
      </c>
      <c r="O40" s="2" t="b">
        <f t="shared" si="60"/>
        <v>1</v>
      </c>
      <c r="P40" s="2" t="b">
        <f t="shared" si="60"/>
        <v>1</v>
      </c>
      <c r="Q40" s="2" t="b">
        <f t="shared" si="60"/>
        <v>1</v>
      </c>
      <c r="R40" s="2" t="b">
        <f t="shared" si="60"/>
        <v>1</v>
      </c>
      <c r="S40" s="2" t="b">
        <f t="shared" si="60"/>
        <v>1</v>
      </c>
      <c r="T40" s="2" t="b">
        <f t="shared" si="60"/>
        <v>1</v>
      </c>
      <c r="U40" s="2" t="b">
        <f t="shared" si="60"/>
        <v>1</v>
      </c>
      <c r="V40" s="2" t="b">
        <f t="shared" si="60"/>
        <v>1</v>
      </c>
      <c r="W40" s="2" t="b">
        <f t="shared" si="60"/>
        <v>1</v>
      </c>
      <c r="X40" s="2" t="b">
        <f t="shared" si="60"/>
        <v>1</v>
      </c>
      <c r="Y40" s="2" t="b">
        <f t="shared" si="60"/>
        <v>1</v>
      </c>
      <c r="Z40" s="2" t="b">
        <f t="shared" si="60"/>
        <v>1</v>
      </c>
      <c r="AA40" s="2" t="b">
        <f t="shared" si="60"/>
        <v>1</v>
      </c>
      <c r="AB40" s="2" t="b">
        <f t="shared" si="60"/>
        <v>1</v>
      </c>
      <c r="AC40" s="2" t="b">
        <f t="shared" si="60"/>
        <v>1</v>
      </c>
      <c r="AD40" s="2" t="b">
        <f t="shared" si="60"/>
        <v>1</v>
      </c>
      <c r="AE40" s="2" t="b">
        <f t="shared" si="60"/>
        <v>1</v>
      </c>
      <c r="AF40" s="2" t="b">
        <f t="shared" si="60"/>
        <v>1</v>
      </c>
      <c r="AG40" s="2" t="b">
        <f t="shared" si="60"/>
        <v>1</v>
      </c>
      <c r="AH40" s="2" t="b">
        <f t="shared" si="60"/>
        <v>1</v>
      </c>
      <c r="AI40" s="2" t="b">
        <f t="shared" si="60"/>
        <v>1</v>
      </c>
      <c r="AJ40" s="2" t="b">
        <f t="shared" si="60"/>
        <v>1</v>
      </c>
      <c r="AK40" s="2" t="b">
        <f t="shared" si="60"/>
        <v>1</v>
      </c>
      <c r="AL40" s="2" t="b">
        <f t="shared" si="60"/>
        <v>1</v>
      </c>
      <c r="AM40" s="2" t="b">
        <f t="shared" si="60"/>
        <v>1</v>
      </c>
      <c r="AN40" s="2" t="b">
        <f t="shared" si="60"/>
        <v>1</v>
      </c>
      <c r="AO40" s="2" t="b">
        <f t="shared" si="60"/>
        <v>1</v>
      </c>
      <c r="AP40" s="2" t="b">
        <f t="shared" si="60"/>
        <v>1</v>
      </c>
      <c r="AQ40" s="2" t="b">
        <f t="shared" si="60"/>
        <v>1</v>
      </c>
      <c r="AR40" s="2" t="b">
        <f t="shared" si="60"/>
        <v>1</v>
      </c>
      <c r="AS40" s="2" t="b">
        <f t="shared" si="60"/>
        <v>1</v>
      </c>
      <c r="AT40" s="2" t="b">
        <f t="shared" si="60"/>
        <v>1</v>
      </c>
      <c r="AU40" s="2" t="b">
        <f t="shared" si="60"/>
        <v>1</v>
      </c>
      <c r="AV40" s="2" t="b">
        <f t="shared" si="60"/>
        <v>1</v>
      </c>
      <c r="AW40" s="2" t="b">
        <f t="shared" si="60"/>
        <v>1</v>
      </c>
      <c r="AX40" s="2" t="b">
        <f t="shared" si="60"/>
        <v>1</v>
      </c>
      <c r="AY40" s="2" t="b">
        <f t="shared" si="60"/>
        <v>1</v>
      </c>
      <c r="AZ40" s="2" t="b">
        <f t="shared" si="60"/>
        <v>1</v>
      </c>
      <c r="BA40" s="2" t="b">
        <f t="shared" si="60"/>
        <v>1</v>
      </c>
      <c r="BB40" s="2" t="b">
        <f t="shared" si="60"/>
        <v>1</v>
      </c>
      <c r="BC40" s="2" t="b">
        <f t="shared" si="60"/>
        <v>1</v>
      </c>
      <c r="BD40" s="2" t="b">
        <f t="shared" si="60"/>
        <v>1</v>
      </c>
      <c r="BE40" s="2" t="b">
        <f t="shared" si="60"/>
        <v>1</v>
      </c>
      <c r="BF40" s="2" t="b">
        <f t="shared" si="60"/>
        <v>1</v>
      </c>
      <c r="BG40" s="2" t="b">
        <f t="shared" si="60"/>
        <v>1</v>
      </c>
      <c r="BH40" s="2" t="b">
        <f t="shared" si="60"/>
        <v>1</v>
      </c>
      <c r="BI40" s="2" t="b">
        <f t="shared" si="60"/>
        <v>1</v>
      </c>
      <c r="BJ40" s="2" t="b">
        <f t="shared" si="60"/>
        <v>1</v>
      </c>
      <c r="BK40" s="2" t="b">
        <f t="shared" si="60"/>
        <v>1</v>
      </c>
      <c r="BL40" s="2" t="b">
        <f t="shared" si="60"/>
        <v>1</v>
      </c>
      <c r="BM40" s="2" t="b">
        <f t="shared" si="60"/>
        <v>1</v>
      </c>
      <c r="BN40" s="2" t="b">
        <f t="shared" si="60"/>
        <v>1</v>
      </c>
      <c r="BO40" s="2" t="b">
        <f t="shared" si="60"/>
        <v>1</v>
      </c>
      <c r="BP40" s="2" t="b">
        <f t="shared" si="60"/>
        <v>1</v>
      </c>
      <c r="BQ40" s="2" t="b">
        <f t="shared" si="60"/>
        <v>1</v>
      </c>
      <c r="BR40" s="2" t="b">
        <f t="shared" si="60"/>
        <v>1</v>
      </c>
      <c r="BS40" s="2" t="b">
        <f t="shared" si="60"/>
        <v>1</v>
      </c>
      <c r="BT40" s="2" t="b">
        <f t="shared" ref="BT40:EE40" si="61">IF(BT25,BT38=0,TRUE)</f>
        <v>1</v>
      </c>
      <c r="BU40" s="2" t="b">
        <f t="shared" si="61"/>
        <v>1</v>
      </c>
      <c r="BV40" s="2" t="b">
        <f t="shared" si="61"/>
        <v>1</v>
      </c>
      <c r="BW40" s="2" t="b">
        <f t="shared" si="61"/>
        <v>1</v>
      </c>
      <c r="BX40" s="2" t="b">
        <f t="shared" si="61"/>
        <v>1</v>
      </c>
      <c r="BY40" s="2" t="b">
        <f t="shared" si="61"/>
        <v>1</v>
      </c>
      <c r="BZ40" s="2" t="b">
        <f t="shared" si="61"/>
        <v>1</v>
      </c>
      <c r="CA40" s="2" t="b">
        <f t="shared" si="61"/>
        <v>1</v>
      </c>
      <c r="CB40" s="2" t="b">
        <f t="shared" si="61"/>
        <v>1</v>
      </c>
      <c r="CC40" s="2" t="b">
        <f t="shared" si="61"/>
        <v>1</v>
      </c>
      <c r="CD40" s="2" t="b">
        <f t="shared" si="61"/>
        <v>1</v>
      </c>
      <c r="CE40" s="2" t="b">
        <f t="shared" si="61"/>
        <v>1</v>
      </c>
      <c r="CF40" s="2" t="b">
        <f t="shared" si="61"/>
        <v>1</v>
      </c>
      <c r="CG40" s="2" t="b">
        <f t="shared" si="61"/>
        <v>1</v>
      </c>
      <c r="CH40" s="2" t="b">
        <f t="shared" si="61"/>
        <v>1</v>
      </c>
      <c r="CI40" s="2" t="b">
        <f t="shared" si="61"/>
        <v>1</v>
      </c>
      <c r="CJ40" s="2" t="b">
        <f t="shared" si="61"/>
        <v>1</v>
      </c>
      <c r="CK40" s="2" t="b">
        <f t="shared" si="61"/>
        <v>1</v>
      </c>
      <c r="CL40" s="2" t="b">
        <f t="shared" si="61"/>
        <v>1</v>
      </c>
      <c r="CM40" s="2" t="b">
        <f t="shared" si="61"/>
        <v>1</v>
      </c>
      <c r="CN40" s="2" t="b">
        <f t="shared" si="61"/>
        <v>1</v>
      </c>
      <c r="CO40" s="2" t="b">
        <f t="shared" si="61"/>
        <v>1</v>
      </c>
      <c r="CP40" s="2" t="b">
        <f t="shared" si="61"/>
        <v>1</v>
      </c>
      <c r="CQ40" s="2" t="b">
        <f t="shared" si="61"/>
        <v>1</v>
      </c>
      <c r="CR40" s="2" t="b">
        <f t="shared" si="61"/>
        <v>1</v>
      </c>
      <c r="CS40" s="2" t="b">
        <f t="shared" si="61"/>
        <v>1</v>
      </c>
      <c r="CT40" s="2" t="b">
        <f t="shared" si="61"/>
        <v>1</v>
      </c>
      <c r="CU40" s="2" t="b">
        <f t="shared" si="61"/>
        <v>1</v>
      </c>
      <c r="CV40" s="2" t="b">
        <f t="shared" si="61"/>
        <v>1</v>
      </c>
      <c r="CW40" s="2" t="b">
        <f t="shared" si="61"/>
        <v>1</v>
      </c>
      <c r="CX40" s="2" t="b">
        <f t="shared" si="61"/>
        <v>1</v>
      </c>
      <c r="CY40" s="2" t="b">
        <f t="shared" si="61"/>
        <v>1</v>
      </c>
      <c r="CZ40" s="2" t="b">
        <f t="shared" si="61"/>
        <v>1</v>
      </c>
      <c r="DA40" s="2" t="b">
        <f t="shared" si="61"/>
        <v>1</v>
      </c>
      <c r="DB40" s="2" t="b">
        <f t="shared" si="61"/>
        <v>1</v>
      </c>
      <c r="DC40" s="2" t="b">
        <f t="shared" si="61"/>
        <v>1</v>
      </c>
      <c r="DD40" s="2" t="b">
        <f t="shared" si="61"/>
        <v>1</v>
      </c>
      <c r="DE40" s="2" t="b">
        <f t="shared" si="61"/>
        <v>1</v>
      </c>
      <c r="DF40" s="2" t="b">
        <f t="shared" si="61"/>
        <v>1</v>
      </c>
      <c r="DG40" s="2" t="b">
        <f t="shared" si="61"/>
        <v>1</v>
      </c>
      <c r="DH40" s="2" t="b">
        <f t="shared" si="61"/>
        <v>1</v>
      </c>
      <c r="DI40" s="2" t="b">
        <f t="shared" si="61"/>
        <v>1</v>
      </c>
      <c r="DJ40" s="2" t="b">
        <f t="shared" si="61"/>
        <v>1</v>
      </c>
      <c r="DK40" s="2" t="b">
        <f t="shared" si="61"/>
        <v>1</v>
      </c>
      <c r="DL40" s="2" t="b">
        <f t="shared" si="61"/>
        <v>1</v>
      </c>
      <c r="DM40" s="2" t="b">
        <f t="shared" si="61"/>
        <v>1</v>
      </c>
      <c r="DN40" s="2" t="b">
        <f t="shared" si="61"/>
        <v>1</v>
      </c>
      <c r="DO40" s="2" t="b">
        <f t="shared" si="61"/>
        <v>1</v>
      </c>
      <c r="DP40" s="2" t="b">
        <f t="shared" si="61"/>
        <v>1</v>
      </c>
      <c r="DQ40" s="2" t="b">
        <f t="shared" si="61"/>
        <v>1</v>
      </c>
      <c r="DR40" s="2" t="b">
        <f t="shared" si="61"/>
        <v>1</v>
      </c>
      <c r="DS40" s="2" t="b">
        <f t="shared" si="61"/>
        <v>1</v>
      </c>
      <c r="DT40" s="2" t="b">
        <f t="shared" si="61"/>
        <v>1</v>
      </c>
      <c r="DU40" s="2" t="b">
        <f t="shared" si="61"/>
        <v>1</v>
      </c>
      <c r="DV40" s="2" t="b">
        <f t="shared" si="61"/>
        <v>1</v>
      </c>
      <c r="DW40" s="2" t="b">
        <f t="shared" si="61"/>
        <v>1</v>
      </c>
      <c r="DX40" s="2" t="b">
        <f t="shared" si="61"/>
        <v>1</v>
      </c>
      <c r="DY40" s="2" t="b">
        <f t="shared" si="61"/>
        <v>1</v>
      </c>
      <c r="DZ40" s="2" t="b">
        <f t="shared" si="61"/>
        <v>1</v>
      </c>
      <c r="EA40" s="2" t="b">
        <f t="shared" si="61"/>
        <v>1</v>
      </c>
      <c r="EB40" s="2" t="b">
        <f t="shared" si="61"/>
        <v>1</v>
      </c>
      <c r="EC40" s="2" t="b">
        <f t="shared" si="61"/>
        <v>1</v>
      </c>
      <c r="ED40" s="2" t="b">
        <f t="shared" si="61"/>
        <v>1</v>
      </c>
      <c r="EE40" s="2" t="b">
        <f t="shared" si="61"/>
        <v>1</v>
      </c>
      <c r="EF40" s="2" t="b">
        <f t="shared" ref="EF40:GQ40" si="62">IF(EF25,EF38=0,TRUE)</f>
        <v>1</v>
      </c>
      <c r="EG40" s="2" t="b">
        <f t="shared" si="62"/>
        <v>1</v>
      </c>
      <c r="EH40" s="2" t="b">
        <f t="shared" si="62"/>
        <v>1</v>
      </c>
      <c r="EI40" s="2" t="b">
        <f t="shared" si="62"/>
        <v>1</v>
      </c>
      <c r="EJ40" s="2" t="b">
        <f t="shared" si="62"/>
        <v>1</v>
      </c>
      <c r="EK40" s="2" t="b">
        <f t="shared" si="62"/>
        <v>1</v>
      </c>
      <c r="EL40" s="2" t="b">
        <f t="shared" si="62"/>
        <v>1</v>
      </c>
      <c r="EM40" s="2" t="b">
        <f t="shared" si="62"/>
        <v>1</v>
      </c>
      <c r="EN40" s="2" t="b">
        <f t="shared" si="62"/>
        <v>1</v>
      </c>
      <c r="EO40" s="2" t="b">
        <f t="shared" si="62"/>
        <v>1</v>
      </c>
      <c r="EP40" s="2" t="b">
        <f t="shared" si="62"/>
        <v>1</v>
      </c>
      <c r="EQ40" s="2" t="b">
        <f t="shared" si="62"/>
        <v>1</v>
      </c>
      <c r="ER40" s="2" t="b">
        <f t="shared" si="62"/>
        <v>1</v>
      </c>
      <c r="ES40" s="2" t="b">
        <f t="shared" si="62"/>
        <v>1</v>
      </c>
      <c r="ET40" s="2" t="b">
        <f t="shared" si="62"/>
        <v>1</v>
      </c>
      <c r="EU40" s="2" t="b">
        <f t="shared" si="62"/>
        <v>1</v>
      </c>
      <c r="EV40" s="2" t="b">
        <f t="shared" si="62"/>
        <v>1</v>
      </c>
      <c r="EW40" s="2" t="b">
        <f t="shared" si="62"/>
        <v>1</v>
      </c>
      <c r="EX40" s="2" t="b">
        <f t="shared" si="62"/>
        <v>1</v>
      </c>
      <c r="EY40" s="2" t="b">
        <f t="shared" si="62"/>
        <v>1</v>
      </c>
      <c r="EZ40" s="2" t="b">
        <f t="shared" si="62"/>
        <v>1</v>
      </c>
      <c r="FA40" s="2" t="b">
        <f t="shared" si="62"/>
        <v>1</v>
      </c>
      <c r="FB40" s="2" t="b">
        <f t="shared" si="62"/>
        <v>1</v>
      </c>
      <c r="FC40" s="2" t="b">
        <f t="shared" si="62"/>
        <v>1</v>
      </c>
      <c r="FD40" s="2" t="b">
        <f t="shared" si="62"/>
        <v>1</v>
      </c>
      <c r="FE40" s="2" t="b">
        <f t="shared" si="62"/>
        <v>1</v>
      </c>
      <c r="FF40" s="2" t="b">
        <f t="shared" si="62"/>
        <v>1</v>
      </c>
      <c r="FG40" s="2" t="b">
        <f t="shared" si="62"/>
        <v>1</v>
      </c>
      <c r="FH40" s="2" t="b">
        <f t="shared" si="62"/>
        <v>1</v>
      </c>
      <c r="FI40" s="2" t="b">
        <f t="shared" si="62"/>
        <v>1</v>
      </c>
      <c r="FJ40" s="2" t="b">
        <f t="shared" si="62"/>
        <v>1</v>
      </c>
      <c r="FK40" s="2" t="b">
        <f t="shared" si="62"/>
        <v>1</v>
      </c>
      <c r="FL40" s="2" t="b">
        <f t="shared" si="62"/>
        <v>1</v>
      </c>
      <c r="FM40" s="2" t="b">
        <f t="shared" si="62"/>
        <v>1</v>
      </c>
      <c r="FN40" s="2" t="b">
        <f t="shared" si="62"/>
        <v>1</v>
      </c>
      <c r="FO40" s="2" t="b">
        <f t="shared" si="62"/>
        <v>1</v>
      </c>
      <c r="FP40" s="2" t="b">
        <f t="shared" si="62"/>
        <v>1</v>
      </c>
      <c r="FQ40" s="2" t="b">
        <f t="shared" si="62"/>
        <v>1</v>
      </c>
      <c r="FR40" s="2" t="b">
        <f t="shared" si="62"/>
        <v>1</v>
      </c>
      <c r="FS40" s="2" t="b">
        <f t="shared" si="62"/>
        <v>1</v>
      </c>
      <c r="FT40" s="2" t="b">
        <f t="shared" si="62"/>
        <v>1</v>
      </c>
      <c r="FU40" s="2" t="b">
        <f t="shared" si="62"/>
        <v>1</v>
      </c>
      <c r="FV40" s="2" t="b">
        <f t="shared" si="62"/>
        <v>1</v>
      </c>
      <c r="FW40" s="2" t="b">
        <f t="shared" si="62"/>
        <v>1</v>
      </c>
      <c r="FX40" s="2" t="b">
        <f t="shared" si="62"/>
        <v>1</v>
      </c>
      <c r="FY40" s="2" t="b">
        <f t="shared" si="62"/>
        <v>1</v>
      </c>
      <c r="FZ40" s="2" t="b">
        <f t="shared" si="62"/>
        <v>1</v>
      </c>
      <c r="GA40" s="2" t="b">
        <f t="shared" si="62"/>
        <v>1</v>
      </c>
      <c r="GB40" s="2" t="b">
        <f t="shared" si="62"/>
        <v>1</v>
      </c>
      <c r="GC40" s="2" t="b">
        <f t="shared" si="62"/>
        <v>1</v>
      </c>
      <c r="GD40" s="2" t="b">
        <f t="shared" si="62"/>
        <v>1</v>
      </c>
      <c r="GE40" s="2" t="b">
        <f t="shared" si="62"/>
        <v>1</v>
      </c>
      <c r="GF40" s="2" t="b">
        <f t="shared" si="62"/>
        <v>1</v>
      </c>
      <c r="GG40" s="2" t="b">
        <f t="shared" si="62"/>
        <v>1</v>
      </c>
      <c r="GH40" s="2" t="b">
        <f t="shared" si="62"/>
        <v>1</v>
      </c>
      <c r="GI40" s="2" t="b">
        <f t="shared" si="62"/>
        <v>1</v>
      </c>
      <c r="GJ40" s="2" t="b">
        <f t="shared" si="62"/>
        <v>1</v>
      </c>
      <c r="GK40" s="2" t="b">
        <f t="shared" si="62"/>
        <v>1</v>
      </c>
      <c r="GL40" s="2" t="b">
        <f t="shared" si="62"/>
        <v>1</v>
      </c>
      <c r="GM40" s="2" t="b">
        <f t="shared" si="62"/>
        <v>1</v>
      </c>
      <c r="GN40" s="2" t="b">
        <f t="shared" si="62"/>
        <v>1</v>
      </c>
      <c r="GO40" s="2" t="b">
        <f t="shared" si="62"/>
        <v>1</v>
      </c>
      <c r="GP40" s="2" t="b">
        <f t="shared" si="62"/>
        <v>1</v>
      </c>
      <c r="GQ40" s="2" t="b">
        <f t="shared" si="62"/>
        <v>1</v>
      </c>
      <c r="GR40" s="2" t="b">
        <f t="shared" ref="GR40:IV40" si="63">IF(GR25,GR38=0,TRUE)</f>
        <v>1</v>
      </c>
      <c r="GS40" s="2" t="b">
        <f t="shared" si="63"/>
        <v>1</v>
      </c>
      <c r="GT40" s="2" t="b">
        <f t="shared" si="63"/>
        <v>1</v>
      </c>
      <c r="GU40" s="2" t="b">
        <f t="shared" si="63"/>
        <v>1</v>
      </c>
      <c r="GV40" s="2" t="b">
        <f t="shared" si="63"/>
        <v>1</v>
      </c>
      <c r="GW40" s="2" t="b">
        <f t="shared" si="63"/>
        <v>1</v>
      </c>
      <c r="GX40" s="2" t="b">
        <f t="shared" si="63"/>
        <v>1</v>
      </c>
      <c r="GY40" s="2" t="b">
        <f t="shared" si="63"/>
        <v>1</v>
      </c>
      <c r="GZ40" s="2" t="b">
        <f t="shared" si="63"/>
        <v>1</v>
      </c>
      <c r="HA40" s="2" t="b">
        <f t="shared" si="63"/>
        <v>1</v>
      </c>
      <c r="HB40" s="2" t="b">
        <f t="shared" si="63"/>
        <v>1</v>
      </c>
      <c r="HC40" s="2" t="b">
        <f t="shared" si="63"/>
        <v>1</v>
      </c>
      <c r="HD40" s="2" t="b">
        <f t="shared" si="63"/>
        <v>1</v>
      </c>
      <c r="HE40" s="2" t="b">
        <f t="shared" si="63"/>
        <v>1</v>
      </c>
      <c r="HF40" s="2" t="b">
        <f t="shared" si="63"/>
        <v>1</v>
      </c>
      <c r="HG40" s="2" t="b">
        <f t="shared" si="63"/>
        <v>1</v>
      </c>
      <c r="HH40" s="2" t="b">
        <f t="shared" si="63"/>
        <v>1</v>
      </c>
      <c r="HI40" s="2" t="b">
        <f t="shared" si="63"/>
        <v>1</v>
      </c>
      <c r="HJ40" s="2" t="b">
        <f t="shared" si="63"/>
        <v>1</v>
      </c>
      <c r="HK40" s="2" t="b">
        <f t="shared" si="63"/>
        <v>1</v>
      </c>
      <c r="HL40" s="2" t="b">
        <f t="shared" si="63"/>
        <v>1</v>
      </c>
      <c r="HM40" s="2" t="b">
        <f t="shared" si="63"/>
        <v>1</v>
      </c>
      <c r="HN40" s="2" t="b">
        <f t="shared" si="63"/>
        <v>1</v>
      </c>
      <c r="HO40" s="2" t="b">
        <f t="shared" si="63"/>
        <v>1</v>
      </c>
      <c r="HP40" s="2" t="b">
        <f t="shared" si="63"/>
        <v>1</v>
      </c>
      <c r="HQ40" s="2" t="b">
        <f t="shared" si="63"/>
        <v>1</v>
      </c>
      <c r="HR40" s="2" t="b">
        <f t="shared" si="63"/>
        <v>1</v>
      </c>
      <c r="HS40" s="2" t="b">
        <f t="shared" si="63"/>
        <v>1</v>
      </c>
      <c r="HT40" s="2" t="b">
        <f t="shared" si="63"/>
        <v>1</v>
      </c>
      <c r="HU40" s="2" t="b">
        <f t="shared" si="63"/>
        <v>1</v>
      </c>
      <c r="HV40" s="2" t="b">
        <f t="shared" si="63"/>
        <v>1</v>
      </c>
      <c r="HW40" s="2" t="b">
        <f t="shared" si="63"/>
        <v>1</v>
      </c>
      <c r="HX40" s="2" t="b">
        <f t="shared" si="63"/>
        <v>1</v>
      </c>
      <c r="HY40" s="2" t="b">
        <f t="shared" si="63"/>
        <v>1</v>
      </c>
      <c r="HZ40" s="2" t="b">
        <f t="shared" si="63"/>
        <v>1</v>
      </c>
      <c r="IA40" s="2" t="b">
        <f t="shared" si="63"/>
        <v>1</v>
      </c>
      <c r="IB40" s="2" t="b">
        <f t="shared" si="63"/>
        <v>1</v>
      </c>
      <c r="IC40" s="2" t="b">
        <f t="shared" si="63"/>
        <v>1</v>
      </c>
      <c r="ID40" s="2" t="b">
        <f t="shared" si="63"/>
        <v>1</v>
      </c>
      <c r="IE40" s="2" t="b">
        <f t="shared" si="63"/>
        <v>1</v>
      </c>
      <c r="IF40" s="2" t="b">
        <f t="shared" si="63"/>
        <v>1</v>
      </c>
      <c r="IG40" s="2" t="b">
        <f t="shared" si="63"/>
        <v>1</v>
      </c>
      <c r="IH40" s="2" t="b">
        <f t="shared" si="63"/>
        <v>1</v>
      </c>
      <c r="II40" s="2" t="b">
        <f t="shared" si="63"/>
        <v>1</v>
      </c>
      <c r="IJ40" s="2" t="b">
        <f t="shared" si="63"/>
        <v>1</v>
      </c>
      <c r="IK40" s="2" t="b">
        <f t="shared" si="63"/>
        <v>1</v>
      </c>
      <c r="IL40" s="2" t="b">
        <f t="shared" si="63"/>
        <v>1</v>
      </c>
      <c r="IM40" s="2" t="b">
        <f t="shared" si="63"/>
        <v>1</v>
      </c>
      <c r="IN40" s="2" t="b">
        <f t="shared" si="63"/>
        <v>1</v>
      </c>
      <c r="IO40" s="2" t="b">
        <f t="shared" si="63"/>
        <v>1</v>
      </c>
      <c r="IP40" s="2" t="b">
        <f t="shared" si="63"/>
        <v>1</v>
      </c>
      <c r="IQ40" s="2" t="b">
        <f t="shared" si="63"/>
        <v>1</v>
      </c>
      <c r="IR40" s="2" t="b">
        <f t="shared" si="63"/>
        <v>1</v>
      </c>
      <c r="IS40" s="2" t="b">
        <f t="shared" si="63"/>
        <v>1</v>
      </c>
      <c r="IT40" s="2" t="b">
        <f t="shared" si="63"/>
        <v>1</v>
      </c>
      <c r="IU40" s="2" t="b">
        <f t="shared" si="63"/>
        <v>1</v>
      </c>
      <c r="IV40" s="2" t="b">
        <f t="shared" si="63"/>
        <v>1</v>
      </c>
    </row>
    <row r="41" spans="1:256" s="2" customFormat="1" ht="14.5" x14ac:dyDescent="0.35">
      <c r="A41" s="15"/>
      <c r="C41" s="2" t="s">
        <v>52</v>
      </c>
      <c r="E41" s="2" t="b">
        <f>AND(G40:IV40)</f>
        <v>1</v>
      </c>
    </row>
    <row r="42" spans="1:256" s="2" customFormat="1" ht="14.5" x14ac:dyDescent="0.35">
      <c r="A42" s="15"/>
    </row>
    <row r="43" spans="1:256" s="8" customFormat="1" ht="14.5" x14ac:dyDescent="0.35">
      <c r="A43" s="16"/>
    </row>
  </sheetData>
  <conditionalFormatting sqref="G25:IV25">
    <cfRule type="containsText" dxfId="16" priority="2" operator="containsText" text="F">
      <formula>NOT(ISERROR(SEARCH("F",G25)))</formula>
    </cfRule>
    <cfRule type="containsText" dxfId="15" priority="3" operator="containsText" text="T">
      <formula>NOT(ISERROR(SEARCH("T",G25)))</formula>
    </cfRule>
  </conditionalFormatting>
  <conditionalFormatting sqref="G21:IV40">
    <cfRule type="expression" dxfId="14" priority="1">
      <formula>G$29</formula>
    </cfRule>
  </conditionalFormatting>
  <dataValidations count="6">
    <dataValidation allowBlank="1" showInputMessage="1" showErrorMessage="1" promptTitle="Spend Amount" prompt="The sepnd amount is the total amout to spend multiplied byt the spend period switch" sqref="F26:IV26"/>
    <dataValidation allowBlank="1" showInputMessage="1" showErrorMessage="1" promptTitle="Periods between Spend" prompt="In this example, the time period between spends is assumed to be constant" sqref="F27:IV27"/>
    <dataValidation allowBlank="1" showInputMessage="1" showErrorMessage="1" promptTitle="Spend Period" prompt="The spend period is computed using the MOD function where the MOD = 0 defines a spend period." sqref="F25:IV25"/>
    <dataValidation allowBlank="1" showInputMessage="1" showErrorMessage="1" promptTitle="Operating Period" prompt="Use the end date for the COD test and the start data for the retriement date." sqref="F23:IV23"/>
    <dataValidation allowBlank="1" showInputMessage="1" showErrorMessage="1" promptTitle="Dates" prompt="Calculation for the dates are the standard calcuations with the MIN function for the retirement date." sqref="F21:IV21 E22:IV22"/>
    <dataValidation type="list" errorStyle="warning" allowBlank="1" showInputMessage="1" showErrorMessage="1" errorTitle="Error" error="You Imbicile, can't you even read" promptTitle="Date" prompt="Enter date, first day of month._x000a__x000a_This is computed from data validation and it includes a range name for the older versions of excel" sqref="F3">
      <formula1>dates</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1">
              <controlPr defaultSize="0" autoFill="0" autoLine="0" autoPict="0" macro="[0]!comments1">
                <anchor moveWithCells="1">
                  <from>
                    <xdr:col>7</xdr:col>
                    <xdr:colOff>381000</xdr:colOff>
                    <xdr:row>1</xdr:row>
                    <xdr:rowOff>0</xdr:rowOff>
                  </from>
                  <to>
                    <xdr:col>8</xdr:col>
                    <xdr:colOff>679450</xdr:colOff>
                    <xdr:row>2</xdr:row>
                    <xdr:rowOff>107950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FFFF00"/>
  </sheetPr>
  <dimension ref="A1:OI49"/>
  <sheetViews>
    <sheetView showGridLines="0" topLeftCell="A40" zoomScale="90" zoomScaleNormal="90" workbookViewId="0">
      <selection activeCell="A62" sqref="A62"/>
    </sheetView>
  </sheetViews>
  <sheetFormatPr defaultColWidth="11" defaultRowHeight="14.5" x14ac:dyDescent="0.35"/>
  <cols>
    <col min="1" max="3" width="2.54296875" style="61" customWidth="1"/>
    <col min="4" max="4" width="40.6328125" style="61" customWidth="1"/>
    <col min="5" max="5" width="12.6328125" style="61" customWidth="1"/>
    <col min="6" max="16384" width="11" style="61"/>
  </cols>
  <sheetData>
    <row r="1" spans="1:8" x14ac:dyDescent="0.35">
      <c r="A1" s="60"/>
    </row>
    <row r="2" spans="1:8" x14ac:dyDescent="0.35">
      <c r="B2" s="61" t="s">
        <v>20</v>
      </c>
    </row>
    <row r="3" spans="1:8" x14ac:dyDescent="0.35">
      <c r="C3" s="61" t="s">
        <v>21</v>
      </c>
      <c r="E3" s="61" t="s">
        <v>22</v>
      </c>
      <c r="F3" s="69">
        <v>42005</v>
      </c>
    </row>
    <row r="4" spans="1:8" x14ac:dyDescent="0.35">
      <c r="C4" s="61" t="s">
        <v>23</v>
      </c>
      <c r="E4" s="61" t="s">
        <v>24</v>
      </c>
      <c r="F4" s="70">
        <v>40</v>
      </c>
    </row>
    <row r="5" spans="1:8" x14ac:dyDescent="0.35">
      <c r="C5" s="61" t="s">
        <v>25</v>
      </c>
      <c r="E5" s="61" t="s">
        <v>26</v>
      </c>
      <c r="F5" s="70">
        <v>2</v>
      </c>
    </row>
    <row r="6" spans="1:8" x14ac:dyDescent="0.35">
      <c r="C6" s="61" t="s">
        <v>27</v>
      </c>
      <c r="E6" s="61" t="s">
        <v>28</v>
      </c>
      <c r="F6" s="61">
        <f>12/F5</f>
        <v>6</v>
      </c>
    </row>
    <row r="7" spans="1:8" x14ac:dyDescent="0.35">
      <c r="C7" s="61" t="s">
        <v>29</v>
      </c>
      <c r="E7" s="61" t="s">
        <v>30</v>
      </c>
      <c r="F7" s="61">
        <f>360/F5</f>
        <v>180</v>
      </c>
    </row>
    <row r="8" spans="1:8" x14ac:dyDescent="0.35">
      <c r="C8" s="61" t="s">
        <v>31</v>
      </c>
      <c r="E8" s="61" t="s">
        <v>22</v>
      </c>
      <c r="F8" s="63">
        <f>EDATE(F3,F4*12)-1</f>
        <v>56614</v>
      </c>
    </row>
    <row r="9" spans="1:8" x14ac:dyDescent="0.35">
      <c r="C9" s="61" t="s">
        <v>32</v>
      </c>
      <c r="E9" s="61" t="s">
        <v>24</v>
      </c>
      <c r="F9" s="70">
        <v>30</v>
      </c>
    </row>
    <row r="10" spans="1:8" x14ac:dyDescent="0.35">
      <c r="C10" s="61" t="s">
        <v>33</v>
      </c>
      <c r="E10" s="61" t="s">
        <v>22</v>
      </c>
      <c r="F10" s="63">
        <f>EDATE(F3,F9*12)-1</f>
        <v>52962</v>
      </c>
    </row>
    <row r="12" spans="1:8" x14ac:dyDescent="0.35">
      <c r="B12" s="61" t="s">
        <v>34</v>
      </c>
    </row>
    <row r="13" spans="1:8" x14ac:dyDescent="0.35">
      <c r="G13" s="64" t="s">
        <v>26</v>
      </c>
    </row>
    <row r="14" spans="1:8" x14ac:dyDescent="0.35">
      <c r="G14" s="64" t="s">
        <v>256</v>
      </c>
      <c r="H14" s="65" t="s">
        <v>259</v>
      </c>
    </row>
    <row r="15" spans="1:8" x14ac:dyDescent="0.35">
      <c r="E15" s="64" t="s">
        <v>22</v>
      </c>
      <c r="F15" s="64" t="s">
        <v>65</v>
      </c>
      <c r="G15" s="66" t="s">
        <v>257</v>
      </c>
      <c r="H15" s="65" t="s">
        <v>260</v>
      </c>
    </row>
    <row r="16" spans="1:8" x14ac:dyDescent="0.35">
      <c r="E16" s="63">
        <f>F3</f>
        <v>42005</v>
      </c>
    </row>
    <row r="17" spans="2:399" x14ac:dyDescent="0.35">
      <c r="E17" s="62">
        <f t="shared" ref="E17:E22" si="0">EDATE(E16,G17*$F$6)</f>
        <v>43831</v>
      </c>
      <c r="F17" s="71">
        <v>3000</v>
      </c>
      <c r="G17" s="72">
        <v>10</v>
      </c>
      <c r="H17" s="61">
        <f>F17*(E17&lt;=$F$10)</f>
        <v>3000</v>
      </c>
    </row>
    <row r="18" spans="2:399" x14ac:dyDescent="0.35">
      <c r="E18" s="62">
        <f t="shared" si="0"/>
        <v>46023</v>
      </c>
      <c r="F18" s="71">
        <v>3500</v>
      </c>
      <c r="G18" s="72">
        <v>12</v>
      </c>
      <c r="H18" s="61">
        <f t="shared" ref="H18:H22" si="1">F18*(E18&lt;=$F$10)</f>
        <v>3500</v>
      </c>
    </row>
    <row r="19" spans="2:399" x14ac:dyDescent="0.35">
      <c r="E19" s="62">
        <f t="shared" si="0"/>
        <v>47484</v>
      </c>
      <c r="F19" s="71">
        <v>3300</v>
      </c>
      <c r="G19" s="72">
        <v>8</v>
      </c>
      <c r="H19" s="61">
        <f t="shared" si="1"/>
        <v>3300</v>
      </c>
    </row>
    <row r="20" spans="2:399" x14ac:dyDescent="0.35">
      <c r="E20" s="62">
        <f t="shared" si="0"/>
        <v>50222</v>
      </c>
      <c r="F20" s="71">
        <v>4200</v>
      </c>
      <c r="G20" s="72">
        <v>15</v>
      </c>
      <c r="H20" s="61">
        <f t="shared" si="1"/>
        <v>4200</v>
      </c>
    </row>
    <row r="21" spans="2:399" x14ac:dyDescent="0.35">
      <c r="E21" s="62">
        <f t="shared" si="0"/>
        <v>52048</v>
      </c>
      <c r="F21" s="71">
        <v>3500</v>
      </c>
      <c r="G21" s="72">
        <v>10</v>
      </c>
      <c r="H21" s="61">
        <f t="shared" si="1"/>
        <v>3500</v>
      </c>
    </row>
    <row r="22" spans="2:399" x14ac:dyDescent="0.35">
      <c r="E22" s="62">
        <f t="shared" si="0"/>
        <v>54789</v>
      </c>
      <c r="F22" s="71">
        <v>2000</v>
      </c>
      <c r="G22" s="72">
        <v>15</v>
      </c>
      <c r="H22" s="61">
        <f t="shared" si="1"/>
        <v>0</v>
      </c>
    </row>
    <row r="25" spans="2:399" x14ac:dyDescent="0.35">
      <c r="B25" s="61" t="s">
        <v>0</v>
      </c>
      <c r="E25" s="70">
        <v>0</v>
      </c>
      <c r="F25" s="61">
        <f>E25+1</f>
        <v>1</v>
      </c>
      <c r="G25" s="61">
        <f t="shared" ref="G25:BR25" si="2">F25+1</f>
        <v>2</v>
      </c>
      <c r="H25" s="61">
        <f t="shared" si="2"/>
        <v>3</v>
      </c>
      <c r="I25" s="61">
        <f t="shared" si="2"/>
        <v>4</v>
      </c>
      <c r="J25" s="61">
        <f t="shared" si="2"/>
        <v>5</v>
      </c>
      <c r="K25" s="61">
        <f t="shared" si="2"/>
        <v>6</v>
      </c>
      <c r="L25" s="61">
        <f t="shared" si="2"/>
        <v>7</v>
      </c>
      <c r="M25" s="61">
        <f t="shared" si="2"/>
        <v>8</v>
      </c>
      <c r="N25" s="61">
        <f t="shared" si="2"/>
        <v>9</v>
      </c>
      <c r="O25" s="61">
        <f t="shared" si="2"/>
        <v>10</v>
      </c>
      <c r="P25" s="61">
        <f t="shared" si="2"/>
        <v>11</v>
      </c>
      <c r="Q25" s="61">
        <f t="shared" si="2"/>
        <v>12</v>
      </c>
      <c r="R25" s="61">
        <f t="shared" si="2"/>
        <v>13</v>
      </c>
      <c r="S25" s="61">
        <f t="shared" si="2"/>
        <v>14</v>
      </c>
      <c r="T25" s="61">
        <f t="shared" si="2"/>
        <v>15</v>
      </c>
      <c r="U25" s="61">
        <f t="shared" si="2"/>
        <v>16</v>
      </c>
      <c r="V25" s="61">
        <f t="shared" si="2"/>
        <v>17</v>
      </c>
      <c r="W25" s="61">
        <f t="shared" si="2"/>
        <v>18</v>
      </c>
      <c r="X25" s="61">
        <f t="shared" si="2"/>
        <v>19</v>
      </c>
      <c r="Y25" s="61">
        <f t="shared" si="2"/>
        <v>20</v>
      </c>
      <c r="Z25" s="61">
        <f t="shared" si="2"/>
        <v>21</v>
      </c>
      <c r="AA25" s="61">
        <f t="shared" si="2"/>
        <v>22</v>
      </c>
      <c r="AB25" s="61">
        <f t="shared" si="2"/>
        <v>23</v>
      </c>
      <c r="AC25" s="61">
        <f t="shared" si="2"/>
        <v>24</v>
      </c>
      <c r="AD25" s="61">
        <f t="shared" si="2"/>
        <v>25</v>
      </c>
      <c r="AE25" s="61">
        <f t="shared" si="2"/>
        <v>26</v>
      </c>
      <c r="AF25" s="61">
        <f t="shared" si="2"/>
        <v>27</v>
      </c>
      <c r="AG25" s="61">
        <f t="shared" si="2"/>
        <v>28</v>
      </c>
      <c r="AH25" s="61">
        <f t="shared" si="2"/>
        <v>29</v>
      </c>
      <c r="AI25" s="61">
        <f t="shared" si="2"/>
        <v>30</v>
      </c>
      <c r="AJ25" s="61">
        <f t="shared" si="2"/>
        <v>31</v>
      </c>
      <c r="AK25" s="61">
        <f t="shared" si="2"/>
        <v>32</v>
      </c>
      <c r="AL25" s="61">
        <f t="shared" si="2"/>
        <v>33</v>
      </c>
      <c r="AM25" s="61">
        <f t="shared" si="2"/>
        <v>34</v>
      </c>
      <c r="AN25" s="61">
        <f t="shared" si="2"/>
        <v>35</v>
      </c>
      <c r="AO25" s="61">
        <f t="shared" si="2"/>
        <v>36</v>
      </c>
      <c r="AP25" s="61">
        <f t="shared" si="2"/>
        <v>37</v>
      </c>
      <c r="AQ25" s="61">
        <f t="shared" si="2"/>
        <v>38</v>
      </c>
      <c r="AR25" s="61">
        <f t="shared" si="2"/>
        <v>39</v>
      </c>
      <c r="AS25" s="61">
        <f t="shared" si="2"/>
        <v>40</v>
      </c>
      <c r="AT25" s="61">
        <f t="shared" si="2"/>
        <v>41</v>
      </c>
      <c r="AU25" s="61">
        <f t="shared" si="2"/>
        <v>42</v>
      </c>
      <c r="AV25" s="61">
        <f t="shared" si="2"/>
        <v>43</v>
      </c>
      <c r="AW25" s="61">
        <f t="shared" si="2"/>
        <v>44</v>
      </c>
      <c r="AX25" s="61">
        <f t="shared" si="2"/>
        <v>45</v>
      </c>
      <c r="AY25" s="61">
        <f t="shared" si="2"/>
        <v>46</v>
      </c>
      <c r="AZ25" s="61">
        <f t="shared" si="2"/>
        <v>47</v>
      </c>
      <c r="BA25" s="61">
        <f t="shared" si="2"/>
        <v>48</v>
      </c>
      <c r="BB25" s="61">
        <f t="shared" si="2"/>
        <v>49</v>
      </c>
      <c r="BC25" s="61">
        <f t="shared" si="2"/>
        <v>50</v>
      </c>
      <c r="BD25" s="61">
        <f t="shared" si="2"/>
        <v>51</v>
      </c>
      <c r="BE25" s="61">
        <f t="shared" si="2"/>
        <v>52</v>
      </c>
      <c r="BF25" s="61">
        <f t="shared" si="2"/>
        <v>53</v>
      </c>
      <c r="BG25" s="61">
        <f t="shared" si="2"/>
        <v>54</v>
      </c>
      <c r="BH25" s="61">
        <f t="shared" si="2"/>
        <v>55</v>
      </c>
      <c r="BI25" s="61">
        <f t="shared" si="2"/>
        <v>56</v>
      </c>
      <c r="BJ25" s="61">
        <f t="shared" si="2"/>
        <v>57</v>
      </c>
      <c r="BK25" s="61">
        <f t="shared" si="2"/>
        <v>58</v>
      </c>
      <c r="BL25" s="61">
        <f t="shared" si="2"/>
        <v>59</v>
      </c>
      <c r="BM25" s="61">
        <f t="shared" si="2"/>
        <v>60</v>
      </c>
      <c r="BN25" s="61">
        <f t="shared" si="2"/>
        <v>61</v>
      </c>
      <c r="BO25" s="61">
        <f t="shared" si="2"/>
        <v>62</v>
      </c>
      <c r="BP25" s="61">
        <f t="shared" si="2"/>
        <v>63</v>
      </c>
      <c r="BQ25" s="61">
        <f t="shared" si="2"/>
        <v>64</v>
      </c>
      <c r="BR25" s="61">
        <f t="shared" si="2"/>
        <v>65</v>
      </c>
      <c r="BS25" s="61">
        <f t="shared" ref="BS25:ED25" si="3">BR25+1</f>
        <v>66</v>
      </c>
      <c r="BT25" s="61">
        <f t="shared" si="3"/>
        <v>67</v>
      </c>
      <c r="BU25" s="61">
        <f t="shared" si="3"/>
        <v>68</v>
      </c>
      <c r="BV25" s="61">
        <f t="shared" si="3"/>
        <v>69</v>
      </c>
      <c r="BW25" s="61">
        <f t="shared" si="3"/>
        <v>70</v>
      </c>
      <c r="BX25" s="61">
        <f t="shared" si="3"/>
        <v>71</v>
      </c>
      <c r="BY25" s="61">
        <f t="shared" si="3"/>
        <v>72</v>
      </c>
      <c r="BZ25" s="61">
        <f t="shared" si="3"/>
        <v>73</v>
      </c>
      <c r="CA25" s="61">
        <f t="shared" si="3"/>
        <v>74</v>
      </c>
      <c r="CB25" s="61">
        <f t="shared" si="3"/>
        <v>75</v>
      </c>
      <c r="CC25" s="61">
        <f t="shared" si="3"/>
        <v>76</v>
      </c>
      <c r="CD25" s="61">
        <f t="shared" si="3"/>
        <v>77</v>
      </c>
      <c r="CE25" s="61">
        <f t="shared" si="3"/>
        <v>78</v>
      </c>
      <c r="CF25" s="61">
        <f t="shared" si="3"/>
        <v>79</v>
      </c>
      <c r="CG25" s="61">
        <f t="shared" si="3"/>
        <v>80</v>
      </c>
      <c r="CH25" s="61">
        <f t="shared" si="3"/>
        <v>81</v>
      </c>
      <c r="CI25" s="61">
        <f t="shared" si="3"/>
        <v>82</v>
      </c>
      <c r="CJ25" s="61">
        <f t="shared" si="3"/>
        <v>83</v>
      </c>
      <c r="CK25" s="61">
        <f t="shared" si="3"/>
        <v>84</v>
      </c>
      <c r="CL25" s="61">
        <f t="shared" si="3"/>
        <v>85</v>
      </c>
      <c r="CM25" s="61">
        <f t="shared" si="3"/>
        <v>86</v>
      </c>
      <c r="CN25" s="61">
        <f t="shared" si="3"/>
        <v>87</v>
      </c>
      <c r="CO25" s="61">
        <f t="shared" si="3"/>
        <v>88</v>
      </c>
      <c r="CP25" s="61">
        <f t="shared" si="3"/>
        <v>89</v>
      </c>
      <c r="CQ25" s="61">
        <f t="shared" si="3"/>
        <v>90</v>
      </c>
      <c r="CR25" s="61">
        <f t="shared" si="3"/>
        <v>91</v>
      </c>
      <c r="CS25" s="61">
        <f t="shared" si="3"/>
        <v>92</v>
      </c>
      <c r="CT25" s="61">
        <f t="shared" si="3"/>
        <v>93</v>
      </c>
      <c r="CU25" s="61">
        <f t="shared" si="3"/>
        <v>94</v>
      </c>
      <c r="CV25" s="61">
        <f t="shared" si="3"/>
        <v>95</v>
      </c>
      <c r="CW25" s="61">
        <f t="shared" si="3"/>
        <v>96</v>
      </c>
      <c r="CX25" s="61">
        <f t="shared" si="3"/>
        <v>97</v>
      </c>
      <c r="CY25" s="61">
        <f t="shared" si="3"/>
        <v>98</v>
      </c>
      <c r="CZ25" s="61">
        <f t="shared" si="3"/>
        <v>99</v>
      </c>
      <c r="DA25" s="61">
        <f t="shared" si="3"/>
        <v>100</v>
      </c>
      <c r="DB25" s="61">
        <f t="shared" si="3"/>
        <v>101</v>
      </c>
      <c r="DC25" s="61">
        <f t="shared" si="3"/>
        <v>102</v>
      </c>
      <c r="DD25" s="61">
        <f t="shared" si="3"/>
        <v>103</v>
      </c>
      <c r="DE25" s="61">
        <f t="shared" si="3"/>
        <v>104</v>
      </c>
      <c r="DF25" s="61">
        <f t="shared" si="3"/>
        <v>105</v>
      </c>
      <c r="DG25" s="61">
        <f t="shared" si="3"/>
        <v>106</v>
      </c>
      <c r="DH25" s="61">
        <f t="shared" si="3"/>
        <v>107</v>
      </c>
      <c r="DI25" s="61">
        <f t="shared" si="3"/>
        <v>108</v>
      </c>
      <c r="DJ25" s="61">
        <f t="shared" si="3"/>
        <v>109</v>
      </c>
      <c r="DK25" s="61">
        <f t="shared" si="3"/>
        <v>110</v>
      </c>
      <c r="DL25" s="61">
        <f t="shared" si="3"/>
        <v>111</v>
      </c>
      <c r="DM25" s="61">
        <f t="shared" si="3"/>
        <v>112</v>
      </c>
      <c r="DN25" s="61">
        <f t="shared" si="3"/>
        <v>113</v>
      </c>
      <c r="DO25" s="61">
        <f t="shared" si="3"/>
        <v>114</v>
      </c>
      <c r="DP25" s="61">
        <f t="shared" si="3"/>
        <v>115</v>
      </c>
      <c r="DQ25" s="61">
        <f t="shared" si="3"/>
        <v>116</v>
      </c>
      <c r="DR25" s="61">
        <f t="shared" si="3"/>
        <v>117</v>
      </c>
      <c r="DS25" s="61">
        <f t="shared" si="3"/>
        <v>118</v>
      </c>
      <c r="DT25" s="61">
        <f t="shared" si="3"/>
        <v>119</v>
      </c>
      <c r="DU25" s="61">
        <f t="shared" si="3"/>
        <v>120</v>
      </c>
      <c r="DV25" s="61">
        <f t="shared" si="3"/>
        <v>121</v>
      </c>
      <c r="DW25" s="61">
        <f t="shared" si="3"/>
        <v>122</v>
      </c>
      <c r="DX25" s="61">
        <f t="shared" si="3"/>
        <v>123</v>
      </c>
      <c r="DY25" s="61">
        <f t="shared" si="3"/>
        <v>124</v>
      </c>
      <c r="DZ25" s="61">
        <f t="shared" si="3"/>
        <v>125</v>
      </c>
      <c r="EA25" s="61">
        <f t="shared" si="3"/>
        <v>126</v>
      </c>
      <c r="EB25" s="61">
        <f t="shared" si="3"/>
        <v>127</v>
      </c>
      <c r="EC25" s="61">
        <f t="shared" si="3"/>
        <v>128</v>
      </c>
      <c r="ED25" s="61">
        <f t="shared" si="3"/>
        <v>129</v>
      </c>
      <c r="EE25" s="61">
        <f t="shared" ref="EE25:GP25" si="4">ED25+1</f>
        <v>130</v>
      </c>
      <c r="EF25" s="61">
        <f t="shared" si="4"/>
        <v>131</v>
      </c>
      <c r="EG25" s="61">
        <f t="shared" si="4"/>
        <v>132</v>
      </c>
      <c r="EH25" s="61">
        <f t="shared" si="4"/>
        <v>133</v>
      </c>
      <c r="EI25" s="61">
        <f t="shared" si="4"/>
        <v>134</v>
      </c>
      <c r="EJ25" s="61">
        <f t="shared" si="4"/>
        <v>135</v>
      </c>
      <c r="EK25" s="61">
        <f t="shared" si="4"/>
        <v>136</v>
      </c>
      <c r="EL25" s="61">
        <f t="shared" si="4"/>
        <v>137</v>
      </c>
      <c r="EM25" s="61">
        <f t="shared" si="4"/>
        <v>138</v>
      </c>
      <c r="EN25" s="61">
        <f t="shared" si="4"/>
        <v>139</v>
      </c>
      <c r="EO25" s="61">
        <f t="shared" si="4"/>
        <v>140</v>
      </c>
      <c r="EP25" s="61">
        <f t="shared" si="4"/>
        <v>141</v>
      </c>
      <c r="EQ25" s="61">
        <f t="shared" si="4"/>
        <v>142</v>
      </c>
      <c r="ER25" s="61">
        <f t="shared" si="4"/>
        <v>143</v>
      </c>
      <c r="ES25" s="61">
        <f t="shared" si="4"/>
        <v>144</v>
      </c>
      <c r="ET25" s="61">
        <f t="shared" si="4"/>
        <v>145</v>
      </c>
      <c r="EU25" s="61">
        <f t="shared" si="4"/>
        <v>146</v>
      </c>
      <c r="EV25" s="61">
        <f t="shared" si="4"/>
        <v>147</v>
      </c>
      <c r="EW25" s="61">
        <f t="shared" si="4"/>
        <v>148</v>
      </c>
      <c r="EX25" s="61">
        <f t="shared" si="4"/>
        <v>149</v>
      </c>
      <c r="EY25" s="61">
        <f t="shared" si="4"/>
        <v>150</v>
      </c>
      <c r="EZ25" s="61">
        <f t="shared" si="4"/>
        <v>151</v>
      </c>
      <c r="FA25" s="61">
        <f t="shared" si="4"/>
        <v>152</v>
      </c>
      <c r="FB25" s="61">
        <f t="shared" si="4"/>
        <v>153</v>
      </c>
      <c r="FC25" s="61">
        <f t="shared" si="4"/>
        <v>154</v>
      </c>
      <c r="FD25" s="61">
        <f t="shared" si="4"/>
        <v>155</v>
      </c>
      <c r="FE25" s="61">
        <f t="shared" si="4"/>
        <v>156</v>
      </c>
      <c r="FF25" s="61">
        <f t="shared" si="4"/>
        <v>157</v>
      </c>
      <c r="FG25" s="61">
        <f t="shared" si="4"/>
        <v>158</v>
      </c>
      <c r="FH25" s="61">
        <f t="shared" si="4"/>
        <v>159</v>
      </c>
      <c r="FI25" s="61">
        <f t="shared" si="4"/>
        <v>160</v>
      </c>
      <c r="FJ25" s="61">
        <f t="shared" si="4"/>
        <v>161</v>
      </c>
      <c r="FK25" s="61">
        <f t="shared" si="4"/>
        <v>162</v>
      </c>
      <c r="FL25" s="61">
        <f t="shared" si="4"/>
        <v>163</v>
      </c>
      <c r="FM25" s="61">
        <f t="shared" si="4"/>
        <v>164</v>
      </c>
      <c r="FN25" s="61">
        <f t="shared" si="4"/>
        <v>165</v>
      </c>
      <c r="FO25" s="61">
        <f t="shared" si="4"/>
        <v>166</v>
      </c>
      <c r="FP25" s="61">
        <f t="shared" si="4"/>
        <v>167</v>
      </c>
      <c r="FQ25" s="61">
        <f t="shared" si="4"/>
        <v>168</v>
      </c>
      <c r="FR25" s="61">
        <f t="shared" si="4"/>
        <v>169</v>
      </c>
      <c r="FS25" s="61">
        <f t="shared" si="4"/>
        <v>170</v>
      </c>
      <c r="FT25" s="61">
        <f t="shared" si="4"/>
        <v>171</v>
      </c>
      <c r="FU25" s="61">
        <f t="shared" si="4"/>
        <v>172</v>
      </c>
      <c r="FV25" s="61">
        <f t="shared" si="4"/>
        <v>173</v>
      </c>
      <c r="FW25" s="61">
        <f t="shared" si="4"/>
        <v>174</v>
      </c>
      <c r="FX25" s="61">
        <f t="shared" si="4"/>
        <v>175</v>
      </c>
      <c r="FY25" s="61">
        <f t="shared" si="4"/>
        <v>176</v>
      </c>
      <c r="FZ25" s="61">
        <f t="shared" si="4"/>
        <v>177</v>
      </c>
      <c r="GA25" s="61">
        <f t="shared" si="4"/>
        <v>178</v>
      </c>
      <c r="GB25" s="61">
        <f t="shared" si="4"/>
        <v>179</v>
      </c>
      <c r="GC25" s="61">
        <f t="shared" si="4"/>
        <v>180</v>
      </c>
      <c r="GD25" s="61">
        <f t="shared" si="4"/>
        <v>181</v>
      </c>
      <c r="GE25" s="61">
        <f t="shared" si="4"/>
        <v>182</v>
      </c>
      <c r="GF25" s="61">
        <f t="shared" si="4"/>
        <v>183</v>
      </c>
      <c r="GG25" s="61">
        <f t="shared" si="4"/>
        <v>184</v>
      </c>
      <c r="GH25" s="61">
        <f t="shared" si="4"/>
        <v>185</v>
      </c>
      <c r="GI25" s="61">
        <f t="shared" si="4"/>
        <v>186</v>
      </c>
      <c r="GJ25" s="61">
        <f t="shared" si="4"/>
        <v>187</v>
      </c>
      <c r="GK25" s="61">
        <f t="shared" si="4"/>
        <v>188</v>
      </c>
      <c r="GL25" s="61">
        <f t="shared" si="4"/>
        <v>189</v>
      </c>
      <c r="GM25" s="61">
        <f t="shared" si="4"/>
        <v>190</v>
      </c>
      <c r="GN25" s="61">
        <f t="shared" si="4"/>
        <v>191</v>
      </c>
      <c r="GO25" s="61">
        <f t="shared" si="4"/>
        <v>192</v>
      </c>
      <c r="GP25" s="61">
        <f t="shared" si="4"/>
        <v>193</v>
      </c>
      <c r="GQ25" s="61">
        <f t="shared" ref="GQ25:JB25" si="5">GP25+1</f>
        <v>194</v>
      </c>
      <c r="GR25" s="61">
        <f t="shared" si="5"/>
        <v>195</v>
      </c>
      <c r="GS25" s="61">
        <f t="shared" si="5"/>
        <v>196</v>
      </c>
      <c r="GT25" s="61">
        <f t="shared" si="5"/>
        <v>197</v>
      </c>
      <c r="GU25" s="61">
        <f t="shared" si="5"/>
        <v>198</v>
      </c>
      <c r="GV25" s="61">
        <f t="shared" si="5"/>
        <v>199</v>
      </c>
      <c r="GW25" s="61">
        <f t="shared" si="5"/>
        <v>200</v>
      </c>
      <c r="GX25" s="61">
        <f t="shared" si="5"/>
        <v>201</v>
      </c>
      <c r="GY25" s="61">
        <f t="shared" si="5"/>
        <v>202</v>
      </c>
      <c r="GZ25" s="61">
        <f t="shared" si="5"/>
        <v>203</v>
      </c>
      <c r="HA25" s="61">
        <f t="shared" si="5"/>
        <v>204</v>
      </c>
      <c r="HB25" s="61">
        <f t="shared" si="5"/>
        <v>205</v>
      </c>
      <c r="HC25" s="61">
        <f t="shared" si="5"/>
        <v>206</v>
      </c>
      <c r="HD25" s="61">
        <f t="shared" si="5"/>
        <v>207</v>
      </c>
      <c r="HE25" s="61">
        <f t="shared" si="5"/>
        <v>208</v>
      </c>
      <c r="HF25" s="61">
        <f t="shared" si="5"/>
        <v>209</v>
      </c>
      <c r="HG25" s="61">
        <f t="shared" si="5"/>
        <v>210</v>
      </c>
      <c r="HH25" s="61">
        <f t="shared" si="5"/>
        <v>211</v>
      </c>
      <c r="HI25" s="61">
        <f t="shared" si="5"/>
        <v>212</v>
      </c>
      <c r="HJ25" s="61">
        <f t="shared" si="5"/>
        <v>213</v>
      </c>
      <c r="HK25" s="61">
        <f t="shared" si="5"/>
        <v>214</v>
      </c>
      <c r="HL25" s="61">
        <f t="shared" si="5"/>
        <v>215</v>
      </c>
      <c r="HM25" s="61">
        <f t="shared" si="5"/>
        <v>216</v>
      </c>
      <c r="HN25" s="61">
        <f t="shared" si="5"/>
        <v>217</v>
      </c>
      <c r="HO25" s="61">
        <f t="shared" si="5"/>
        <v>218</v>
      </c>
      <c r="HP25" s="61">
        <f t="shared" si="5"/>
        <v>219</v>
      </c>
      <c r="HQ25" s="61">
        <f t="shared" si="5"/>
        <v>220</v>
      </c>
      <c r="HR25" s="61">
        <f t="shared" si="5"/>
        <v>221</v>
      </c>
      <c r="HS25" s="61">
        <f t="shared" si="5"/>
        <v>222</v>
      </c>
      <c r="HT25" s="61">
        <f t="shared" si="5"/>
        <v>223</v>
      </c>
      <c r="HU25" s="61">
        <f t="shared" si="5"/>
        <v>224</v>
      </c>
      <c r="HV25" s="61">
        <f t="shared" si="5"/>
        <v>225</v>
      </c>
      <c r="HW25" s="61">
        <f t="shared" si="5"/>
        <v>226</v>
      </c>
      <c r="HX25" s="61">
        <f t="shared" si="5"/>
        <v>227</v>
      </c>
      <c r="HY25" s="61">
        <f t="shared" si="5"/>
        <v>228</v>
      </c>
      <c r="HZ25" s="61">
        <f t="shared" si="5"/>
        <v>229</v>
      </c>
      <c r="IA25" s="61">
        <f t="shared" si="5"/>
        <v>230</v>
      </c>
      <c r="IB25" s="61">
        <f t="shared" si="5"/>
        <v>231</v>
      </c>
      <c r="IC25" s="61">
        <f t="shared" si="5"/>
        <v>232</v>
      </c>
      <c r="ID25" s="61">
        <f t="shared" si="5"/>
        <v>233</v>
      </c>
      <c r="IE25" s="61">
        <f t="shared" si="5"/>
        <v>234</v>
      </c>
      <c r="IF25" s="61">
        <f t="shared" si="5"/>
        <v>235</v>
      </c>
      <c r="IG25" s="61">
        <f t="shared" si="5"/>
        <v>236</v>
      </c>
      <c r="IH25" s="61">
        <f t="shared" si="5"/>
        <v>237</v>
      </c>
      <c r="II25" s="61">
        <f t="shared" si="5"/>
        <v>238</v>
      </c>
      <c r="IJ25" s="61">
        <f t="shared" si="5"/>
        <v>239</v>
      </c>
      <c r="IK25" s="61">
        <f t="shared" si="5"/>
        <v>240</v>
      </c>
      <c r="IL25" s="61">
        <f t="shared" si="5"/>
        <v>241</v>
      </c>
      <c r="IM25" s="61">
        <f t="shared" si="5"/>
        <v>242</v>
      </c>
      <c r="IN25" s="61">
        <f t="shared" si="5"/>
        <v>243</v>
      </c>
      <c r="IO25" s="61">
        <f t="shared" si="5"/>
        <v>244</v>
      </c>
      <c r="IP25" s="61">
        <f t="shared" si="5"/>
        <v>245</v>
      </c>
      <c r="IQ25" s="61">
        <f t="shared" si="5"/>
        <v>246</v>
      </c>
      <c r="IR25" s="61">
        <f t="shared" si="5"/>
        <v>247</v>
      </c>
      <c r="IS25" s="61">
        <f t="shared" si="5"/>
        <v>248</v>
      </c>
      <c r="IT25" s="61">
        <f t="shared" si="5"/>
        <v>249</v>
      </c>
      <c r="IU25" s="61">
        <f t="shared" si="5"/>
        <v>250</v>
      </c>
      <c r="IV25" s="61">
        <f t="shared" si="5"/>
        <v>251</v>
      </c>
      <c r="IW25" s="61">
        <f t="shared" si="5"/>
        <v>252</v>
      </c>
      <c r="IX25" s="61">
        <f t="shared" si="5"/>
        <v>253</v>
      </c>
      <c r="IY25" s="61">
        <f t="shared" si="5"/>
        <v>254</v>
      </c>
      <c r="IZ25" s="61">
        <f t="shared" si="5"/>
        <v>255</v>
      </c>
      <c r="JA25" s="61">
        <f t="shared" si="5"/>
        <v>256</v>
      </c>
      <c r="JB25" s="61">
        <f t="shared" si="5"/>
        <v>257</v>
      </c>
      <c r="JC25" s="61">
        <f t="shared" ref="JC25:LN25" si="6">JB25+1</f>
        <v>258</v>
      </c>
      <c r="JD25" s="61">
        <f t="shared" si="6"/>
        <v>259</v>
      </c>
      <c r="JE25" s="61">
        <f t="shared" si="6"/>
        <v>260</v>
      </c>
      <c r="JF25" s="61">
        <f t="shared" si="6"/>
        <v>261</v>
      </c>
      <c r="JG25" s="61">
        <f t="shared" si="6"/>
        <v>262</v>
      </c>
      <c r="JH25" s="61">
        <f t="shared" si="6"/>
        <v>263</v>
      </c>
      <c r="JI25" s="61">
        <f t="shared" si="6"/>
        <v>264</v>
      </c>
      <c r="JJ25" s="61">
        <f t="shared" si="6"/>
        <v>265</v>
      </c>
      <c r="JK25" s="61">
        <f t="shared" si="6"/>
        <v>266</v>
      </c>
      <c r="JL25" s="61">
        <f t="shared" si="6"/>
        <v>267</v>
      </c>
      <c r="JM25" s="61">
        <f t="shared" si="6"/>
        <v>268</v>
      </c>
      <c r="JN25" s="61">
        <f t="shared" si="6"/>
        <v>269</v>
      </c>
      <c r="JO25" s="61">
        <f t="shared" si="6"/>
        <v>270</v>
      </c>
      <c r="JP25" s="61">
        <f t="shared" si="6"/>
        <v>271</v>
      </c>
      <c r="JQ25" s="61">
        <f t="shared" si="6"/>
        <v>272</v>
      </c>
      <c r="JR25" s="61">
        <f t="shared" si="6"/>
        <v>273</v>
      </c>
      <c r="JS25" s="61">
        <f t="shared" si="6"/>
        <v>274</v>
      </c>
      <c r="JT25" s="61">
        <f t="shared" si="6"/>
        <v>275</v>
      </c>
      <c r="JU25" s="61">
        <f t="shared" si="6"/>
        <v>276</v>
      </c>
      <c r="JV25" s="61">
        <f t="shared" si="6"/>
        <v>277</v>
      </c>
      <c r="JW25" s="61">
        <f t="shared" si="6"/>
        <v>278</v>
      </c>
      <c r="JX25" s="61">
        <f t="shared" si="6"/>
        <v>279</v>
      </c>
      <c r="JY25" s="61">
        <f t="shared" si="6"/>
        <v>280</v>
      </c>
      <c r="JZ25" s="61">
        <f t="shared" si="6"/>
        <v>281</v>
      </c>
      <c r="KA25" s="61">
        <f t="shared" si="6"/>
        <v>282</v>
      </c>
      <c r="KB25" s="61">
        <f t="shared" si="6"/>
        <v>283</v>
      </c>
      <c r="KC25" s="61">
        <f t="shared" si="6"/>
        <v>284</v>
      </c>
      <c r="KD25" s="61">
        <f t="shared" si="6"/>
        <v>285</v>
      </c>
      <c r="KE25" s="61">
        <f t="shared" si="6"/>
        <v>286</v>
      </c>
      <c r="KF25" s="61">
        <f t="shared" si="6"/>
        <v>287</v>
      </c>
      <c r="KG25" s="61">
        <f t="shared" si="6"/>
        <v>288</v>
      </c>
      <c r="KH25" s="61">
        <f t="shared" si="6"/>
        <v>289</v>
      </c>
      <c r="KI25" s="61">
        <f t="shared" si="6"/>
        <v>290</v>
      </c>
      <c r="KJ25" s="61">
        <f t="shared" si="6"/>
        <v>291</v>
      </c>
      <c r="KK25" s="61">
        <f t="shared" si="6"/>
        <v>292</v>
      </c>
      <c r="KL25" s="61">
        <f t="shared" si="6"/>
        <v>293</v>
      </c>
      <c r="KM25" s="61">
        <f t="shared" si="6"/>
        <v>294</v>
      </c>
      <c r="KN25" s="61">
        <f t="shared" si="6"/>
        <v>295</v>
      </c>
      <c r="KO25" s="61">
        <f t="shared" si="6"/>
        <v>296</v>
      </c>
      <c r="KP25" s="61">
        <f t="shared" si="6"/>
        <v>297</v>
      </c>
      <c r="KQ25" s="61">
        <f t="shared" si="6"/>
        <v>298</v>
      </c>
      <c r="KR25" s="61">
        <f t="shared" si="6"/>
        <v>299</v>
      </c>
      <c r="KS25" s="61">
        <f t="shared" si="6"/>
        <v>300</v>
      </c>
      <c r="KT25" s="61">
        <f t="shared" si="6"/>
        <v>301</v>
      </c>
      <c r="KU25" s="61">
        <f t="shared" si="6"/>
        <v>302</v>
      </c>
      <c r="KV25" s="61">
        <f t="shared" si="6"/>
        <v>303</v>
      </c>
      <c r="KW25" s="61">
        <f t="shared" si="6"/>
        <v>304</v>
      </c>
      <c r="KX25" s="61">
        <f t="shared" si="6"/>
        <v>305</v>
      </c>
      <c r="KY25" s="61">
        <f t="shared" si="6"/>
        <v>306</v>
      </c>
      <c r="KZ25" s="61">
        <f t="shared" si="6"/>
        <v>307</v>
      </c>
      <c r="LA25" s="61">
        <f t="shared" si="6"/>
        <v>308</v>
      </c>
      <c r="LB25" s="61">
        <f t="shared" si="6"/>
        <v>309</v>
      </c>
      <c r="LC25" s="61">
        <f t="shared" si="6"/>
        <v>310</v>
      </c>
      <c r="LD25" s="61">
        <f t="shared" si="6"/>
        <v>311</v>
      </c>
      <c r="LE25" s="61">
        <f t="shared" si="6"/>
        <v>312</v>
      </c>
      <c r="LF25" s="61">
        <f t="shared" si="6"/>
        <v>313</v>
      </c>
      <c r="LG25" s="61">
        <f t="shared" si="6"/>
        <v>314</v>
      </c>
      <c r="LH25" s="61">
        <f t="shared" si="6"/>
        <v>315</v>
      </c>
      <c r="LI25" s="61">
        <f t="shared" si="6"/>
        <v>316</v>
      </c>
      <c r="LJ25" s="61">
        <f t="shared" si="6"/>
        <v>317</v>
      </c>
      <c r="LK25" s="61">
        <f t="shared" si="6"/>
        <v>318</v>
      </c>
      <c r="LL25" s="61">
        <f t="shared" si="6"/>
        <v>319</v>
      </c>
      <c r="LM25" s="61">
        <f t="shared" si="6"/>
        <v>320</v>
      </c>
      <c r="LN25" s="61">
        <f t="shared" si="6"/>
        <v>321</v>
      </c>
      <c r="LO25" s="61">
        <f t="shared" ref="LO25:NZ25" si="7">LN25+1</f>
        <v>322</v>
      </c>
      <c r="LP25" s="61">
        <f t="shared" si="7"/>
        <v>323</v>
      </c>
      <c r="LQ25" s="61">
        <f t="shared" si="7"/>
        <v>324</v>
      </c>
      <c r="LR25" s="61">
        <f t="shared" si="7"/>
        <v>325</v>
      </c>
      <c r="LS25" s="61">
        <f t="shared" si="7"/>
        <v>326</v>
      </c>
      <c r="LT25" s="61">
        <f t="shared" si="7"/>
        <v>327</v>
      </c>
      <c r="LU25" s="61">
        <f t="shared" si="7"/>
        <v>328</v>
      </c>
      <c r="LV25" s="61">
        <f t="shared" si="7"/>
        <v>329</v>
      </c>
      <c r="LW25" s="61">
        <f t="shared" si="7"/>
        <v>330</v>
      </c>
      <c r="LX25" s="61">
        <f t="shared" si="7"/>
        <v>331</v>
      </c>
      <c r="LY25" s="61">
        <f t="shared" si="7"/>
        <v>332</v>
      </c>
      <c r="LZ25" s="61">
        <f t="shared" si="7"/>
        <v>333</v>
      </c>
      <c r="MA25" s="61">
        <f t="shared" si="7"/>
        <v>334</v>
      </c>
      <c r="MB25" s="61">
        <f t="shared" si="7"/>
        <v>335</v>
      </c>
      <c r="MC25" s="61">
        <f t="shared" si="7"/>
        <v>336</v>
      </c>
      <c r="MD25" s="61">
        <f t="shared" si="7"/>
        <v>337</v>
      </c>
      <c r="ME25" s="61">
        <f t="shared" si="7"/>
        <v>338</v>
      </c>
      <c r="MF25" s="61">
        <f t="shared" si="7"/>
        <v>339</v>
      </c>
      <c r="MG25" s="61">
        <f t="shared" si="7"/>
        <v>340</v>
      </c>
      <c r="MH25" s="61">
        <f t="shared" si="7"/>
        <v>341</v>
      </c>
      <c r="MI25" s="61">
        <f t="shared" si="7"/>
        <v>342</v>
      </c>
      <c r="MJ25" s="61">
        <f t="shared" si="7"/>
        <v>343</v>
      </c>
      <c r="MK25" s="61">
        <f t="shared" si="7"/>
        <v>344</v>
      </c>
      <c r="ML25" s="61">
        <f t="shared" si="7"/>
        <v>345</v>
      </c>
      <c r="MM25" s="61">
        <f t="shared" si="7"/>
        <v>346</v>
      </c>
      <c r="MN25" s="61">
        <f t="shared" si="7"/>
        <v>347</v>
      </c>
      <c r="MO25" s="61">
        <f t="shared" si="7"/>
        <v>348</v>
      </c>
      <c r="MP25" s="61">
        <f t="shared" si="7"/>
        <v>349</v>
      </c>
      <c r="MQ25" s="61">
        <f t="shared" si="7"/>
        <v>350</v>
      </c>
      <c r="MR25" s="61">
        <f t="shared" si="7"/>
        <v>351</v>
      </c>
      <c r="MS25" s="61">
        <f t="shared" si="7"/>
        <v>352</v>
      </c>
      <c r="MT25" s="61">
        <f t="shared" si="7"/>
        <v>353</v>
      </c>
      <c r="MU25" s="61">
        <f t="shared" si="7"/>
        <v>354</v>
      </c>
      <c r="MV25" s="61">
        <f t="shared" si="7"/>
        <v>355</v>
      </c>
      <c r="MW25" s="61">
        <f t="shared" si="7"/>
        <v>356</v>
      </c>
      <c r="MX25" s="61">
        <f t="shared" si="7"/>
        <v>357</v>
      </c>
      <c r="MY25" s="61">
        <f t="shared" si="7"/>
        <v>358</v>
      </c>
      <c r="MZ25" s="61">
        <f t="shared" si="7"/>
        <v>359</v>
      </c>
      <c r="NA25" s="61">
        <f t="shared" si="7"/>
        <v>360</v>
      </c>
      <c r="NB25" s="61">
        <f t="shared" si="7"/>
        <v>361</v>
      </c>
      <c r="NC25" s="61">
        <f t="shared" si="7"/>
        <v>362</v>
      </c>
      <c r="ND25" s="61">
        <f t="shared" si="7"/>
        <v>363</v>
      </c>
      <c r="NE25" s="61">
        <f t="shared" si="7"/>
        <v>364</v>
      </c>
      <c r="NF25" s="61">
        <f t="shared" si="7"/>
        <v>365</v>
      </c>
      <c r="NG25" s="61">
        <f t="shared" si="7"/>
        <v>366</v>
      </c>
      <c r="NH25" s="61">
        <f t="shared" si="7"/>
        <v>367</v>
      </c>
      <c r="NI25" s="61">
        <f t="shared" si="7"/>
        <v>368</v>
      </c>
      <c r="NJ25" s="61">
        <f t="shared" si="7"/>
        <v>369</v>
      </c>
      <c r="NK25" s="61">
        <f t="shared" si="7"/>
        <v>370</v>
      </c>
      <c r="NL25" s="61">
        <f t="shared" si="7"/>
        <v>371</v>
      </c>
      <c r="NM25" s="61">
        <f t="shared" si="7"/>
        <v>372</v>
      </c>
      <c r="NN25" s="61">
        <f t="shared" si="7"/>
        <v>373</v>
      </c>
      <c r="NO25" s="61">
        <f t="shared" si="7"/>
        <v>374</v>
      </c>
      <c r="NP25" s="61">
        <f t="shared" si="7"/>
        <v>375</v>
      </c>
      <c r="NQ25" s="61">
        <f t="shared" si="7"/>
        <v>376</v>
      </c>
      <c r="NR25" s="61">
        <f t="shared" si="7"/>
        <v>377</v>
      </c>
      <c r="NS25" s="61">
        <f t="shared" si="7"/>
        <v>378</v>
      </c>
      <c r="NT25" s="61">
        <f t="shared" si="7"/>
        <v>379</v>
      </c>
      <c r="NU25" s="61">
        <f t="shared" si="7"/>
        <v>380</v>
      </c>
      <c r="NV25" s="61">
        <f t="shared" si="7"/>
        <v>381</v>
      </c>
      <c r="NW25" s="61">
        <f t="shared" si="7"/>
        <v>382</v>
      </c>
      <c r="NX25" s="61">
        <f t="shared" si="7"/>
        <v>383</v>
      </c>
      <c r="NY25" s="61">
        <f t="shared" si="7"/>
        <v>384</v>
      </c>
      <c r="NZ25" s="61">
        <f t="shared" si="7"/>
        <v>385</v>
      </c>
      <c r="OA25" s="61">
        <f t="shared" ref="OA25:OI25" si="8">NZ25+1</f>
        <v>386</v>
      </c>
      <c r="OB25" s="61">
        <f t="shared" si="8"/>
        <v>387</v>
      </c>
      <c r="OC25" s="61">
        <f t="shared" si="8"/>
        <v>388</v>
      </c>
      <c r="OD25" s="61">
        <f t="shared" si="8"/>
        <v>389</v>
      </c>
      <c r="OE25" s="61">
        <f t="shared" si="8"/>
        <v>390</v>
      </c>
      <c r="OF25" s="61">
        <f t="shared" si="8"/>
        <v>391</v>
      </c>
      <c r="OG25" s="61">
        <f t="shared" si="8"/>
        <v>392</v>
      </c>
      <c r="OH25" s="61">
        <f t="shared" si="8"/>
        <v>393</v>
      </c>
      <c r="OI25" s="61">
        <f t="shared" si="8"/>
        <v>394</v>
      </c>
    </row>
    <row r="26" spans="2:399" x14ac:dyDescent="0.35">
      <c r="B26" s="61" t="s">
        <v>39</v>
      </c>
      <c r="E26" s="61">
        <f>$F$6</f>
        <v>6</v>
      </c>
      <c r="F26" s="61">
        <f t="shared" ref="F26:BQ26" si="9">$F$6</f>
        <v>6</v>
      </c>
      <c r="G26" s="61">
        <f t="shared" si="9"/>
        <v>6</v>
      </c>
      <c r="H26" s="61">
        <f t="shared" si="9"/>
        <v>6</v>
      </c>
      <c r="I26" s="61">
        <f t="shared" si="9"/>
        <v>6</v>
      </c>
      <c r="J26" s="61">
        <f t="shared" si="9"/>
        <v>6</v>
      </c>
      <c r="K26" s="61">
        <f t="shared" si="9"/>
        <v>6</v>
      </c>
      <c r="L26" s="61">
        <f t="shared" si="9"/>
        <v>6</v>
      </c>
      <c r="M26" s="61">
        <f t="shared" si="9"/>
        <v>6</v>
      </c>
      <c r="N26" s="61">
        <f t="shared" si="9"/>
        <v>6</v>
      </c>
      <c r="O26" s="61">
        <f t="shared" si="9"/>
        <v>6</v>
      </c>
      <c r="P26" s="61">
        <f t="shared" si="9"/>
        <v>6</v>
      </c>
      <c r="Q26" s="61">
        <f t="shared" si="9"/>
        <v>6</v>
      </c>
      <c r="R26" s="61">
        <f t="shared" si="9"/>
        <v>6</v>
      </c>
      <c r="S26" s="61">
        <f t="shared" si="9"/>
        <v>6</v>
      </c>
      <c r="T26" s="61">
        <f t="shared" si="9"/>
        <v>6</v>
      </c>
      <c r="U26" s="61">
        <f t="shared" si="9"/>
        <v>6</v>
      </c>
      <c r="V26" s="61">
        <f t="shared" si="9"/>
        <v>6</v>
      </c>
      <c r="W26" s="61">
        <f t="shared" si="9"/>
        <v>6</v>
      </c>
      <c r="X26" s="61">
        <f t="shared" si="9"/>
        <v>6</v>
      </c>
      <c r="Y26" s="61">
        <f t="shared" si="9"/>
        <v>6</v>
      </c>
      <c r="Z26" s="61">
        <f t="shared" si="9"/>
        <v>6</v>
      </c>
      <c r="AA26" s="61">
        <f t="shared" si="9"/>
        <v>6</v>
      </c>
      <c r="AB26" s="61">
        <f t="shared" si="9"/>
        <v>6</v>
      </c>
      <c r="AC26" s="61">
        <f t="shared" si="9"/>
        <v>6</v>
      </c>
      <c r="AD26" s="61">
        <f t="shared" si="9"/>
        <v>6</v>
      </c>
      <c r="AE26" s="61">
        <f t="shared" si="9"/>
        <v>6</v>
      </c>
      <c r="AF26" s="61">
        <f t="shared" si="9"/>
        <v>6</v>
      </c>
      <c r="AG26" s="61">
        <f t="shared" si="9"/>
        <v>6</v>
      </c>
      <c r="AH26" s="61">
        <f t="shared" si="9"/>
        <v>6</v>
      </c>
      <c r="AI26" s="61">
        <f t="shared" si="9"/>
        <v>6</v>
      </c>
      <c r="AJ26" s="61">
        <f t="shared" si="9"/>
        <v>6</v>
      </c>
      <c r="AK26" s="61">
        <f t="shared" si="9"/>
        <v>6</v>
      </c>
      <c r="AL26" s="61">
        <f t="shared" si="9"/>
        <v>6</v>
      </c>
      <c r="AM26" s="61">
        <f t="shared" si="9"/>
        <v>6</v>
      </c>
      <c r="AN26" s="61">
        <f t="shared" si="9"/>
        <v>6</v>
      </c>
      <c r="AO26" s="61">
        <f t="shared" si="9"/>
        <v>6</v>
      </c>
      <c r="AP26" s="61">
        <f t="shared" si="9"/>
        <v>6</v>
      </c>
      <c r="AQ26" s="61">
        <f t="shared" si="9"/>
        <v>6</v>
      </c>
      <c r="AR26" s="61">
        <f t="shared" si="9"/>
        <v>6</v>
      </c>
      <c r="AS26" s="61">
        <f t="shared" si="9"/>
        <v>6</v>
      </c>
      <c r="AT26" s="61">
        <f t="shared" si="9"/>
        <v>6</v>
      </c>
      <c r="AU26" s="61">
        <f t="shared" si="9"/>
        <v>6</v>
      </c>
      <c r="AV26" s="61">
        <f t="shared" si="9"/>
        <v>6</v>
      </c>
      <c r="AW26" s="61">
        <f t="shared" si="9"/>
        <v>6</v>
      </c>
      <c r="AX26" s="61">
        <f t="shared" si="9"/>
        <v>6</v>
      </c>
      <c r="AY26" s="61">
        <f t="shared" si="9"/>
        <v>6</v>
      </c>
      <c r="AZ26" s="61">
        <f t="shared" si="9"/>
        <v>6</v>
      </c>
      <c r="BA26" s="61">
        <f t="shared" si="9"/>
        <v>6</v>
      </c>
      <c r="BB26" s="61">
        <f t="shared" si="9"/>
        <v>6</v>
      </c>
      <c r="BC26" s="61">
        <f t="shared" si="9"/>
        <v>6</v>
      </c>
      <c r="BD26" s="61">
        <f t="shared" si="9"/>
        <v>6</v>
      </c>
      <c r="BE26" s="61">
        <f t="shared" si="9"/>
        <v>6</v>
      </c>
      <c r="BF26" s="61">
        <f t="shared" si="9"/>
        <v>6</v>
      </c>
      <c r="BG26" s="61">
        <f t="shared" si="9"/>
        <v>6</v>
      </c>
      <c r="BH26" s="61">
        <f t="shared" si="9"/>
        <v>6</v>
      </c>
      <c r="BI26" s="61">
        <f t="shared" si="9"/>
        <v>6</v>
      </c>
      <c r="BJ26" s="61">
        <f t="shared" si="9"/>
        <v>6</v>
      </c>
      <c r="BK26" s="61">
        <f t="shared" si="9"/>
        <v>6</v>
      </c>
      <c r="BL26" s="61">
        <f t="shared" si="9"/>
        <v>6</v>
      </c>
      <c r="BM26" s="61">
        <f t="shared" si="9"/>
        <v>6</v>
      </c>
      <c r="BN26" s="61">
        <f t="shared" si="9"/>
        <v>6</v>
      </c>
      <c r="BO26" s="61">
        <f t="shared" si="9"/>
        <v>6</v>
      </c>
      <c r="BP26" s="61">
        <f t="shared" si="9"/>
        <v>6</v>
      </c>
      <c r="BQ26" s="61">
        <f t="shared" si="9"/>
        <v>6</v>
      </c>
      <c r="BR26" s="61">
        <f t="shared" ref="BR26:EC26" si="10">$F$6</f>
        <v>6</v>
      </c>
      <c r="BS26" s="61">
        <f t="shared" si="10"/>
        <v>6</v>
      </c>
      <c r="BT26" s="61">
        <f t="shared" si="10"/>
        <v>6</v>
      </c>
      <c r="BU26" s="61">
        <f t="shared" si="10"/>
        <v>6</v>
      </c>
      <c r="BV26" s="61">
        <f t="shared" si="10"/>
        <v>6</v>
      </c>
      <c r="BW26" s="61">
        <f t="shared" si="10"/>
        <v>6</v>
      </c>
      <c r="BX26" s="61">
        <f t="shared" si="10"/>
        <v>6</v>
      </c>
      <c r="BY26" s="61">
        <f t="shared" si="10"/>
        <v>6</v>
      </c>
      <c r="BZ26" s="61">
        <f t="shared" si="10"/>
        <v>6</v>
      </c>
      <c r="CA26" s="61">
        <f t="shared" si="10"/>
        <v>6</v>
      </c>
      <c r="CB26" s="61">
        <f t="shared" si="10"/>
        <v>6</v>
      </c>
      <c r="CC26" s="61">
        <f t="shared" si="10"/>
        <v>6</v>
      </c>
      <c r="CD26" s="61">
        <f t="shared" si="10"/>
        <v>6</v>
      </c>
      <c r="CE26" s="61">
        <f t="shared" si="10"/>
        <v>6</v>
      </c>
      <c r="CF26" s="61">
        <f t="shared" si="10"/>
        <v>6</v>
      </c>
      <c r="CG26" s="61">
        <f t="shared" si="10"/>
        <v>6</v>
      </c>
      <c r="CH26" s="61">
        <f t="shared" si="10"/>
        <v>6</v>
      </c>
      <c r="CI26" s="61">
        <f t="shared" si="10"/>
        <v>6</v>
      </c>
      <c r="CJ26" s="61">
        <f t="shared" si="10"/>
        <v>6</v>
      </c>
      <c r="CK26" s="61">
        <f t="shared" si="10"/>
        <v>6</v>
      </c>
      <c r="CL26" s="61">
        <f t="shared" si="10"/>
        <v>6</v>
      </c>
      <c r="CM26" s="61">
        <f t="shared" si="10"/>
        <v>6</v>
      </c>
      <c r="CN26" s="61">
        <f t="shared" si="10"/>
        <v>6</v>
      </c>
      <c r="CO26" s="61">
        <f t="shared" si="10"/>
        <v>6</v>
      </c>
      <c r="CP26" s="61">
        <f t="shared" si="10"/>
        <v>6</v>
      </c>
      <c r="CQ26" s="61">
        <f t="shared" si="10"/>
        <v>6</v>
      </c>
      <c r="CR26" s="61">
        <f t="shared" si="10"/>
        <v>6</v>
      </c>
      <c r="CS26" s="61">
        <f t="shared" si="10"/>
        <v>6</v>
      </c>
      <c r="CT26" s="61">
        <f t="shared" si="10"/>
        <v>6</v>
      </c>
      <c r="CU26" s="61">
        <f t="shared" si="10"/>
        <v>6</v>
      </c>
      <c r="CV26" s="61">
        <f t="shared" si="10"/>
        <v>6</v>
      </c>
      <c r="CW26" s="61">
        <f t="shared" si="10"/>
        <v>6</v>
      </c>
      <c r="CX26" s="61">
        <f t="shared" si="10"/>
        <v>6</v>
      </c>
      <c r="CY26" s="61">
        <f t="shared" si="10"/>
        <v>6</v>
      </c>
      <c r="CZ26" s="61">
        <f t="shared" si="10"/>
        <v>6</v>
      </c>
      <c r="DA26" s="61">
        <f t="shared" si="10"/>
        <v>6</v>
      </c>
      <c r="DB26" s="61">
        <f t="shared" si="10"/>
        <v>6</v>
      </c>
      <c r="DC26" s="61">
        <f t="shared" si="10"/>
        <v>6</v>
      </c>
      <c r="DD26" s="61">
        <f t="shared" si="10"/>
        <v>6</v>
      </c>
      <c r="DE26" s="61">
        <f t="shared" si="10"/>
        <v>6</v>
      </c>
      <c r="DF26" s="61">
        <f t="shared" si="10"/>
        <v>6</v>
      </c>
      <c r="DG26" s="61">
        <f t="shared" si="10"/>
        <v>6</v>
      </c>
      <c r="DH26" s="61">
        <f t="shared" si="10"/>
        <v>6</v>
      </c>
      <c r="DI26" s="61">
        <f t="shared" si="10"/>
        <v>6</v>
      </c>
      <c r="DJ26" s="61">
        <f t="shared" si="10"/>
        <v>6</v>
      </c>
      <c r="DK26" s="61">
        <f t="shared" si="10"/>
        <v>6</v>
      </c>
      <c r="DL26" s="61">
        <f t="shared" si="10"/>
        <v>6</v>
      </c>
      <c r="DM26" s="61">
        <f t="shared" si="10"/>
        <v>6</v>
      </c>
      <c r="DN26" s="61">
        <f t="shared" si="10"/>
        <v>6</v>
      </c>
      <c r="DO26" s="61">
        <f t="shared" si="10"/>
        <v>6</v>
      </c>
      <c r="DP26" s="61">
        <f t="shared" si="10"/>
        <v>6</v>
      </c>
      <c r="DQ26" s="61">
        <f t="shared" si="10"/>
        <v>6</v>
      </c>
      <c r="DR26" s="61">
        <f t="shared" si="10"/>
        <v>6</v>
      </c>
      <c r="DS26" s="61">
        <f t="shared" si="10"/>
        <v>6</v>
      </c>
      <c r="DT26" s="61">
        <f t="shared" si="10"/>
        <v>6</v>
      </c>
      <c r="DU26" s="61">
        <f t="shared" si="10"/>
        <v>6</v>
      </c>
      <c r="DV26" s="61">
        <f t="shared" si="10"/>
        <v>6</v>
      </c>
      <c r="DW26" s="61">
        <f t="shared" si="10"/>
        <v>6</v>
      </c>
      <c r="DX26" s="61">
        <f t="shared" si="10"/>
        <v>6</v>
      </c>
      <c r="DY26" s="61">
        <f t="shared" si="10"/>
        <v>6</v>
      </c>
      <c r="DZ26" s="61">
        <f t="shared" si="10"/>
        <v>6</v>
      </c>
      <c r="EA26" s="61">
        <f t="shared" si="10"/>
        <v>6</v>
      </c>
      <c r="EB26" s="61">
        <f t="shared" si="10"/>
        <v>6</v>
      </c>
      <c r="EC26" s="61">
        <f t="shared" si="10"/>
        <v>6</v>
      </c>
      <c r="ED26" s="61">
        <f t="shared" ref="ED26:GO26" si="11">$F$6</f>
        <v>6</v>
      </c>
      <c r="EE26" s="61">
        <f t="shared" si="11"/>
        <v>6</v>
      </c>
      <c r="EF26" s="61">
        <f t="shared" si="11"/>
        <v>6</v>
      </c>
      <c r="EG26" s="61">
        <f t="shared" si="11"/>
        <v>6</v>
      </c>
      <c r="EH26" s="61">
        <f t="shared" si="11"/>
        <v>6</v>
      </c>
      <c r="EI26" s="61">
        <f t="shared" si="11"/>
        <v>6</v>
      </c>
      <c r="EJ26" s="61">
        <f t="shared" si="11"/>
        <v>6</v>
      </c>
      <c r="EK26" s="61">
        <f t="shared" si="11"/>
        <v>6</v>
      </c>
      <c r="EL26" s="61">
        <f t="shared" si="11"/>
        <v>6</v>
      </c>
      <c r="EM26" s="61">
        <f t="shared" si="11"/>
        <v>6</v>
      </c>
      <c r="EN26" s="61">
        <f t="shared" si="11"/>
        <v>6</v>
      </c>
      <c r="EO26" s="61">
        <f t="shared" si="11"/>
        <v>6</v>
      </c>
      <c r="EP26" s="61">
        <f t="shared" si="11"/>
        <v>6</v>
      </c>
      <c r="EQ26" s="61">
        <f t="shared" si="11"/>
        <v>6</v>
      </c>
      <c r="ER26" s="61">
        <f t="shared" si="11"/>
        <v>6</v>
      </c>
      <c r="ES26" s="61">
        <f t="shared" si="11"/>
        <v>6</v>
      </c>
      <c r="ET26" s="61">
        <f t="shared" si="11"/>
        <v>6</v>
      </c>
      <c r="EU26" s="61">
        <f t="shared" si="11"/>
        <v>6</v>
      </c>
      <c r="EV26" s="61">
        <f t="shared" si="11"/>
        <v>6</v>
      </c>
      <c r="EW26" s="61">
        <f t="shared" si="11"/>
        <v>6</v>
      </c>
      <c r="EX26" s="61">
        <f t="shared" si="11"/>
        <v>6</v>
      </c>
      <c r="EY26" s="61">
        <f t="shared" si="11"/>
        <v>6</v>
      </c>
      <c r="EZ26" s="61">
        <f t="shared" si="11"/>
        <v>6</v>
      </c>
      <c r="FA26" s="61">
        <f t="shared" si="11"/>
        <v>6</v>
      </c>
      <c r="FB26" s="61">
        <f t="shared" si="11"/>
        <v>6</v>
      </c>
      <c r="FC26" s="61">
        <f t="shared" si="11"/>
        <v>6</v>
      </c>
      <c r="FD26" s="61">
        <f t="shared" si="11"/>
        <v>6</v>
      </c>
      <c r="FE26" s="61">
        <f t="shared" si="11"/>
        <v>6</v>
      </c>
      <c r="FF26" s="61">
        <f t="shared" si="11"/>
        <v>6</v>
      </c>
      <c r="FG26" s="61">
        <f t="shared" si="11"/>
        <v>6</v>
      </c>
      <c r="FH26" s="61">
        <f t="shared" si="11"/>
        <v>6</v>
      </c>
      <c r="FI26" s="61">
        <f t="shared" si="11"/>
        <v>6</v>
      </c>
      <c r="FJ26" s="61">
        <f t="shared" si="11"/>
        <v>6</v>
      </c>
      <c r="FK26" s="61">
        <f t="shared" si="11"/>
        <v>6</v>
      </c>
      <c r="FL26" s="61">
        <f t="shared" si="11"/>
        <v>6</v>
      </c>
      <c r="FM26" s="61">
        <f t="shared" si="11"/>
        <v>6</v>
      </c>
      <c r="FN26" s="61">
        <f t="shared" si="11"/>
        <v>6</v>
      </c>
      <c r="FO26" s="61">
        <f t="shared" si="11"/>
        <v>6</v>
      </c>
      <c r="FP26" s="61">
        <f t="shared" si="11"/>
        <v>6</v>
      </c>
      <c r="FQ26" s="61">
        <f t="shared" si="11"/>
        <v>6</v>
      </c>
      <c r="FR26" s="61">
        <f t="shared" si="11"/>
        <v>6</v>
      </c>
      <c r="FS26" s="61">
        <f t="shared" si="11"/>
        <v>6</v>
      </c>
      <c r="FT26" s="61">
        <f t="shared" si="11"/>
        <v>6</v>
      </c>
      <c r="FU26" s="61">
        <f t="shared" si="11"/>
        <v>6</v>
      </c>
      <c r="FV26" s="61">
        <f t="shared" si="11"/>
        <v>6</v>
      </c>
      <c r="FW26" s="61">
        <f t="shared" si="11"/>
        <v>6</v>
      </c>
      <c r="FX26" s="61">
        <f t="shared" si="11"/>
        <v>6</v>
      </c>
      <c r="FY26" s="61">
        <f t="shared" si="11"/>
        <v>6</v>
      </c>
      <c r="FZ26" s="61">
        <f t="shared" si="11"/>
        <v>6</v>
      </c>
      <c r="GA26" s="61">
        <f t="shared" si="11"/>
        <v>6</v>
      </c>
      <c r="GB26" s="61">
        <f t="shared" si="11"/>
        <v>6</v>
      </c>
      <c r="GC26" s="61">
        <f t="shared" si="11"/>
        <v>6</v>
      </c>
      <c r="GD26" s="61">
        <f t="shared" si="11"/>
        <v>6</v>
      </c>
      <c r="GE26" s="61">
        <f t="shared" si="11"/>
        <v>6</v>
      </c>
      <c r="GF26" s="61">
        <f t="shared" si="11"/>
        <v>6</v>
      </c>
      <c r="GG26" s="61">
        <f t="shared" si="11"/>
        <v>6</v>
      </c>
      <c r="GH26" s="61">
        <f t="shared" si="11"/>
        <v>6</v>
      </c>
      <c r="GI26" s="61">
        <f t="shared" si="11"/>
        <v>6</v>
      </c>
      <c r="GJ26" s="61">
        <f t="shared" si="11"/>
        <v>6</v>
      </c>
      <c r="GK26" s="61">
        <f t="shared" si="11"/>
        <v>6</v>
      </c>
      <c r="GL26" s="61">
        <f t="shared" si="11"/>
        <v>6</v>
      </c>
      <c r="GM26" s="61">
        <f t="shared" si="11"/>
        <v>6</v>
      </c>
      <c r="GN26" s="61">
        <f t="shared" si="11"/>
        <v>6</v>
      </c>
      <c r="GO26" s="61">
        <f t="shared" si="11"/>
        <v>6</v>
      </c>
      <c r="GP26" s="61">
        <f t="shared" ref="GP26:JA26" si="12">$F$6</f>
        <v>6</v>
      </c>
      <c r="GQ26" s="61">
        <f t="shared" si="12"/>
        <v>6</v>
      </c>
      <c r="GR26" s="61">
        <f t="shared" si="12"/>
        <v>6</v>
      </c>
      <c r="GS26" s="61">
        <f t="shared" si="12"/>
        <v>6</v>
      </c>
      <c r="GT26" s="61">
        <f t="shared" si="12"/>
        <v>6</v>
      </c>
      <c r="GU26" s="61">
        <f t="shared" si="12"/>
        <v>6</v>
      </c>
      <c r="GV26" s="61">
        <f t="shared" si="12"/>
        <v>6</v>
      </c>
      <c r="GW26" s="61">
        <f t="shared" si="12"/>
        <v>6</v>
      </c>
      <c r="GX26" s="61">
        <f t="shared" si="12"/>
        <v>6</v>
      </c>
      <c r="GY26" s="61">
        <f t="shared" si="12"/>
        <v>6</v>
      </c>
      <c r="GZ26" s="61">
        <f t="shared" si="12"/>
        <v>6</v>
      </c>
      <c r="HA26" s="61">
        <f t="shared" si="12"/>
        <v>6</v>
      </c>
      <c r="HB26" s="61">
        <f t="shared" si="12"/>
        <v>6</v>
      </c>
      <c r="HC26" s="61">
        <f t="shared" si="12"/>
        <v>6</v>
      </c>
      <c r="HD26" s="61">
        <f t="shared" si="12"/>
        <v>6</v>
      </c>
      <c r="HE26" s="61">
        <f t="shared" si="12"/>
        <v>6</v>
      </c>
      <c r="HF26" s="61">
        <f t="shared" si="12"/>
        <v>6</v>
      </c>
      <c r="HG26" s="61">
        <f t="shared" si="12"/>
        <v>6</v>
      </c>
      <c r="HH26" s="61">
        <f t="shared" si="12"/>
        <v>6</v>
      </c>
      <c r="HI26" s="61">
        <f t="shared" si="12"/>
        <v>6</v>
      </c>
      <c r="HJ26" s="61">
        <f t="shared" si="12"/>
        <v>6</v>
      </c>
      <c r="HK26" s="61">
        <f t="shared" si="12"/>
        <v>6</v>
      </c>
      <c r="HL26" s="61">
        <f t="shared" si="12"/>
        <v>6</v>
      </c>
      <c r="HM26" s="61">
        <f t="shared" si="12"/>
        <v>6</v>
      </c>
      <c r="HN26" s="61">
        <f t="shared" si="12"/>
        <v>6</v>
      </c>
      <c r="HO26" s="61">
        <f t="shared" si="12"/>
        <v>6</v>
      </c>
      <c r="HP26" s="61">
        <f t="shared" si="12"/>
        <v>6</v>
      </c>
      <c r="HQ26" s="61">
        <f t="shared" si="12"/>
        <v>6</v>
      </c>
      <c r="HR26" s="61">
        <f t="shared" si="12"/>
        <v>6</v>
      </c>
      <c r="HS26" s="61">
        <f t="shared" si="12"/>
        <v>6</v>
      </c>
      <c r="HT26" s="61">
        <f t="shared" si="12"/>
        <v>6</v>
      </c>
      <c r="HU26" s="61">
        <f t="shared" si="12"/>
        <v>6</v>
      </c>
      <c r="HV26" s="61">
        <f t="shared" si="12"/>
        <v>6</v>
      </c>
      <c r="HW26" s="61">
        <f t="shared" si="12"/>
        <v>6</v>
      </c>
      <c r="HX26" s="61">
        <f t="shared" si="12"/>
        <v>6</v>
      </c>
      <c r="HY26" s="61">
        <f t="shared" si="12"/>
        <v>6</v>
      </c>
      <c r="HZ26" s="61">
        <f t="shared" si="12"/>
        <v>6</v>
      </c>
      <c r="IA26" s="61">
        <f t="shared" si="12"/>
        <v>6</v>
      </c>
      <c r="IB26" s="61">
        <f t="shared" si="12"/>
        <v>6</v>
      </c>
      <c r="IC26" s="61">
        <f t="shared" si="12"/>
        <v>6</v>
      </c>
      <c r="ID26" s="61">
        <f t="shared" si="12"/>
        <v>6</v>
      </c>
      <c r="IE26" s="61">
        <f t="shared" si="12"/>
        <v>6</v>
      </c>
      <c r="IF26" s="61">
        <f t="shared" si="12"/>
        <v>6</v>
      </c>
      <c r="IG26" s="61">
        <f t="shared" si="12"/>
        <v>6</v>
      </c>
      <c r="IH26" s="61">
        <f t="shared" si="12"/>
        <v>6</v>
      </c>
      <c r="II26" s="61">
        <f t="shared" si="12"/>
        <v>6</v>
      </c>
      <c r="IJ26" s="61">
        <f t="shared" si="12"/>
        <v>6</v>
      </c>
      <c r="IK26" s="61">
        <f t="shared" si="12"/>
        <v>6</v>
      </c>
      <c r="IL26" s="61">
        <f t="shared" si="12"/>
        <v>6</v>
      </c>
      <c r="IM26" s="61">
        <f t="shared" si="12"/>
        <v>6</v>
      </c>
      <c r="IN26" s="61">
        <f t="shared" si="12"/>
        <v>6</v>
      </c>
      <c r="IO26" s="61">
        <f t="shared" si="12"/>
        <v>6</v>
      </c>
      <c r="IP26" s="61">
        <f t="shared" si="12"/>
        <v>6</v>
      </c>
      <c r="IQ26" s="61">
        <f t="shared" si="12"/>
        <v>6</v>
      </c>
      <c r="IR26" s="61">
        <f t="shared" si="12"/>
        <v>6</v>
      </c>
      <c r="IS26" s="61">
        <f t="shared" si="12"/>
        <v>6</v>
      </c>
      <c r="IT26" s="61">
        <f t="shared" si="12"/>
        <v>6</v>
      </c>
      <c r="IU26" s="61">
        <f t="shared" si="12"/>
        <v>6</v>
      </c>
      <c r="IV26" s="61">
        <f t="shared" si="12"/>
        <v>6</v>
      </c>
      <c r="IW26" s="61">
        <f t="shared" si="12"/>
        <v>6</v>
      </c>
      <c r="IX26" s="61">
        <f t="shared" si="12"/>
        <v>6</v>
      </c>
      <c r="IY26" s="61">
        <f t="shared" si="12"/>
        <v>6</v>
      </c>
      <c r="IZ26" s="61">
        <f t="shared" si="12"/>
        <v>6</v>
      </c>
      <c r="JA26" s="61">
        <f t="shared" si="12"/>
        <v>6</v>
      </c>
      <c r="JB26" s="61">
        <f t="shared" ref="JB26:LM26" si="13">$F$6</f>
        <v>6</v>
      </c>
      <c r="JC26" s="61">
        <f t="shared" si="13"/>
        <v>6</v>
      </c>
      <c r="JD26" s="61">
        <f t="shared" si="13"/>
        <v>6</v>
      </c>
      <c r="JE26" s="61">
        <f t="shared" si="13"/>
        <v>6</v>
      </c>
      <c r="JF26" s="61">
        <f t="shared" si="13"/>
        <v>6</v>
      </c>
      <c r="JG26" s="61">
        <f t="shared" si="13"/>
        <v>6</v>
      </c>
      <c r="JH26" s="61">
        <f t="shared" si="13"/>
        <v>6</v>
      </c>
      <c r="JI26" s="61">
        <f t="shared" si="13"/>
        <v>6</v>
      </c>
      <c r="JJ26" s="61">
        <f t="shared" si="13"/>
        <v>6</v>
      </c>
      <c r="JK26" s="61">
        <f t="shared" si="13"/>
        <v>6</v>
      </c>
      <c r="JL26" s="61">
        <f t="shared" si="13"/>
        <v>6</v>
      </c>
      <c r="JM26" s="61">
        <f t="shared" si="13"/>
        <v>6</v>
      </c>
      <c r="JN26" s="61">
        <f t="shared" si="13"/>
        <v>6</v>
      </c>
      <c r="JO26" s="61">
        <f t="shared" si="13"/>
        <v>6</v>
      </c>
      <c r="JP26" s="61">
        <f t="shared" si="13"/>
        <v>6</v>
      </c>
      <c r="JQ26" s="61">
        <f t="shared" si="13"/>
        <v>6</v>
      </c>
      <c r="JR26" s="61">
        <f t="shared" si="13"/>
        <v>6</v>
      </c>
      <c r="JS26" s="61">
        <f t="shared" si="13"/>
        <v>6</v>
      </c>
      <c r="JT26" s="61">
        <f t="shared" si="13"/>
        <v>6</v>
      </c>
      <c r="JU26" s="61">
        <f t="shared" si="13"/>
        <v>6</v>
      </c>
      <c r="JV26" s="61">
        <f t="shared" si="13"/>
        <v>6</v>
      </c>
      <c r="JW26" s="61">
        <f t="shared" si="13"/>
        <v>6</v>
      </c>
      <c r="JX26" s="61">
        <f t="shared" si="13"/>
        <v>6</v>
      </c>
      <c r="JY26" s="61">
        <f t="shared" si="13"/>
        <v>6</v>
      </c>
      <c r="JZ26" s="61">
        <f t="shared" si="13"/>
        <v>6</v>
      </c>
      <c r="KA26" s="61">
        <f t="shared" si="13"/>
        <v>6</v>
      </c>
      <c r="KB26" s="61">
        <f t="shared" si="13"/>
        <v>6</v>
      </c>
      <c r="KC26" s="61">
        <f t="shared" si="13"/>
        <v>6</v>
      </c>
      <c r="KD26" s="61">
        <f t="shared" si="13"/>
        <v>6</v>
      </c>
      <c r="KE26" s="61">
        <f t="shared" si="13"/>
        <v>6</v>
      </c>
      <c r="KF26" s="61">
        <f t="shared" si="13"/>
        <v>6</v>
      </c>
      <c r="KG26" s="61">
        <f t="shared" si="13"/>
        <v>6</v>
      </c>
      <c r="KH26" s="61">
        <f t="shared" si="13"/>
        <v>6</v>
      </c>
      <c r="KI26" s="61">
        <f t="shared" si="13"/>
        <v>6</v>
      </c>
      <c r="KJ26" s="61">
        <f t="shared" si="13"/>
        <v>6</v>
      </c>
      <c r="KK26" s="61">
        <f t="shared" si="13"/>
        <v>6</v>
      </c>
      <c r="KL26" s="61">
        <f t="shared" si="13"/>
        <v>6</v>
      </c>
      <c r="KM26" s="61">
        <f t="shared" si="13"/>
        <v>6</v>
      </c>
      <c r="KN26" s="61">
        <f t="shared" si="13"/>
        <v>6</v>
      </c>
      <c r="KO26" s="61">
        <f t="shared" si="13"/>
        <v>6</v>
      </c>
      <c r="KP26" s="61">
        <f t="shared" si="13"/>
        <v>6</v>
      </c>
      <c r="KQ26" s="61">
        <f t="shared" si="13"/>
        <v>6</v>
      </c>
      <c r="KR26" s="61">
        <f t="shared" si="13"/>
        <v>6</v>
      </c>
      <c r="KS26" s="61">
        <f t="shared" si="13"/>
        <v>6</v>
      </c>
      <c r="KT26" s="61">
        <f t="shared" si="13"/>
        <v>6</v>
      </c>
      <c r="KU26" s="61">
        <f t="shared" si="13"/>
        <v>6</v>
      </c>
      <c r="KV26" s="61">
        <f t="shared" si="13"/>
        <v>6</v>
      </c>
      <c r="KW26" s="61">
        <f t="shared" si="13"/>
        <v>6</v>
      </c>
      <c r="KX26" s="61">
        <f t="shared" si="13"/>
        <v>6</v>
      </c>
      <c r="KY26" s="61">
        <f t="shared" si="13"/>
        <v>6</v>
      </c>
      <c r="KZ26" s="61">
        <f t="shared" si="13"/>
        <v>6</v>
      </c>
      <c r="LA26" s="61">
        <f t="shared" si="13"/>
        <v>6</v>
      </c>
      <c r="LB26" s="61">
        <f t="shared" si="13"/>
        <v>6</v>
      </c>
      <c r="LC26" s="61">
        <f t="shared" si="13"/>
        <v>6</v>
      </c>
      <c r="LD26" s="61">
        <f t="shared" si="13"/>
        <v>6</v>
      </c>
      <c r="LE26" s="61">
        <f t="shared" si="13"/>
        <v>6</v>
      </c>
      <c r="LF26" s="61">
        <f t="shared" si="13"/>
        <v>6</v>
      </c>
      <c r="LG26" s="61">
        <f t="shared" si="13"/>
        <v>6</v>
      </c>
      <c r="LH26" s="61">
        <f t="shared" si="13"/>
        <v>6</v>
      </c>
      <c r="LI26" s="61">
        <f t="shared" si="13"/>
        <v>6</v>
      </c>
      <c r="LJ26" s="61">
        <f t="shared" si="13"/>
        <v>6</v>
      </c>
      <c r="LK26" s="61">
        <f t="shared" si="13"/>
        <v>6</v>
      </c>
      <c r="LL26" s="61">
        <f t="shared" si="13"/>
        <v>6</v>
      </c>
      <c r="LM26" s="61">
        <f t="shared" si="13"/>
        <v>6</v>
      </c>
      <c r="LN26" s="61">
        <f t="shared" ref="LN26:NY26" si="14">$F$6</f>
        <v>6</v>
      </c>
      <c r="LO26" s="61">
        <f t="shared" si="14"/>
        <v>6</v>
      </c>
      <c r="LP26" s="61">
        <f t="shared" si="14"/>
        <v>6</v>
      </c>
      <c r="LQ26" s="61">
        <f t="shared" si="14"/>
        <v>6</v>
      </c>
      <c r="LR26" s="61">
        <f t="shared" si="14"/>
        <v>6</v>
      </c>
      <c r="LS26" s="61">
        <f t="shared" si="14"/>
        <v>6</v>
      </c>
      <c r="LT26" s="61">
        <f t="shared" si="14"/>
        <v>6</v>
      </c>
      <c r="LU26" s="61">
        <f t="shared" si="14"/>
        <v>6</v>
      </c>
      <c r="LV26" s="61">
        <f t="shared" si="14"/>
        <v>6</v>
      </c>
      <c r="LW26" s="61">
        <f t="shared" si="14"/>
        <v>6</v>
      </c>
      <c r="LX26" s="61">
        <f t="shared" si="14"/>
        <v>6</v>
      </c>
      <c r="LY26" s="61">
        <f t="shared" si="14"/>
        <v>6</v>
      </c>
      <c r="LZ26" s="61">
        <f t="shared" si="14"/>
        <v>6</v>
      </c>
      <c r="MA26" s="61">
        <f t="shared" si="14"/>
        <v>6</v>
      </c>
      <c r="MB26" s="61">
        <f t="shared" si="14"/>
        <v>6</v>
      </c>
      <c r="MC26" s="61">
        <f t="shared" si="14"/>
        <v>6</v>
      </c>
      <c r="MD26" s="61">
        <f t="shared" si="14"/>
        <v>6</v>
      </c>
      <c r="ME26" s="61">
        <f t="shared" si="14"/>
        <v>6</v>
      </c>
      <c r="MF26" s="61">
        <f t="shared" si="14"/>
        <v>6</v>
      </c>
      <c r="MG26" s="61">
        <f t="shared" si="14"/>
        <v>6</v>
      </c>
      <c r="MH26" s="61">
        <f t="shared" si="14"/>
        <v>6</v>
      </c>
      <c r="MI26" s="61">
        <f t="shared" si="14"/>
        <v>6</v>
      </c>
      <c r="MJ26" s="61">
        <f t="shared" si="14"/>
        <v>6</v>
      </c>
      <c r="MK26" s="61">
        <f t="shared" si="14"/>
        <v>6</v>
      </c>
      <c r="ML26" s="61">
        <f t="shared" si="14"/>
        <v>6</v>
      </c>
      <c r="MM26" s="61">
        <f t="shared" si="14"/>
        <v>6</v>
      </c>
      <c r="MN26" s="61">
        <f t="shared" si="14"/>
        <v>6</v>
      </c>
      <c r="MO26" s="61">
        <f t="shared" si="14"/>
        <v>6</v>
      </c>
      <c r="MP26" s="61">
        <f t="shared" si="14"/>
        <v>6</v>
      </c>
      <c r="MQ26" s="61">
        <f t="shared" si="14"/>
        <v>6</v>
      </c>
      <c r="MR26" s="61">
        <f t="shared" si="14"/>
        <v>6</v>
      </c>
      <c r="MS26" s="61">
        <f t="shared" si="14"/>
        <v>6</v>
      </c>
      <c r="MT26" s="61">
        <f t="shared" si="14"/>
        <v>6</v>
      </c>
      <c r="MU26" s="61">
        <f t="shared" si="14"/>
        <v>6</v>
      </c>
      <c r="MV26" s="61">
        <f t="shared" si="14"/>
        <v>6</v>
      </c>
      <c r="MW26" s="61">
        <f t="shared" si="14"/>
        <v>6</v>
      </c>
      <c r="MX26" s="61">
        <f t="shared" si="14"/>
        <v>6</v>
      </c>
      <c r="MY26" s="61">
        <f t="shared" si="14"/>
        <v>6</v>
      </c>
      <c r="MZ26" s="61">
        <f t="shared" si="14"/>
        <v>6</v>
      </c>
      <c r="NA26" s="61">
        <f t="shared" si="14"/>
        <v>6</v>
      </c>
      <c r="NB26" s="61">
        <f t="shared" si="14"/>
        <v>6</v>
      </c>
      <c r="NC26" s="61">
        <f t="shared" si="14"/>
        <v>6</v>
      </c>
      <c r="ND26" s="61">
        <f t="shared" si="14"/>
        <v>6</v>
      </c>
      <c r="NE26" s="61">
        <f t="shared" si="14"/>
        <v>6</v>
      </c>
      <c r="NF26" s="61">
        <f t="shared" si="14"/>
        <v>6</v>
      </c>
      <c r="NG26" s="61">
        <f t="shared" si="14"/>
        <v>6</v>
      </c>
      <c r="NH26" s="61">
        <f t="shared" si="14"/>
        <v>6</v>
      </c>
      <c r="NI26" s="61">
        <f t="shared" si="14"/>
        <v>6</v>
      </c>
      <c r="NJ26" s="61">
        <f t="shared" si="14"/>
        <v>6</v>
      </c>
      <c r="NK26" s="61">
        <f t="shared" si="14"/>
        <v>6</v>
      </c>
      <c r="NL26" s="61">
        <f t="shared" si="14"/>
        <v>6</v>
      </c>
      <c r="NM26" s="61">
        <f t="shared" si="14"/>
        <v>6</v>
      </c>
      <c r="NN26" s="61">
        <f t="shared" si="14"/>
        <v>6</v>
      </c>
      <c r="NO26" s="61">
        <f t="shared" si="14"/>
        <v>6</v>
      </c>
      <c r="NP26" s="61">
        <f t="shared" si="14"/>
        <v>6</v>
      </c>
      <c r="NQ26" s="61">
        <f t="shared" si="14"/>
        <v>6</v>
      </c>
      <c r="NR26" s="61">
        <f t="shared" si="14"/>
        <v>6</v>
      </c>
      <c r="NS26" s="61">
        <f t="shared" si="14"/>
        <v>6</v>
      </c>
      <c r="NT26" s="61">
        <f t="shared" si="14"/>
        <v>6</v>
      </c>
      <c r="NU26" s="61">
        <f t="shared" si="14"/>
        <v>6</v>
      </c>
      <c r="NV26" s="61">
        <f t="shared" si="14"/>
        <v>6</v>
      </c>
      <c r="NW26" s="61">
        <f t="shared" si="14"/>
        <v>6</v>
      </c>
      <c r="NX26" s="61">
        <f t="shared" si="14"/>
        <v>6</v>
      </c>
      <c r="NY26" s="61">
        <f t="shared" si="14"/>
        <v>6</v>
      </c>
      <c r="NZ26" s="61">
        <f t="shared" ref="NZ26:OI26" si="15">$F$6</f>
        <v>6</v>
      </c>
      <c r="OA26" s="61">
        <f t="shared" si="15"/>
        <v>6</v>
      </c>
      <c r="OB26" s="61">
        <f t="shared" si="15"/>
        <v>6</v>
      </c>
      <c r="OC26" s="61">
        <f t="shared" si="15"/>
        <v>6</v>
      </c>
      <c r="OD26" s="61">
        <f t="shared" si="15"/>
        <v>6</v>
      </c>
      <c r="OE26" s="61">
        <f t="shared" si="15"/>
        <v>6</v>
      </c>
      <c r="OF26" s="61">
        <f t="shared" si="15"/>
        <v>6</v>
      </c>
      <c r="OG26" s="61">
        <f t="shared" si="15"/>
        <v>6</v>
      </c>
      <c r="OH26" s="61">
        <f t="shared" si="15"/>
        <v>6</v>
      </c>
      <c r="OI26" s="61">
        <f t="shared" si="15"/>
        <v>6</v>
      </c>
    </row>
    <row r="28" spans="2:399" x14ac:dyDescent="0.35">
      <c r="B28" s="61" t="s">
        <v>40</v>
      </c>
      <c r="F28" s="63">
        <f>E29+1</f>
        <v>42005</v>
      </c>
      <c r="G28" s="63">
        <f t="shared" ref="G28:BR28" si="16">F29+1</f>
        <v>42186</v>
      </c>
      <c r="H28" s="63">
        <f t="shared" si="16"/>
        <v>42370</v>
      </c>
      <c r="I28" s="63">
        <f t="shared" si="16"/>
        <v>42552</v>
      </c>
      <c r="J28" s="63">
        <f t="shared" si="16"/>
        <v>42736</v>
      </c>
      <c r="K28" s="63">
        <f t="shared" si="16"/>
        <v>42917</v>
      </c>
      <c r="L28" s="63">
        <f t="shared" si="16"/>
        <v>43101</v>
      </c>
      <c r="M28" s="63">
        <f t="shared" si="16"/>
        <v>43282</v>
      </c>
      <c r="N28" s="63">
        <f t="shared" si="16"/>
        <v>43466</v>
      </c>
      <c r="O28" s="63">
        <f t="shared" si="16"/>
        <v>43647</v>
      </c>
      <c r="P28" s="63">
        <f t="shared" si="16"/>
        <v>43831</v>
      </c>
      <c r="Q28" s="63">
        <f t="shared" si="16"/>
        <v>44013</v>
      </c>
      <c r="R28" s="63">
        <f t="shared" si="16"/>
        <v>44197</v>
      </c>
      <c r="S28" s="63">
        <f t="shared" si="16"/>
        <v>44378</v>
      </c>
      <c r="T28" s="63">
        <f t="shared" si="16"/>
        <v>44562</v>
      </c>
      <c r="U28" s="63">
        <f t="shared" si="16"/>
        <v>44743</v>
      </c>
      <c r="V28" s="63">
        <f t="shared" si="16"/>
        <v>44927</v>
      </c>
      <c r="W28" s="63">
        <f t="shared" si="16"/>
        <v>45108</v>
      </c>
      <c r="X28" s="63">
        <f t="shared" si="16"/>
        <v>45292</v>
      </c>
      <c r="Y28" s="63">
        <f t="shared" si="16"/>
        <v>45474</v>
      </c>
      <c r="Z28" s="63">
        <f t="shared" si="16"/>
        <v>45658</v>
      </c>
      <c r="AA28" s="63">
        <f t="shared" si="16"/>
        <v>45839</v>
      </c>
      <c r="AB28" s="63">
        <f t="shared" si="16"/>
        <v>46023</v>
      </c>
      <c r="AC28" s="63">
        <f t="shared" si="16"/>
        <v>46204</v>
      </c>
      <c r="AD28" s="63">
        <f t="shared" si="16"/>
        <v>46388</v>
      </c>
      <c r="AE28" s="63">
        <f t="shared" si="16"/>
        <v>46569</v>
      </c>
      <c r="AF28" s="63">
        <f t="shared" si="16"/>
        <v>46753</v>
      </c>
      <c r="AG28" s="63">
        <f t="shared" si="16"/>
        <v>46935</v>
      </c>
      <c r="AH28" s="63">
        <f t="shared" si="16"/>
        <v>47119</v>
      </c>
      <c r="AI28" s="63">
        <f t="shared" si="16"/>
        <v>47300</v>
      </c>
      <c r="AJ28" s="63">
        <f t="shared" si="16"/>
        <v>47484</v>
      </c>
      <c r="AK28" s="63">
        <f t="shared" si="16"/>
        <v>47665</v>
      </c>
      <c r="AL28" s="63">
        <f t="shared" si="16"/>
        <v>47849</v>
      </c>
      <c r="AM28" s="63">
        <f t="shared" si="16"/>
        <v>48030</v>
      </c>
      <c r="AN28" s="63">
        <f t="shared" si="16"/>
        <v>48214</v>
      </c>
      <c r="AO28" s="63">
        <f t="shared" si="16"/>
        <v>48396</v>
      </c>
      <c r="AP28" s="63">
        <f t="shared" si="16"/>
        <v>48580</v>
      </c>
      <c r="AQ28" s="63">
        <f t="shared" si="16"/>
        <v>48761</v>
      </c>
      <c r="AR28" s="63">
        <f t="shared" si="16"/>
        <v>48945</v>
      </c>
      <c r="AS28" s="63">
        <f t="shared" si="16"/>
        <v>49126</v>
      </c>
      <c r="AT28" s="63">
        <f t="shared" si="16"/>
        <v>49310</v>
      </c>
      <c r="AU28" s="63">
        <f t="shared" si="16"/>
        <v>49491</v>
      </c>
      <c r="AV28" s="63">
        <f t="shared" si="16"/>
        <v>49675</v>
      </c>
      <c r="AW28" s="63">
        <f t="shared" si="16"/>
        <v>49857</v>
      </c>
      <c r="AX28" s="63">
        <f t="shared" si="16"/>
        <v>50041</v>
      </c>
      <c r="AY28" s="63">
        <f t="shared" si="16"/>
        <v>50222</v>
      </c>
      <c r="AZ28" s="63">
        <f t="shared" si="16"/>
        <v>50406</v>
      </c>
      <c r="BA28" s="63">
        <f t="shared" si="16"/>
        <v>50587</v>
      </c>
      <c r="BB28" s="63">
        <f t="shared" si="16"/>
        <v>50771</v>
      </c>
      <c r="BC28" s="63">
        <f t="shared" si="16"/>
        <v>50952</v>
      </c>
      <c r="BD28" s="63">
        <f t="shared" si="16"/>
        <v>51136</v>
      </c>
      <c r="BE28" s="63">
        <f t="shared" si="16"/>
        <v>51318</v>
      </c>
      <c r="BF28" s="63">
        <f t="shared" si="16"/>
        <v>51502</v>
      </c>
      <c r="BG28" s="63">
        <f t="shared" si="16"/>
        <v>51683</v>
      </c>
      <c r="BH28" s="63">
        <f t="shared" si="16"/>
        <v>51867</v>
      </c>
      <c r="BI28" s="63">
        <f t="shared" si="16"/>
        <v>52048</v>
      </c>
      <c r="BJ28" s="63">
        <f t="shared" si="16"/>
        <v>52232</v>
      </c>
      <c r="BK28" s="63">
        <f t="shared" si="16"/>
        <v>52413</v>
      </c>
      <c r="BL28" s="63">
        <f t="shared" si="16"/>
        <v>52597</v>
      </c>
      <c r="BM28" s="63">
        <f t="shared" si="16"/>
        <v>52779</v>
      </c>
      <c r="BN28" s="63">
        <f t="shared" si="16"/>
        <v>52963</v>
      </c>
      <c r="BO28" s="63">
        <f t="shared" si="16"/>
        <v>53144</v>
      </c>
      <c r="BP28" s="63">
        <f t="shared" si="16"/>
        <v>53328</v>
      </c>
      <c r="BQ28" s="63">
        <f t="shared" si="16"/>
        <v>53509</v>
      </c>
      <c r="BR28" s="63">
        <f t="shared" si="16"/>
        <v>53693</v>
      </c>
      <c r="BS28" s="63">
        <f t="shared" ref="BS28:ED28" si="17">BR29+1</f>
        <v>53874</v>
      </c>
      <c r="BT28" s="63">
        <f t="shared" si="17"/>
        <v>54058</v>
      </c>
      <c r="BU28" s="63">
        <f t="shared" si="17"/>
        <v>54240</v>
      </c>
      <c r="BV28" s="63">
        <f t="shared" si="17"/>
        <v>54424</v>
      </c>
      <c r="BW28" s="63">
        <f t="shared" si="17"/>
        <v>54605</v>
      </c>
      <c r="BX28" s="63">
        <f t="shared" si="17"/>
        <v>54789</v>
      </c>
      <c r="BY28" s="63">
        <f t="shared" si="17"/>
        <v>54970</v>
      </c>
      <c r="BZ28" s="63">
        <f t="shared" si="17"/>
        <v>55154</v>
      </c>
      <c r="CA28" s="63">
        <f t="shared" si="17"/>
        <v>55335</v>
      </c>
      <c r="CB28" s="63">
        <f t="shared" si="17"/>
        <v>55519</v>
      </c>
      <c r="CC28" s="63">
        <f t="shared" si="17"/>
        <v>55701</v>
      </c>
      <c r="CD28" s="63">
        <f t="shared" si="17"/>
        <v>55885</v>
      </c>
      <c r="CE28" s="63">
        <f t="shared" si="17"/>
        <v>56066</v>
      </c>
      <c r="CF28" s="63">
        <f t="shared" si="17"/>
        <v>56250</v>
      </c>
      <c r="CG28" s="63">
        <f t="shared" si="17"/>
        <v>56431</v>
      </c>
      <c r="CH28" s="63">
        <f t="shared" si="17"/>
        <v>56615</v>
      </c>
      <c r="CI28" s="63">
        <f t="shared" si="17"/>
        <v>56796</v>
      </c>
      <c r="CJ28" s="63">
        <f t="shared" si="17"/>
        <v>56980</v>
      </c>
      <c r="CK28" s="63">
        <f t="shared" si="17"/>
        <v>57162</v>
      </c>
      <c r="CL28" s="63">
        <f t="shared" si="17"/>
        <v>57346</v>
      </c>
      <c r="CM28" s="63">
        <f t="shared" si="17"/>
        <v>57527</v>
      </c>
      <c r="CN28" s="63">
        <f t="shared" si="17"/>
        <v>57711</v>
      </c>
      <c r="CO28" s="63">
        <f t="shared" si="17"/>
        <v>57892</v>
      </c>
      <c r="CP28" s="63">
        <f t="shared" si="17"/>
        <v>58076</v>
      </c>
      <c r="CQ28" s="63">
        <f t="shared" si="17"/>
        <v>58257</v>
      </c>
      <c r="CR28" s="63">
        <f t="shared" si="17"/>
        <v>58441</v>
      </c>
      <c r="CS28" s="63">
        <f t="shared" si="17"/>
        <v>58623</v>
      </c>
      <c r="CT28" s="63">
        <f t="shared" si="17"/>
        <v>58807</v>
      </c>
      <c r="CU28" s="63">
        <f t="shared" si="17"/>
        <v>58988</v>
      </c>
      <c r="CV28" s="63">
        <f t="shared" si="17"/>
        <v>59172</v>
      </c>
      <c r="CW28" s="63">
        <f t="shared" si="17"/>
        <v>59353</v>
      </c>
      <c r="CX28" s="63">
        <f t="shared" si="17"/>
        <v>59537</v>
      </c>
      <c r="CY28" s="63">
        <f t="shared" si="17"/>
        <v>59718</v>
      </c>
      <c r="CZ28" s="63">
        <f t="shared" si="17"/>
        <v>59902</v>
      </c>
      <c r="DA28" s="63">
        <f t="shared" si="17"/>
        <v>60084</v>
      </c>
      <c r="DB28" s="63">
        <f t="shared" si="17"/>
        <v>60268</v>
      </c>
      <c r="DC28" s="63">
        <f t="shared" si="17"/>
        <v>60449</v>
      </c>
      <c r="DD28" s="63">
        <f t="shared" si="17"/>
        <v>60633</v>
      </c>
      <c r="DE28" s="63">
        <f t="shared" si="17"/>
        <v>60814</v>
      </c>
      <c r="DF28" s="63">
        <f t="shared" si="17"/>
        <v>60998</v>
      </c>
      <c r="DG28" s="63">
        <f t="shared" si="17"/>
        <v>61179</v>
      </c>
      <c r="DH28" s="63">
        <f t="shared" si="17"/>
        <v>61363</v>
      </c>
      <c r="DI28" s="63">
        <f t="shared" si="17"/>
        <v>61545</v>
      </c>
      <c r="DJ28" s="63">
        <f t="shared" si="17"/>
        <v>61729</v>
      </c>
      <c r="DK28" s="63">
        <f t="shared" si="17"/>
        <v>61910</v>
      </c>
      <c r="DL28" s="63">
        <f t="shared" si="17"/>
        <v>62094</v>
      </c>
      <c r="DM28" s="63">
        <f t="shared" si="17"/>
        <v>62275</v>
      </c>
      <c r="DN28" s="63">
        <f t="shared" si="17"/>
        <v>62459</v>
      </c>
      <c r="DO28" s="63">
        <f t="shared" si="17"/>
        <v>62640</v>
      </c>
      <c r="DP28" s="63">
        <f t="shared" si="17"/>
        <v>62824</v>
      </c>
      <c r="DQ28" s="63">
        <f t="shared" si="17"/>
        <v>63006</v>
      </c>
      <c r="DR28" s="63">
        <f t="shared" si="17"/>
        <v>63190</v>
      </c>
      <c r="DS28" s="63">
        <f t="shared" si="17"/>
        <v>63371</v>
      </c>
      <c r="DT28" s="63">
        <f t="shared" si="17"/>
        <v>63555</v>
      </c>
      <c r="DU28" s="63">
        <f t="shared" si="17"/>
        <v>63736</v>
      </c>
      <c r="DV28" s="63">
        <f t="shared" si="17"/>
        <v>63920</v>
      </c>
      <c r="DW28" s="63">
        <f t="shared" si="17"/>
        <v>64101</v>
      </c>
      <c r="DX28" s="63">
        <f t="shared" si="17"/>
        <v>64285</v>
      </c>
      <c r="DY28" s="63">
        <f t="shared" si="17"/>
        <v>64467</v>
      </c>
      <c r="DZ28" s="63">
        <f t="shared" si="17"/>
        <v>64651</v>
      </c>
      <c r="EA28" s="63">
        <f t="shared" si="17"/>
        <v>64832</v>
      </c>
      <c r="EB28" s="63">
        <f t="shared" si="17"/>
        <v>65016</v>
      </c>
      <c r="EC28" s="63">
        <f t="shared" si="17"/>
        <v>65197</v>
      </c>
      <c r="ED28" s="63">
        <f t="shared" si="17"/>
        <v>65381</v>
      </c>
      <c r="EE28" s="63">
        <f t="shared" ref="EE28:GP28" si="18">ED29+1</f>
        <v>65562</v>
      </c>
      <c r="EF28" s="63">
        <f t="shared" si="18"/>
        <v>65746</v>
      </c>
      <c r="EG28" s="63">
        <f t="shared" si="18"/>
        <v>65928</v>
      </c>
      <c r="EH28" s="63">
        <f t="shared" si="18"/>
        <v>66112</v>
      </c>
      <c r="EI28" s="63">
        <f t="shared" si="18"/>
        <v>66293</v>
      </c>
      <c r="EJ28" s="63">
        <f t="shared" si="18"/>
        <v>66477</v>
      </c>
      <c r="EK28" s="63">
        <f t="shared" si="18"/>
        <v>66658</v>
      </c>
      <c r="EL28" s="63">
        <f t="shared" si="18"/>
        <v>66842</v>
      </c>
      <c r="EM28" s="63">
        <f t="shared" si="18"/>
        <v>67023</v>
      </c>
      <c r="EN28" s="63">
        <f t="shared" si="18"/>
        <v>67207</v>
      </c>
      <c r="EO28" s="63">
        <f t="shared" si="18"/>
        <v>67389</v>
      </c>
      <c r="EP28" s="63">
        <f t="shared" si="18"/>
        <v>67573</v>
      </c>
      <c r="EQ28" s="63">
        <f t="shared" si="18"/>
        <v>67754</v>
      </c>
      <c r="ER28" s="63">
        <f t="shared" si="18"/>
        <v>67938</v>
      </c>
      <c r="ES28" s="63">
        <f t="shared" si="18"/>
        <v>68119</v>
      </c>
      <c r="ET28" s="63">
        <f t="shared" si="18"/>
        <v>68303</v>
      </c>
      <c r="EU28" s="63">
        <f t="shared" si="18"/>
        <v>68484</v>
      </c>
      <c r="EV28" s="63">
        <f t="shared" si="18"/>
        <v>68668</v>
      </c>
      <c r="EW28" s="63">
        <f t="shared" si="18"/>
        <v>68850</v>
      </c>
      <c r="EX28" s="63">
        <f t="shared" si="18"/>
        <v>69034</v>
      </c>
      <c r="EY28" s="63">
        <f t="shared" si="18"/>
        <v>69215</v>
      </c>
      <c r="EZ28" s="63">
        <f t="shared" si="18"/>
        <v>69399</v>
      </c>
      <c r="FA28" s="63">
        <f t="shared" si="18"/>
        <v>69580</v>
      </c>
      <c r="FB28" s="63">
        <f t="shared" si="18"/>
        <v>69764</v>
      </c>
      <c r="FC28" s="63">
        <f t="shared" si="18"/>
        <v>69945</v>
      </c>
      <c r="FD28" s="63">
        <f t="shared" si="18"/>
        <v>70129</v>
      </c>
      <c r="FE28" s="63">
        <f t="shared" si="18"/>
        <v>70311</v>
      </c>
      <c r="FF28" s="63">
        <f t="shared" si="18"/>
        <v>70495</v>
      </c>
      <c r="FG28" s="63">
        <f t="shared" si="18"/>
        <v>70676</v>
      </c>
      <c r="FH28" s="63">
        <f t="shared" si="18"/>
        <v>70860</v>
      </c>
      <c r="FI28" s="63">
        <f t="shared" si="18"/>
        <v>71041</v>
      </c>
      <c r="FJ28" s="63">
        <f t="shared" si="18"/>
        <v>71225</v>
      </c>
      <c r="FK28" s="63">
        <f t="shared" si="18"/>
        <v>71406</v>
      </c>
      <c r="FL28" s="63">
        <f t="shared" si="18"/>
        <v>71590</v>
      </c>
      <c r="FM28" s="63">
        <f t="shared" si="18"/>
        <v>71772</v>
      </c>
      <c r="FN28" s="63">
        <f t="shared" si="18"/>
        <v>71956</v>
      </c>
      <c r="FO28" s="63">
        <f t="shared" si="18"/>
        <v>72137</v>
      </c>
      <c r="FP28" s="63">
        <f t="shared" si="18"/>
        <v>72321</v>
      </c>
      <c r="FQ28" s="63">
        <f t="shared" si="18"/>
        <v>72502</v>
      </c>
      <c r="FR28" s="63">
        <f t="shared" si="18"/>
        <v>72686</v>
      </c>
      <c r="FS28" s="63">
        <f t="shared" si="18"/>
        <v>72867</v>
      </c>
      <c r="FT28" s="63">
        <f t="shared" si="18"/>
        <v>73051</v>
      </c>
      <c r="FU28" s="63">
        <f t="shared" si="18"/>
        <v>73232</v>
      </c>
      <c r="FV28" s="63">
        <f t="shared" si="18"/>
        <v>73416</v>
      </c>
      <c r="FW28" s="63">
        <f t="shared" si="18"/>
        <v>73597</v>
      </c>
      <c r="FX28" s="63">
        <f t="shared" si="18"/>
        <v>73781</v>
      </c>
      <c r="FY28" s="63">
        <f t="shared" si="18"/>
        <v>73962</v>
      </c>
      <c r="FZ28" s="63">
        <f t="shared" si="18"/>
        <v>74146</v>
      </c>
      <c r="GA28" s="63">
        <f t="shared" si="18"/>
        <v>74327</v>
      </c>
      <c r="GB28" s="63">
        <f t="shared" si="18"/>
        <v>74511</v>
      </c>
      <c r="GC28" s="63">
        <f t="shared" si="18"/>
        <v>74693</v>
      </c>
      <c r="GD28" s="63">
        <f t="shared" si="18"/>
        <v>74877</v>
      </c>
      <c r="GE28" s="63">
        <f t="shared" si="18"/>
        <v>75058</v>
      </c>
      <c r="GF28" s="63">
        <f t="shared" si="18"/>
        <v>75242</v>
      </c>
      <c r="GG28" s="63">
        <f t="shared" si="18"/>
        <v>75423</v>
      </c>
      <c r="GH28" s="63">
        <f t="shared" si="18"/>
        <v>75607</v>
      </c>
      <c r="GI28" s="63">
        <f t="shared" si="18"/>
        <v>75788</v>
      </c>
      <c r="GJ28" s="63">
        <f t="shared" si="18"/>
        <v>75972</v>
      </c>
      <c r="GK28" s="63">
        <f t="shared" si="18"/>
        <v>76154</v>
      </c>
      <c r="GL28" s="63">
        <f t="shared" si="18"/>
        <v>76338</v>
      </c>
      <c r="GM28" s="63">
        <f t="shared" si="18"/>
        <v>76519</v>
      </c>
      <c r="GN28" s="63">
        <f t="shared" si="18"/>
        <v>76703</v>
      </c>
      <c r="GO28" s="63">
        <f t="shared" si="18"/>
        <v>76884</v>
      </c>
      <c r="GP28" s="63">
        <f t="shared" si="18"/>
        <v>77068</v>
      </c>
      <c r="GQ28" s="63">
        <f t="shared" ref="GQ28:JB28" si="19">GP29+1</f>
        <v>77249</v>
      </c>
      <c r="GR28" s="63">
        <f t="shared" si="19"/>
        <v>77433</v>
      </c>
      <c r="GS28" s="63">
        <f t="shared" si="19"/>
        <v>77615</v>
      </c>
      <c r="GT28" s="63">
        <f t="shared" si="19"/>
        <v>77799</v>
      </c>
      <c r="GU28" s="63">
        <f t="shared" si="19"/>
        <v>77980</v>
      </c>
      <c r="GV28" s="63">
        <f t="shared" si="19"/>
        <v>78164</v>
      </c>
      <c r="GW28" s="63">
        <f t="shared" si="19"/>
        <v>78345</v>
      </c>
      <c r="GX28" s="63">
        <f t="shared" si="19"/>
        <v>78529</v>
      </c>
      <c r="GY28" s="63">
        <f t="shared" si="19"/>
        <v>78710</v>
      </c>
      <c r="GZ28" s="63">
        <f t="shared" si="19"/>
        <v>78894</v>
      </c>
      <c r="HA28" s="63">
        <f t="shared" si="19"/>
        <v>79076</v>
      </c>
      <c r="HB28" s="63">
        <f t="shared" si="19"/>
        <v>79260</v>
      </c>
      <c r="HC28" s="63">
        <f t="shared" si="19"/>
        <v>79441</v>
      </c>
      <c r="HD28" s="63">
        <f t="shared" si="19"/>
        <v>79625</v>
      </c>
      <c r="HE28" s="63">
        <f t="shared" si="19"/>
        <v>79806</v>
      </c>
      <c r="HF28" s="63">
        <f t="shared" si="19"/>
        <v>79990</v>
      </c>
      <c r="HG28" s="63">
        <f t="shared" si="19"/>
        <v>80171</v>
      </c>
      <c r="HH28" s="63">
        <f t="shared" si="19"/>
        <v>80355</v>
      </c>
      <c r="HI28" s="63">
        <f t="shared" si="19"/>
        <v>80537</v>
      </c>
      <c r="HJ28" s="63">
        <f t="shared" si="19"/>
        <v>80721</v>
      </c>
      <c r="HK28" s="63">
        <f t="shared" si="19"/>
        <v>80902</v>
      </c>
      <c r="HL28" s="63">
        <f t="shared" si="19"/>
        <v>81086</v>
      </c>
      <c r="HM28" s="63">
        <f t="shared" si="19"/>
        <v>81267</v>
      </c>
      <c r="HN28" s="63">
        <f t="shared" si="19"/>
        <v>81451</v>
      </c>
      <c r="HO28" s="63">
        <f t="shared" si="19"/>
        <v>81632</v>
      </c>
      <c r="HP28" s="63">
        <f t="shared" si="19"/>
        <v>81816</v>
      </c>
      <c r="HQ28" s="63">
        <f t="shared" si="19"/>
        <v>81998</v>
      </c>
      <c r="HR28" s="63">
        <f t="shared" si="19"/>
        <v>82182</v>
      </c>
      <c r="HS28" s="63">
        <f t="shared" si="19"/>
        <v>82363</v>
      </c>
      <c r="HT28" s="63">
        <f t="shared" si="19"/>
        <v>82547</v>
      </c>
      <c r="HU28" s="63">
        <f t="shared" si="19"/>
        <v>82728</v>
      </c>
      <c r="HV28" s="63">
        <f t="shared" si="19"/>
        <v>82912</v>
      </c>
      <c r="HW28" s="63">
        <f t="shared" si="19"/>
        <v>83093</v>
      </c>
      <c r="HX28" s="63">
        <f t="shared" si="19"/>
        <v>83277</v>
      </c>
      <c r="HY28" s="63">
        <f t="shared" si="19"/>
        <v>83459</v>
      </c>
      <c r="HZ28" s="63">
        <f t="shared" si="19"/>
        <v>83643</v>
      </c>
      <c r="IA28" s="63">
        <f t="shared" si="19"/>
        <v>83824</v>
      </c>
      <c r="IB28" s="63">
        <f t="shared" si="19"/>
        <v>84008</v>
      </c>
      <c r="IC28" s="63">
        <f t="shared" si="19"/>
        <v>84189</v>
      </c>
      <c r="ID28" s="63">
        <f t="shared" si="19"/>
        <v>84373</v>
      </c>
      <c r="IE28" s="63">
        <f t="shared" si="19"/>
        <v>84554</v>
      </c>
      <c r="IF28" s="63">
        <f t="shared" si="19"/>
        <v>84738</v>
      </c>
      <c r="IG28" s="63">
        <f t="shared" si="19"/>
        <v>84920</v>
      </c>
      <c r="IH28" s="63">
        <f t="shared" si="19"/>
        <v>85104</v>
      </c>
      <c r="II28" s="63">
        <f t="shared" si="19"/>
        <v>85285</v>
      </c>
      <c r="IJ28" s="63">
        <f t="shared" si="19"/>
        <v>85469</v>
      </c>
      <c r="IK28" s="63">
        <f t="shared" si="19"/>
        <v>85650</v>
      </c>
      <c r="IL28" s="63">
        <f t="shared" si="19"/>
        <v>85834</v>
      </c>
      <c r="IM28" s="63">
        <f t="shared" si="19"/>
        <v>86015</v>
      </c>
      <c r="IN28" s="63">
        <f t="shared" si="19"/>
        <v>86199</v>
      </c>
      <c r="IO28" s="63">
        <f t="shared" si="19"/>
        <v>86381</v>
      </c>
      <c r="IP28" s="63">
        <f t="shared" si="19"/>
        <v>86565</v>
      </c>
      <c r="IQ28" s="63">
        <f t="shared" si="19"/>
        <v>86746</v>
      </c>
      <c r="IR28" s="63">
        <f t="shared" si="19"/>
        <v>86930</v>
      </c>
      <c r="IS28" s="63">
        <f t="shared" si="19"/>
        <v>87111</v>
      </c>
      <c r="IT28" s="63">
        <f t="shared" si="19"/>
        <v>87295</v>
      </c>
      <c r="IU28" s="63">
        <f t="shared" si="19"/>
        <v>87476</v>
      </c>
      <c r="IV28" s="63">
        <f t="shared" si="19"/>
        <v>87660</v>
      </c>
      <c r="IW28" s="63">
        <f t="shared" si="19"/>
        <v>87842</v>
      </c>
      <c r="IX28" s="63">
        <f t="shared" si="19"/>
        <v>88026</v>
      </c>
      <c r="IY28" s="63">
        <f t="shared" si="19"/>
        <v>88207</v>
      </c>
      <c r="IZ28" s="63">
        <f t="shared" si="19"/>
        <v>88391</v>
      </c>
      <c r="JA28" s="63">
        <f t="shared" si="19"/>
        <v>88572</v>
      </c>
      <c r="JB28" s="63">
        <f t="shared" si="19"/>
        <v>88756</v>
      </c>
      <c r="JC28" s="63">
        <f t="shared" ref="JC28:LN28" si="20">JB29+1</f>
        <v>88937</v>
      </c>
      <c r="JD28" s="63">
        <f t="shared" si="20"/>
        <v>89121</v>
      </c>
      <c r="JE28" s="63">
        <f t="shared" si="20"/>
        <v>89303</v>
      </c>
      <c r="JF28" s="63">
        <f t="shared" si="20"/>
        <v>89487</v>
      </c>
      <c r="JG28" s="63">
        <f t="shared" si="20"/>
        <v>89668</v>
      </c>
      <c r="JH28" s="63">
        <f t="shared" si="20"/>
        <v>89852</v>
      </c>
      <c r="JI28" s="63">
        <f t="shared" si="20"/>
        <v>90033</v>
      </c>
      <c r="JJ28" s="63">
        <f t="shared" si="20"/>
        <v>90217</v>
      </c>
      <c r="JK28" s="63">
        <f t="shared" si="20"/>
        <v>90398</v>
      </c>
      <c r="JL28" s="63">
        <f t="shared" si="20"/>
        <v>90582</v>
      </c>
      <c r="JM28" s="63">
        <f t="shared" si="20"/>
        <v>90764</v>
      </c>
      <c r="JN28" s="63">
        <f t="shared" si="20"/>
        <v>90948</v>
      </c>
      <c r="JO28" s="63">
        <f t="shared" si="20"/>
        <v>91129</v>
      </c>
      <c r="JP28" s="63">
        <f t="shared" si="20"/>
        <v>91313</v>
      </c>
      <c r="JQ28" s="63">
        <f t="shared" si="20"/>
        <v>91494</v>
      </c>
      <c r="JR28" s="63">
        <f t="shared" si="20"/>
        <v>91678</v>
      </c>
      <c r="JS28" s="63">
        <f t="shared" si="20"/>
        <v>91859</v>
      </c>
      <c r="JT28" s="63">
        <f t="shared" si="20"/>
        <v>92043</v>
      </c>
      <c r="JU28" s="63">
        <f t="shared" si="20"/>
        <v>92225</v>
      </c>
      <c r="JV28" s="63">
        <f t="shared" si="20"/>
        <v>92409</v>
      </c>
      <c r="JW28" s="63">
        <f t="shared" si="20"/>
        <v>92590</v>
      </c>
      <c r="JX28" s="63">
        <f t="shared" si="20"/>
        <v>92774</v>
      </c>
      <c r="JY28" s="63">
        <f t="shared" si="20"/>
        <v>92955</v>
      </c>
      <c r="JZ28" s="63">
        <f t="shared" si="20"/>
        <v>93139</v>
      </c>
      <c r="KA28" s="63">
        <f t="shared" si="20"/>
        <v>93320</v>
      </c>
      <c r="KB28" s="63">
        <f t="shared" si="20"/>
        <v>93504</v>
      </c>
      <c r="KC28" s="63">
        <f t="shared" si="20"/>
        <v>93686</v>
      </c>
      <c r="KD28" s="63">
        <f t="shared" si="20"/>
        <v>93870</v>
      </c>
      <c r="KE28" s="63">
        <f t="shared" si="20"/>
        <v>94051</v>
      </c>
      <c r="KF28" s="63">
        <f t="shared" si="20"/>
        <v>94235</v>
      </c>
      <c r="KG28" s="63">
        <f t="shared" si="20"/>
        <v>94416</v>
      </c>
      <c r="KH28" s="63">
        <f t="shared" si="20"/>
        <v>94600</v>
      </c>
      <c r="KI28" s="63">
        <f t="shared" si="20"/>
        <v>94781</v>
      </c>
      <c r="KJ28" s="63">
        <f t="shared" si="20"/>
        <v>94965</v>
      </c>
      <c r="KK28" s="63">
        <f t="shared" si="20"/>
        <v>95147</v>
      </c>
      <c r="KL28" s="63">
        <f t="shared" si="20"/>
        <v>95331</v>
      </c>
      <c r="KM28" s="63">
        <f t="shared" si="20"/>
        <v>95512</v>
      </c>
      <c r="KN28" s="63">
        <f t="shared" si="20"/>
        <v>95696</v>
      </c>
      <c r="KO28" s="63">
        <f t="shared" si="20"/>
        <v>95877</v>
      </c>
      <c r="KP28" s="63">
        <f t="shared" si="20"/>
        <v>96061</v>
      </c>
      <c r="KQ28" s="63">
        <f t="shared" si="20"/>
        <v>96242</v>
      </c>
      <c r="KR28" s="63">
        <f t="shared" si="20"/>
        <v>96426</v>
      </c>
      <c r="KS28" s="63">
        <f t="shared" si="20"/>
        <v>96608</v>
      </c>
      <c r="KT28" s="63">
        <f t="shared" si="20"/>
        <v>96792</v>
      </c>
      <c r="KU28" s="63">
        <f t="shared" si="20"/>
        <v>96973</v>
      </c>
      <c r="KV28" s="63">
        <f t="shared" si="20"/>
        <v>97157</v>
      </c>
      <c r="KW28" s="63">
        <f t="shared" si="20"/>
        <v>97338</v>
      </c>
      <c r="KX28" s="63">
        <f t="shared" si="20"/>
        <v>97522</v>
      </c>
      <c r="KY28" s="63">
        <f t="shared" si="20"/>
        <v>97703</v>
      </c>
      <c r="KZ28" s="63">
        <f t="shared" si="20"/>
        <v>97887</v>
      </c>
      <c r="LA28" s="63">
        <f t="shared" si="20"/>
        <v>98069</v>
      </c>
      <c r="LB28" s="63">
        <f t="shared" si="20"/>
        <v>98253</v>
      </c>
      <c r="LC28" s="63">
        <f t="shared" si="20"/>
        <v>98434</v>
      </c>
      <c r="LD28" s="63">
        <f t="shared" si="20"/>
        <v>98618</v>
      </c>
      <c r="LE28" s="63">
        <f t="shared" si="20"/>
        <v>98799</v>
      </c>
      <c r="LF28" s="63">
        <f t="shared" si="20"/>
        <v>98983</v>
      </c>
      <c r="LG28" s="63">
        <f t="shared" si="20"/>
        <v>99164</v>
      </c>
      <c r="LH28" s="63">
        <f t="shared" si="20"/>
        <v>99348</v>
      </c>
      <c r="LI28" s="63">
        <f t="shared" si="20"/>
        <v>99530</v>
      </c>
      <c r="LJ28" s="63">
        <f t="shared" si="20"/>
        <v>99714</v>
      </c>
      <c r="LK28" s="63">
        <f t="shared" si="20"/>
        <v>99895</v>
      </c>
      <c r="LL28" s="63">
        <f t="shared" si="20"/>
        <v>100079</v>
      </c>
      <c r="LM28" s="63">
        <f t="shared" si="20"/>
        <v>100260</v>
      </c>
      <c r="LN28" s="63">
        <f t="shared" si="20"/>
        <v>100444</v>
      </c>
      <c r="LO28" s="63">
        <f t="shared" ref="LO28:NZ28" si="21">LN29+1</f>
        <v>100625</v>
      </c>
      <c r="LP28" s="63">
        <f t="shared" si="21"/>
        <v>100809</v>
      </c>
      <c r="LQ28" s="63">
        <f t="shared" si="21"/>
        <v>100991</v>
      </c>
      <c r="LR28" s="63">
        <f t="shared" si="21"/>
        <v>101175</v>
      </c>
      <c r="LS28" s="63">
        <f t="shared" si="21"/>
        <v>101356</v>
      </c>
      <c r="LT28" s="63">
        <f t="shared" si="21"/>
        <v>101540</v>
      </c>
      <c r="LU28" s="63">
        <f t="shared" si="21"/>
        <v>101721</v>
      </c>
      <c r="LV28" s="63">
        <f t="shared" si="21"/>
        <v>101905</v>
      </c>
      <c r="LW28" s="63">
        <f t="shared" si="21"/>
        <v>102086</v>
      </c>
      <c r="LX28" s="63">
        <f t="shared" si="21"/>
        <v>102270</v>
      </c>
      <c r="LY28" s="63">
        <f t="shared" si="21"/>
        <v>102452</v>
      </c>
      <c r="LZ28" s="63">
        <f t="shared" si="21"/>
        <v>102636</v>
      </c>
      <c r="MA28" s="63">
        <f t="shared" si="21"/>
        <v>102817</v>
      </c>
      <c r="MB28" s="63">
        <f t="shared" si="21"/>
        <v>103001</v>
      </c>
      <c r="MC28" s="63">
        <f t="shared" si="21"/>
        <v>103182</v>
      </c>
      <c r="MD28" s="63">
        <f t="shared" si="21"/>
        <v>103366</v>
      </c>
      <c r="ME28" s="63">
        <f t="shared" si="21"/>
        <v>103547</v>
      </c>
      <c r="MF28" s="63">
        <f t="shared" si="21"/>
        <v>103731</v>
      </c>
      <c r="MG28" s="63">
        <f t="shared" si="21"/>
        <v>103913</v>
      </c>
      <c r="MH28" s="63">
        <f t="shared" si="21"/>
        <v>104097</v>
      </c>
      <c r="MI28" s="63">
        <f t="shared" si="21"/>
        <v>104278</v>
      </c>
      <c r="MJ28" s="63">
        <f t="shared" si="21"/>
        <v>104462</v>
      </c>
      <c r="MK28" s="63">
        <f t="shared" si="21"/>
        <v>104643</v>
      </c>
      <c r="ML28" s="63">
        <f t="shared" si="21"/>
        <v>104827</v>
      </c>
      <c r="MM28" s="63">
        <f t="shared" si="21"/>
        <v>105008</v>
      </c>
      <c r="MN28" s="63">
        <f t="shared" si="21"/>
        <v>105192</v>
      </c>
      <c r="MO28" s="63">
        <f t="shared" si="21"/>
        <v>105374</v>
      </c>
      <c r="MP28" s="63">
        <f t="shared" si="21"/>
        <v>105558</v>
      </c>
      <c r="MQ28" s="63">
        <f t="shared" si="21"/>
        <v>105739</v>
      </c>
      <c r="MR28" s="63">
        <f t="shared" si="21"/>
        <v>105923</v>
      </c>
      <c r="MS28" s="63">
        <f t="shared" si="21"/>
        <v>106104</v>
      </c>
      <c r="MT28" s="63">
        <f t="shared" si="21"/>
        <v>106288</v>
      </c>
      <c r="MU28" s="63">
        <f t="shared" si="21"/>
        <v>106469</v>
      </c>
      <c r="MV28" s="63">
        <f t="shared" si="21"/>
        <v>106653</v>
      </c>
      <c r="MW28" s="63">
        <f t="shared" si="21"/>
        <v>106835</v>
      </c>
      <c r="MX28" s="63">
        <f t="shared" si="21"/>
        <v>107019</v>
      </c>
      <c r="MY28" s="63">
        <f t="shared" si="21"/>
        <v>107200</v>
      </c>
      <c r="MZ28" s="63">
        <f t="shared" si="21"/>
        <v>107384</v>
      </c>
      <c r="NA28" s="63">
        <f t="shared" si="21"/>
        <v>107565</v>
      </c>
      <c r="NB28" s="63">
        <f t="shared" si="21"/>
        <v>107749</v>
      </c>
      <c r="NC28" s="63">
        <f t="shared" si="21"/>
        <v>107930</v>
      </c>
      <c r="ND28" s="63">
        <f t="shared" si="21"/>
        <v>108114</v>
      </c>
      <c r="NE28" s="63">
        <f t="shared" si="21"/>
        <v>108296</v>
      </c>
      <c r="NF28" s="63">
        <f t="shared" si="21"/>
        <v>108480</v>
      </c>
      <c r="NG28" s="63">
        <f t="shared" si="21"/>
        <v>108661</v>
      </c>
      <c r="NH28" s="63">
        <f t="shared" si="21"/>
        <v>108845</v>
      </c>
      <c r="NI28" s="63">
        <f t="shared" si="21"/>
        <v>109026</v>
      </c>
      <c r="NJ28" s="63">
        <f t="shared" si="21"/>
        <v>109210</v>
      </c>
      <c r="NK28" s="63">
        <f t="shared" si="21"/>
        <v>109391</v>
      </c>
      <c r="NL28" s="63">
        <f t="shared" si="21"/>
        <v>109575</v>
      </c>
      <c r="NM28" s="63">
        <f t="shared" si="21"/>
        <v>109756</v>
      </c>
      <c r="NN28" s="63">
        <f t="shared" si="21"/>
        <v>109940</v>
      </c>
      <c r="NO28" s="63">
        <f t="shared" si="21"/>
        <v>110121</v>
      </c>
      <c r="NP28" s="63">
        <f t="shared" si="21"/>
        <v>110305</v>
      </c>
      <c r="NQ28" s="63">
        <f t="shared" si="21"/>
        <v>110486</v>
      </c>
      <c r="NR28" s="63">
        <f t="shared" si="21"/>
        <v>110670</v>
      </c>
      <c r="NS28" s="63">
        <f t="shared" si="21"/>
        <v>110851</v>
      </c>
      <c r="NT28" s="63">
        <f t="shared" si="21"/>
        <v>111035</v>
      </c>
      <c r="NU28" s="63">
        <f t="shared" si="21"/>
        <v>111217</v>
      </c>
      <c r="NV28" s="63">
        <f t="shared" si="21"/>
        <v>111401</v>
      </c>
      <c r="NW28" s="63">
        <f t="shared" si="21"/>
        <v>111582</v>
      </c>
      <c r="NX28" s="63">
        <f t="shared" si="21"/>
        <v>111766</v>
      </c>
      <c r="NY28" s="63">
        <f t="shared" si="21"/>
        <v>111947</v>
      </c>
      <c r="NZ28" s="63">
        <f t="shared" si="21"/>
        <v>112131</v>
      </c>
      <c r="OA28" s="63">
        <f t="shared" ref="OA28:OI28" si="22">NZ29+1</f>
        <v>112312</v>
      </c>
      <c r="OB28" s="63">
        <f t="shared" si="22"/>
        <v>112496</v>
      </c>
      <c r="OC28" s="63">
        <f t="shared" si="22"/>
        <v>112678</v>
      </c>
      <c r="OD28" s="63">
        <f t="shared" si="22"/>
        <v>112862</v>
      </c>
      <c r="OE28" s="63">
        <f t="shared" si="22"/>
        <v>113043</v>
      </c>
      <c r="OF28" s="63">
        <f t="shared" si="22"/>
        <v>113227</v>
      </c>
      <c r="OG28" s="63">
        <f t="shared" si="22"/>
        <v>113408</v>
      </c>
      <c r="OH28" s="63">
        <f t="shared" si="22"/>
        <v>113592</v>
      </c>
      <c r="OI28" s="63">
        <f t="shared" si="22"/>
        <v>113773</v>
      </c>
    </row>
    <row r="29" spans="2:399" x14ac:dyDescent="0.35">
      <c r="B29" s="61" t="s">
        <v>41</v>
      </c>
      <c r="E29" s="63">
        <f>F3-1</f>
        <v>42004</v>
      </c>
      <c r="F29" s="63">
        <f>EOMONTH(F28,$F$6-1)</f>
        <v>42185</v>
      </c>
      <c r="G29" s="63">
        <f t="shared" ref="G29:BR29" si="23">EOMONTH(G28,$F$6-1)</f>
        <v>42369</v>
      </c>
      <c r="H29" s="63">
        <f t="shared" si="23"/>
        <v>42551</v>
      </c>
      <c r="I29" s="63">
        <f t="shared" si="23"/>
        <v>42735</v>
      </c>
      <c r="J29" s="63">
        <f t="shared" si="23"/>
        <v>42916</v>
      </c>
      <c r="K29" s="63">
        <f t="shared" si="23"/>
        <v>43100</v>
      </c>
      <c r="L29" s="63">
        <f t="shared" si="23"/>
        <v>43281</v>
      </c>
      <c r="M29" s="63">
        <f t="shared" si="23"/>
        <v>43465</v>
      </c>
      <c r="N29" s="63">
        <f t="shared" si="23"/>
        <v>43646</v>
      </c>
      <c r="O29" s="63">
        <f t="shared" si="23"/>
        <v>43830</v>
      </c>
      <c r="P29" s="63">
        <f t="shared" si="23"/>
        <v>44012</v>
      </c>
      <c r="Q29" s="63">
        <f t="shared" si="23"/>
        <v>44196</v>
      </c>
      <c r="R29" s="63">
        <f t="shared" si="23"/>
        <v>44377</v>
      </c>
      <c r="S29" s="63">
        <f t="shared" si="23"/>
        <v>44561</v>
      </c>
      <c r="T29" s="63">
        <f t="shared" si="23"/>
        <v>44742</v>
      </c>
      <c r="U29" s="63">
        <f t="shared" si="23"/>
        <v>44926</v>
      </c>
      <c r="V29" s="63">
        <f t="shared" si="23"/>
        <v>45107</v>
      </c>
      <c r="W29" s="63">
        <f t="shared" si="23"/>
        <v>45291</v>
      </c>
      <c r="X29" s="63">
        <f t="shared" si="23"/>
        <v>45473</v>
      </c>
      <c r="Y29" s="63">
        <f t="shared" si="23"/>
        <v>45657</v>
      </c>
      <c r="Z29" s="63">
        <f t="shared" si="23"/>
        <v>45838</v>
      </c>
      <c r="AA29" s="63">
        <f t="shared" si="23"/>
        <v>46022</v>
      </c>
      <c r="AB29" s="63">
        <f t="shared" si="23"/>
        <v>46203</v>
      </c>
      <c r="AC29" s="63">
        <f t="shared" si="23"/>
        <v>46387</v>
      </c>
      <c r="AD29" s="63">
        <f t="shared" si="23"/>
        <v>46568</v>
      </c>
      <c r="AE29" s="63">
        <f t="shared" si="23"/>
        <v>46752</v>
      </c>
      <c r="AF29" s="63">
        <f t="shared" si="23"/>
        <v>46934</v>
      </c>
      <c r="AG29" s="63">
        <f t="shared" si="23"/>
        <v>47118</v>
      </c>
      <c r="AH29" s="63">
        <f t="shared" si="23"/>
        <v>47299</v>
      </c>
      <c r="AI29" s="63">
        <f t="shared" si="23"/>
        <v>47483</v>
      </c>
      <c r="AJ29" s="63">
        <f t="shared" si="23"/>
        <v>47664</v>
      </c>
      <c r="AK29" s="63">
        <f t="shared" si="23"/>
        <v>47848</v>
      </c>
      <c r="AL29" s="63">
        <f t="shared" si="23"/>
        <v>48029</v>
      </c>
      <c r="AM29" s="63">
        <f t="shared" si="23"/>
        <v>48213</v>
      </c>
      <c r="AN29" s="63">
        <f t="shared" si="23"/>
        <v>48395</v>
      </c>
      <c r="AO29" s="63">
        <f t="shared" si="23"/>
        <v>48579</v>
      </c>
      <c r="AP29" s="63">
        <f t="shared" si="23"/>
        <v>48760</v>
      </c>
      <c r="AQ29" s="63">
        <f t="shared" si="23"/>
        <v>48944</v>
      </c>
      <c r="AR29" s="63">
        <f t="shared" si="23"/>
        <v>49125</v>
      </c>
      <c r="AS29" s="63">
        <f t="shared" si="23"/>
        <v>49309</v>
      </c>
      <c r="AT29" s="63">
        <f t="shared" si="23"/>
        <v>49490</v>
      </c>
      <c r="AU29" s="63">
        <f t="shared" si="23"/>
        <v>49674</v>
      </c>
      <c r="AV29" s="63">
        <f t="shared" si="23"/>
        <v>49856</v>
      </c>
      <c r="AW29" s="63">
        <f t="shared" si="23"/>
        <v>50040</v>
      </c>
      <c r="AX29" s="63">
        <f t="shared" si="23"/>
        <v>50221</v>
      </c>
      <c r="AY29" s="63">
        <f t="shared" si="23"/>
        <v>50405</v>
      </c>
      <c r="AZ29" s="63">
        <f t="shared" si="23"/>
        <v>50586</v>
      </c>
      <c r="BA29" s="63">
        <f t="shared" si="23"/>
        <v>50770</v>
      </c>
      <c r="BB29" s="63">
        <f t="shared" si="23"/>
        <v>50951</v>
      </c>
      <c r="BC29" s="63">
        <f t="shared" si="23"/>
        <v>51135</v>
      </c>
      <c r="BD29" s="63">
        <f t="shared" si="23"/>
        <v>51317</v>
      </c>
      <c r="BE29" s="63">
        <f t="shared" si="23"/>
        <v>51501</v>
      </c>
      <c r="BF29" s="63">
        <f t="shared" si="23"/>
        <v>51682</v>
      </c>
      <c r="BG29" s="63">
        <f t="shared" si="23"/>
        <v>51866</v>
      </c>
      <c r="BH29" s="63">
        <f t="shared" si="23"/>
        <v>52047</v>
      </c>
      <c r="BI29" s="63">
        <f t="shared" si="23"/>
        <v>52231</v>
      </c>
      <c r="BJ29" s="63">
        <f t="shared" si="23"/>
        <v>52412</v>
      </c>
      <c r="BK29" s="63">
        <f t="shared" si="23"/>
        <v>52596</v>
      </c>
      <c r="BL29" s="63">
        <f t="shared" si="23"/>
        <v>52778</v>
      </c>
      <c r="BM29" s="63">
        <f t="shared" si="23"/>
        <v>52962</v>
      </c>
      <c r="BN29" s="63">
        <f t="shared" si="23"/>
        <v>53143</v>
      </c>
      <c r="BO29" s="63">
        <f t="shared" si="23"/>
        <v>53327</v>
      </c>
      <c r="BP29" s="63">
        <f t="shared" si="23"/>
        <v>53508</v>
      </c>
      <c r="BQ29" s="63">
        <f t="shared" si="23"/>
        <v>53692</v>
      </c>
      <c r="BR29" s="63">
        <f t="shared" si="23"/>
        <v>53873</v>
      </c>
      <c r="BS29" s="63">
        <f t="shared" ref="BS29:ED29" si="24">EOMONTH(BS28,$F$6-1)</f>
        <v>54057</v>
      </c>
      <c r="BT29" s="63">
        <f t="shared" si="24"/>
        <v>54239</v>
      </c>
      <c r="BU29" s="63">
        <f t="shared" si="24"/>
        <v>54423</v>
      </c>
      <c r="BV29" s="63">
        <f t="shared" si="24"/>
        <v>54604</v>
      </c>
      <c r="BW29" s="63">
        <f t="shared" si="24"/>
        <v>54788</v>
      </c>
      <c r="BX29" s="63">
        <f t="shared" si="24"/>
        <v>54969</v>
      </c>
      <c r="BY29" s="63">
        <f t="shared" si="24"/>
        <v>55153</v>
      </c>
      <c r="BZ29" s="63">
        <f t="shared" si="24"/>
        <v>55334</v>
      </c>
      <c r="CA29" s="63">
        <f t="shared" si="24"/>
        <v>55518</v>
      </c>
      <c r="CB29" s="63">
        <f t="shared" si="24"/>
        <v>55700</v>
      </c>
      <c r="CC29" s="63">
        <f t="shared" si="24"/>
        <v>55884</v>
      </c>
      <c r="CD29" s="63">
        <f t="shared" si="24"/>
        <v>56065</v>
      </c>
      <c r="CE29" s="63">
        <f t="shared" si="24"/>
        <v>56249</v>
      </c>
      <c r="CF29" s="63">
        <f t="shared" si="24"/>
        <v>56430</v>
      </c>
      <c r="CG29" s="63">
        <f t="shared" si="24"/>
        <v>56614</v>
      </c>
      <c r="CH29" s="63">
        <f t="shared" si="24"/>
        <v>56795</v>
      </c>
      <c r="CI29" s="63">
        <f t="shared" si="24"/>
        <v>56979</v>
      </c>
      <c r="CJ29" s="63">
        <f t="shared" si="24"/>
        <v>57161</v>
      </c>
      <c r="CK29" s="63">
        <f t="shared" si="24"/>
        <v>57345</v>
      </c>
      <c r="CL29" s="63">
        <f t="shared" si="24"/>
        <v>57526</v>
      </c>
      <c r="CM29" s="63">
        <f t="shared" si="24"/>
        <v>57710</v>
      </c>
      <c r="CN29" s="63">
        <f t="shared" si="24"/>
        <v>57891</v>
      </c>
      <c r="CO29" s="63">
        <f t="shared" si="24"/>
        <v>58075</v>
      </c>
      <c r="CP29" s="63">
        <f t="shared" si="24"/>
        <v>58256</v>
      </c>
      <c r="CQ29" s="63">
        <f t="shared" si="24"/>
        <v>58440</v>
      </c>
      <c r="CR29" s="63">
        <f t="shared" si="24"/>
        <v>58622</v>
      </c>
      <c r="CS29" s="63">
        <f t="shared" si="24"/>
        <v>58806</v>
      </c>
      <c r="CT29" s="63">
        <f t="shared" si="24"/>
        <v>58987</v>
      </c>
      <c r="CU29" s="63">
        <f t="shared" si="24"/>
        <v>59171</v>
      </c>
      <c r="CV29" s="63">
        <f t="shared" si="24"/>
        <v>59352</v>
      </c>
      <c r="CW29" s="63">
        <f t="shared" si="24"/>
        <v>59536</v>
      </c>
      <c r="CX29" s="63">
        <f t="shared" si="24"/>
        <v>59717</v>
      </c>
      <c r="CY29" s="63">
        <f t="shared" si="24"/>
        <v>59901</v>
      </c>
      <c r="CZ29" s="63">
        <f t="shared" si="24"/>
        <v>60083</v>
      </c>
      <c r="DA29" s="63">
        <f t="shared" si="24"/>
        <v>60267</v>
      </c>
      <c r="DB29" s="63">
        <f t="shared" si="24"/>
        <v>60448</v>
      </c>
      <c r="DC29" s="63">
        <f t="shared" si="24"/>
        <v>60632</v>
      </c>
      <c r="DD29" s="63">
        <f t="shared" si="24"/>
        <v>60813</v>
      </c>
      <c r="DE29" s="63">
        <f t="shared" si="24"/>
        <v>60997</v>
      </c>
      <c r="DF29" s="63">
        <f t="shared" si="24"/>
        <v>61178</v>
      </c>
      <c r="DG29" s="63">
        <f t="shared" si="24"/>
        <v>61362</v>
      </c>
      <c r="DH29" s="63">
        <f t="shared" si="24"/>
        <v>61544</v>
      </c>
      <c r="DI29" s="63">
        <f t="shared" si="24"/>
        <v>61728</v>
      </c>
      <c r="DJ29" s="63">
        <f t="shared" si="24"/>
        <v>61909</v>
      </c>
      <c r="DK29" s="63">
        <f t="shared" si="24"/>
        <v>62093</v>
      </c>
      <c r="DL29" s="63">
        <f t="shared" si="24"/>
        <v>62274</v>
      </c>
      <c r="DM29" s="63">
        <f t="shared" si="24"/>
        <v>62458</v>
      </c>
      <c r="DN29" s="63">
        <f t="shared" si="24"/>
        <v>62639</v>
      </c>
      <c r="DO29" s="63">
        <f t="shared" si="24"/>
        <v>62823</v>
      </c>
      <c r="DP29" s="63">
        <f t="shared" si="24"/>
        <v>63005</v>
      </c>
      <c r="DQ29" s="63">
        <f t="shared" si="24"/>
        <v>63189</v>
      </c>
      <c r="DR29" s="63">
        <f t="shared" si="24"/>
        <v>63370</v>
      </c>
      <c r="DS29" s="63">
        <f t="shared" si="24"/>
        <v>63554</v>
      </c>
      <c r="DT29" s="63">
        <f t="shared" si="24"/>
        <v>63735</v>
      </c>
      <c r="DU29" s="63">
        <f t="shared" si="24"/>
        <v>63919</v>
      </c>
      <c r="DV29" s="63">
        <f t="shared" si="24"/>
        <v>64100</v>
      </c>
      <c r="DW29" s="63">
        <f t="shared" si="24"/>
        <v>64284</v>
      </c>
      <c r="DX29" s="63">
        <f t="shared" si="24"/>
        <v>64466</v>
      </c>
      <c r="DY29" s="63">
        <f t="shared" si="24"/>
        <v>64650</v>
      </c>
      <c r="DZ29" s="63">
        <f t="shared" si="24"/>
        <v>64831</v>
      </c>
      <c r="EA29" s="63">
        <f t="shared" si="24"/>
        <v>65015</v>
      </c>
      <c r="EB29" s="63">
        <f t="shared" si="24"/>
        <v>65196</v>
      </c>
      <c r="EC29" s="63">
        <f t="shared" si="24"/>
        <v>65380</v>
      </c>
      <c r="ED29" s="63">
        <f t="shared" si="24"/>
        <v>65561</v>
      </c>
      <c r="EE29" s="63">
        <f t="shared" ref="EE29:GP29" si="25">EOMONTH(EE28,$F$6-1)</f>
        <v>65745</v>
      </c>
      <c r="EF29" s="63">
        <f t="shared" si="25"/>
        <v>65927</v>
      </c>
      <c r="EG29" s="63">
        <f t="shared" si="25"/>
        <v>66111</v>
      </c>
      <c r="EH29" s="63">
        <f t="shared" si="25"/>
        <v>66292</v>
      </c>
      <c r="EI29" s="63">
        <f t="shared" si="25"/>
        <v>66476</v>
      </c>
      <c r="EJ29" s="63">
        <f t="shared" si="25"/>
        <v>66657</v>
      </c>
      <c r="EK29" s="63">
        <f t="shared" si="25"/>
        <v>66841</v>
      </c>
      <c r="EL29" s="63">
        <f t="shared" si="25"/>
        <v>67022</v>
      </c>
      <c r="EM29" s="63">
        <f t="shared" si="25"/>
        <v>67206</v>
      </c>
      <c r="EN29" s="63">
        <f t="shared" si="25"/>
        <v>67388</v>
      </c>
      <c r="EO29" s="63">
        <f t="shared" si="25"/>
        <v>67572</v>
      </c>
      <c r="EP29" s="63">
        <f t="shared" si="25"/>
        <v>67753</v>
      </c>
      <c r="EQ29" s="63">
        <f t="shared" si="25"/>
        <v>67937</v>
      </c>
      <c r="ER29" s="63">
        <f t="shared" si="25"/>
        <v>68118</v>
      </c>
      <c r="ES29" s="63">
        <f t="shared" si="25"/>
        <v>68302</v>
      </c>
      <c r="ET29" s="63">
        <f t="shared" si="25"/>
        <v>68483</v>
      </c>
      <c r="EU29" s="63">
        <f t="shared" si="25"/>
        <v>68667</v>
      </c>
      <c r="EV29" s="63">
        <f t="shared" si="25"/>
        <v>68849</v>
      </c>
      <c r="EW29" s="63">
        <f t="shared" si="25"/>
        <v>69033</v>
      </c>
      <c r="EX29" s="63">
        <f t="shared" si="25"/>
        <v>69214</v>
      </c>
      <c r="EY29" s="63">
        <f t="shared" si="25"/>
        <v>69398</v>
      </c>
      <c r="EZ29" s="63">
        <f t="shared" si="25"/>
        <v>69579</v>
      </c>
      <c r="FA29" s="63">
        <f t="shared" si="25"/>
        <v>69763</v>
      </c>
      <c r="FB29" s="63">
        <f t="shared" si="25"/>
        <v>69944</v>
      </c>
      <c r="FC29" s="63">
        <f t="shared" si="25"/>
        <v>70128</v>
      </c>
      <c r="FD29" s="63">
        <f t="shared" si="25"/>
        <v>70310</v>
      </c>
      <c r="FE29" s="63">
        <f t="shared" si="25"/>
        <v>70494</v>
      </c>
      <c r="FF29" s="63">
        <f t="shared" si="25"/>
        <v>70675</v>
      </c>
      <c r="FG29" s="63">
        <f t="shared" si="25"/>
        <v>70859</v>
      </c>
      <c r="FH29" s="63">
        <f t="shared" si="25"/>
        <v>71040</v>
      </c>
      <c r="FI29" s="63">
        <f t="shared" si="25"/>
        <v>71224</v>
      </c>
      <c r="FJ29" s="63">
        <f t="shared" si="25"/>
        <v>71405</v>
      </c>
      <c r="FK29" s="63">
        <f t="shared" si="25"/>
        <v>71589</v>
      </c>
      <c r="FL29" s="63">
        <f t="shared" si="25"/>
        <v>71771</v>
      </c>
      <c r="FM29" s="63">
        <f t="shared" si="25"/>
        <v>71955</v>
      </c>
      <c r="FN29" s="63">
        <f t="shared" si="25"/>
        <v>72136</v>
      </c>
      <c r="FO29" s="63">
        <f t="shared" si="25"/>
        <v>72320</v>
      </c>
      <c r="FP29" s="63">
        <f t="shared" si="25"/>
        <v>72501</v>
      </c>
      <c r="FQ29" s="63">
        <f t="shared" si="25"/>
        <v>72685</v>
      </c>
      <c r="FR29" s="63">
        <f t="shared" si="25"/>
        <v>72866</v>
      </c>
      <c r="FS29" s="63">
        <f t="shared" si="25"/>
        <v>73050</v>
      </c>
      <c r="FT29" s="63">
        <f t="shared" si="25"/>
        <v>73231</v>
      </c>
      <c r="FU29" s="63">
        <f t="shared" si="25"/>
        <v>73415</v>
      </c>
      <c r="FV29" s="63">
        <f t="shared" si="25"/>
        <v>73596</v>
      </c>
      <c r="FW29" s="63">
        <f t="shared" si="25"/>
        <v>73780</v>
      </c>
      <c r="FX29" s="63">
        <f t="shared" si="25"/>
        <v>73961</v>
      </c>
      <c r="FY29" s="63">
        <f t="shared" si="25"/>
        <v>74145</v>
      </c>
      <c r="FZ29" s="63">
        <f t="shared" si="25"/>
        <v>74326</v>
      </c>
      <c r="GA29" s="63">
        <f t="shared" si="25"/>
        <v>74510</v>
      </c>
      <c r="GB29" s="63">
        <f t="shared" si="25"/>
        <v>74692</v>
      </c>
      <c r="GC29" s="63">
        <f t="shared" si="25"/>
        <v>74876</v>
      </c>
      <c r="GD29" s="63">
        <f t="shared" si="25"/>
        <v>75057</v>
      </c>
      <c r="GE29" s="63">
        <f t="shared" si="25"/>
        <v>75241</v>
      </c>
      <c r="GF29" s="63">
        <f t="shared" si="25"/>
        <v>75422</v>
      </c>
      <c r="GG29" s="63">
        <f t="shared" si="25"/>
        <v>75606</v>
      </c>
      <c r="GH29" s="63">
        <f t="shared" si="25"/>
        <v>75787</v>
      </c>
      <c r="GI29" s="63">
        <f t="shared" si="25"/>
        <v>75971</v>
      </c>
      <c r="GJ29" s="63">
        <f t="shared" si="25"/>
        <v>76153</v>
      </c>
      <c r="GK29" s="63">
        <f t="shared" si="25"/>
        <v>76337</v>
      </c>
      <c r="GL29" s="63">
        <f t="shared" si="25"/>
        <v>76518</v>
      </c>
      <c r="GM29" s="63">
        <f t="shared" si="25"/>
        <v>76702</v>
      </c>
      <c r="GN29" s="63">
        <f t="shared" si="25"/>
        <v>76883</v>
      </c>
      <c r="GO29" s="63">
        <f t="shared" si="25"/>
        <v>77067</v>
      </c>
      <c r="GP29" s="63">
        <f t="shared" si="25"/>
        <v>77248</v>
      </c>
      <c r="GQ29" s="63">
        <f t="shared" ref="GQ29:JB29" si="26">EOMONTH(GQ28,$F$6-1)</f>
        <v>77432</v>
      </c>
      <c r="GR29" s="63">
        <f t="shared" si="26"/>
        <v>77614</v>
      </c>
      <c r="GS29" s="63">
        <f t="shared" si="26"/>
        <v>77798</v>
      </c>
      <c r="GT29" s="63">
        <f t="shared" si="26"/>
        <v>77979</v>
      </c>
      <c r="GU29" s="63">
        <f t="shared" si="26"/>
        <v>78163</v>
      </c>
      <c r="GV29" s="63">
        <f t="shared" si="26"/>
        <v>78344</v>
      </c>
      <c r="GW29" s="63">
        <f t="shared" si="26"/>
        <v>78528</v>
      </c>
      <c r="GX29" s="63">
        <f t="shared" si="26"/>
        <v>78709</v>
      </c>
      <c r="GY29" s="63">
        <f t="shared" si="26"/>
        <v>78893</v>
      </c>
      <c r="GZ29" s="63">
        <f t="shared" si="26"/>
        <v>79075</v>
      </c>
      <c r="HA29" s="63">
        <f t="shared" si="26"/>
        <v>79259</v>
      </c>
      <c r="HB29" s="63">
        <f t="shared" si="26"/>
        <v>79440</v>
      </c>
      <c r="HC29" s="63">
        <f t="shared" si="26"/>
        <v>79624</v>
      </c>
      <c r="HD29" s="63">
        <f t="shared" si="26"/>
        <v>79805</v>
      </c>
      <c r="HE29" s="63">
        <f t="shared" si="26"/>
        <v>79989</v>
      </c>
      <c r="HF29" s="63">
        <f t="shared" si="26"/>
        <v>80170</v>
      </c>
      <c r="HG29" s="63">
        <f t="shared" si="26"/>
        <v>80354</v>
      </c>
      <c r="HH29" s="63">
        <f t="shared" si="26"/>
        <v>80536</v>
      </c>
      <c r="HI29" s="63">
        <f t="shared" si="26"/>
        <v>80720</v>
      </c>
      <c r="HJ29" s="63">
        <f t="shared" si="26"/>
        <v>80901</v>
      </c>
      <c r="HK29" s="63">
        <f t="shared" si="26"/>
        <v>81085</v>
      </c>
      <c r="HL29" s="63">
        <f t="shared" si="26"/>
        <v>81266</v>
      </c>
      <c r="HM29" s="63">
        <f t="shared" si="26"/>
        <v>81450</v>
      </c>
      <c r="HN29" s="63">
        <f t="shared" si="26"/>
        <v>81631</v>
      </c>
      <c r="HO29" s="63">
        <f t="shared" si="26"/>
        <v>81815</v>
      </c>
      <c r="HP29" s="63">
        <f t="shared" si="26"/>
        <v>81997</v>
      </c>
      <c r="HQ29" s="63">
        <f t="shared" si="26"/>
        <v>82181</v>
      </c>
      <c r="HR29" s="63">
        <f t="shared" si="26"/>
        <v>82362</v>
      </c>
      <c r="HS29" s="63">
        <f t="shared" si="26"/>
        <v>82546</v>
      </c>
      <c r="HT29" s="63">
        <f t="shared" si="26"/>
        <v>82727</v>
      </c>
      <c r="HU29" s="63">
        <f t="shared" si="26"/>
        <v>82911</v>
      </c>
      <c r="HV29" s="63">
        <f t="shared" si="26"/>
        <v>83092</v>
      </c>
      <c r="HW29" s="63">
        <f t="shared" si="26"/>
        <v>83276</v>
      </c>
      <c r="HX29" s="63">
        <f t="shared" si="26"/>
        <v>83458</v>
      </c>
      <c r="HY29" s="63">
        <f t="shared" si="26"/>
        <v>83642</v>
      </c>
      <c r="HZ29" s="63">
        <f t="shared" si="26"/>
        <v>83823</v>
      </c>
      <c r="IA29" s="63">
        <f t="shared" si="26"/>
        <v>84007</v>
      </c>
      <c r="IB29" s="63">
        <f t="shared" si="26"/>
        <v>84188</v>
      </c>
      <c r="IC29" s="63">
        <f t="shared" si="26"/>
        <v>84372</v>
      </c>
      <c r="ID29" s="63">
        <f t="shared" si="26"/>
        <v>84553</v>
      </c>
      <c r="IE29" s="63">
        <f t="shared" si="26"/>
        <v>84737</v>
      </c>
      <c r="IF29" s="63">
        <f t="shared" si="26"/>
        <v>84919</v>
      </c>
      <c r="IG29" s="63">
        <f t="shared" si="26"/>
        <v>85103</v>
      </c>
      <c r="IH29" s="63">
        <f t="shared" si="26"/>
        <v>85284</v>
      </c>
      <c r="II29" s="63">
        <f t="shared" si="26"/>
        <v>85468</v>
      </c>
      <c r="IJ29" s="63">
        <f t="shared" si="26"/>
        <v>85649</v>
      </c>
      <c r="IK29" s="63">
        <f t="shared" si="26"/>
        <v>85833</v>
      </c>
      <c r="IL29" s="63">
        <f t="shared" si="26"/>
        <v>86014</v>
      </c>
      <c r="IM29" s="63">
        <f t="shared" si="26"/>
        <v>86198</v>
      </c>
      <c r="IN29" s="63">
        <f t="shared" si="26"/>
        <v>86380</v>
      </c>
      <c r="IO29" s="63">
        <f t="shared" si="26"/>
        <v>86564</v>
      </c>
      <c r="IP29" s="63">
        <f t="shared" si="26"/>
        <v>86745</v>
      </c>
      <c r="IQ29" s="63">
        <f t="shared" si="26"/>
        <v>86929</v>
      </c>
      <c r="IR29" s="63">
        <f t="shared" si="26"/>
        <v>87110</v>
      </c>
      <c r="IS29" s="63">
        <f t="shared" si="26"/>
        <v>87294</v>
      </c>
      <c r="IT29" s="63">
        <f t="shared" si="26"/>
        <v>87475</v>
      </c>
      <c r="IU29" s="63">
        <f t="shared" si="26"/>
        <v>87659</v>
      </c>
      <c r="IV29" s="63">
        <f t="shared" si="26"/>
        <v>87841</v>
      </c>
      <c r="IW29" s="63">
        <f t="shared" si="26"/>
        <v>88025</v>
      </c>
      <c r="IX29" s="63">
        <f t="shared" si="26"/>
        <v>88206</v>
      </c>
      <c r="IY29" s="63">
        <f t="shared" si="26"/>
        <v>88390</v>
      </c>
      <c r="IZ29" s="63">
        <f t="shared" si="26"/>
        <v>88571</v>
      </c>
      <c r="JA29" s="63">
        <f t="shared" si="26"/>
        <v>88755</v>
      </c>
      <c r="JB29" s="63">
        <f t="shared" si="26"/>
        <v>88936</v>
      </c>
      <c r="JC29" s="63">
        <f t="shared" ref="JC29:LN29" si="27">EOMONTH(JC28,$F$6-1)</f>
        <v>89120</v>
      </c>
      <c r="JD29" s="63">
        <f t="shared" si="27"/>
        <v>89302</v>
      </c>
      <c r="JE29" s="63">
        <f t="shared" si="27"/>
        <v>89486</v>
      </c>
      <c r="JF29" s="63">
        <f t="shared" si="27"/>
        <v>89667</v>
      </c>
      <c r="JG29" s="63">
        <f t="shared" si="27"/>
        <v>89851</v>
      </c>
      <c r="JH29" s="63">
        <f t="shared" si="27"/>
        <v>90032</v>
      </c>
      <c r="JI29" s="63">
        <f t="shared" si="27"/>
        <v>90216</v>
      </c>
      <c r="JJ29" s="63">
        <f t="shared" si="27"/>
        <v>90397</v>
      </c>
      <c r="JK29" s="63">
        <f t="shared" si="27"/>
        <v>90581</v>
      </c>
      <c r="JL29" s="63">
        <f t="shared" si="27"/>
        <v>90763</v>
      </c>
      <c r="JM29" s="63">
        <f t="shared" si="27"/>
        <v>90947</v>
      </c>
      <c r="JN29" s="63">
        <f t="shared" si="27"/>
        <v>91128</v>
      </c>
      <c r="JO29" s="63">
        <f t="shared" si="27"/>
        <v>91312</v>
      </c>
      <c r="JP29" s="63">
        <f t="shared" si="27"/>
        <v>91493</v>
      </c>
      <c r="JQ29" s="63">
        <f t="shared" si="27"/>
        <v>91677</v>
      </c>
      <c r="JR29" s="63">
        <f t="shared" si="27"/>
        <v>91858</v>
      </c>
      <c r="JS29" s="63">
        <f t="shared" si="27"/>
        <v>92042</v>
      </c>
      <c r="JT29" s="63">
        <f t="shared" si="27"/>
        <v>92224</v>
      </c>
      <c r="JU29" s="63">
        <f t="shared" si="27"/>
        <v>92408</v>
      </c>
      <c r="JV29" s="63">
        <f t="shared" si="27"/>
        <v>92589</v>
      </c>
      <c r="JW29" s="63">
        <f t="shared" si="27"/>
        <v>92773</v>
      </c>
      <c r="JX29" s="63">
        <f t="shared" si="27"/>
        <v>92954</v>
      </c>
      <c r="JY29" s="63">
        <f t="shared" si="27"/>
        <v>93138</v>
      </c>
      <c r="JZ29" s="63">
        <f t="shared" si="27"/>
        <v>93319</v>
      </c>
      <c r="KA29" s="63">
        <f t="shared" si="27"/>
        <v>93503</v>
      </c>
      <c r="KB29" s="63">
        <f t="shared" si="27"/>
        <v>93685</v>
      </c>
      <c r="KC29" s="63">
        <f t="shared" si="27"/>
        <v>93869</v>
      </c>
      <c r="KD29" s="63">
        <f t="shared" si="27"/>
        <v>94050</v>
      </c>
      <c r="KE29" s="63">
        <f t="shared" si="27"/>
        <v>94234</v>
      </c>
      <c r="KF29" s="63">
        <f t="shared" si="27"/>
        <v>94415</v>
      </c>
      <c r="KG29" s="63">
        <f t="shared" si="27"/>
        <v>94599</v>
      </c>
      <c r="KH29" s="63">
        <f t="shared" si="27"/>
        <v>94780</v>
      </c>
      <c r="KI29" s="63">
        <f t="shared" si="27"/>
        <v>94964</v>
      </c>
      <c r="KJ29" s="63">
        <f t="shared" si="27"/>
        <v>95146</v>
      </c>
      <c r="KK29" s="63">
        <f t="shared" si="27"/>
        <v>95330</v>
      </c>
      <c r="KL29" s="63">
        <f t="shared" si="27"/>
        <v>95511</v>
      </c>
      <c r="KM29" s="63">
        <f t="shared" si="27"/>
        <v>95695</v>
      </c>
      <c r="KN29" s="63">
        <f t="shared" si="27"/>
        <v>95876</v>
      </c>
      <c r="KO29" s="63">
        <f t="shared" si="27"/>
        <v>96060</v>
      </c>
      <c r="KP29" s="63">
        <f t="shared" si="27"/>
        <v>96241</v>
      </c>
      <c r="KQ29" s="63">
        <f t="shared" si="27"/>
        <v>96425</v>
      </c>
      <c r="KR29" s="63">
        <f t="shared" si="27"/>
        <v>96607</v>
      </c>
      <c r="KS29" s="63">
        <f t="shared" si="27"/>
        <v>96791</v>
      </c>
      <c r="KT29" s="63">
        <f t="shared" si="27"/>
        <v>96972</v>
      </c>
      <c r="KU29" s="63">
        <f t="shared" si="27"/>
        <v>97156</v>
      </c>
      <c r="KV29" s="63">
        <f t="shared" si="27"/>
        <v>97337</v>
      </c>
      <c r="KW29" s="63">
        <f t="shared" si="27"/>
        <v>97521</v>
      </c>
      <c r="KX29" s="63">
        <f t="shared" si="27"/>
        <v>97702</v>
      </c>
      <c r="KY29" s="63">
        <f t="shared" si="27"/>
        <v>97886</v>
      </c>
      <c r="KZ29" s="63">
        <f t="shared" si="27"/>
        <v>98068</v>
      </c>
      <c r="LA29" s="63">
        <f t="shared" si="27"/>
        <v>98252</v>
      </c>
      <c r="LB29" s="63">
        <f t="shared" si="27"/>
        <v>98433</v>
      </c>
      <c r="LC29" s="63">
        <f t="shared" si="27"/>
        <v>98617</v>
      </c>
      <c r="LD29" s="63">
        <f t="shared" si="27"/>
        <v>98798</v>
      </c>
      <c r="LE29" s="63">
        <f t="shared" si="27"/>
        <v>98982</v>
      </c>
      <c r="LF29" s="63">
        <f t="shared" si="27"/>
        <v>99163</v>
      </c>
      <c r="LG29" s="63">
        <f t="shared" si="27"/>
        <v>99347</v>
      </c>
      <c r="LH29" s="63">
        <f t="shared" si="27"/>
        <v>99529</v>
      </c>
      <c r="LI29" s="63">
        <f t="shared" si="27"/>
        <v>99713</v>
      </c>
      <c r="LJ29" s="63">
        <f t="shared" si="27"/>
        <v>99894</v>
      </c>
      <c r="LK29" s="63">
        <f t="shared" si="27"/>
        <v>100078</v>
      </c>
      <c r="LL29" s="63">
        <f t="shared" si="27"/>
        <v>100259</v>
      </c>
      <c r="LM29" s="63">
        <f t="shared" si="27"/>
        <v>100443</v>
      </c>
      <c r="LN29" s="63">
        <f t="shared" si="27"/>
        <v>100624</v>
      </c>
      <c r="LO29" s="63">
        <f t="shared" ref="LO29:NZ29" si="28">EOMONTH(LO28,$F$6-1)</f>
        <v>100808</v>
      </c>
      <c r="LP29" s="63">
        <f t="shared" si="28"/>
        <v>100990</v>
      </c>
      <c r="LQ29" s="63">
        <f t="shared" si="28"/>
        <v>101174</v>
      </c>
      <c r="LR29" s="63">
        <f t="shared" si="28"/>
        <v>101355</v>
      </c>
      <c r="LS29" s="63">
        <f t="shared" si="28"/>
        <v>101539</v>
      </c>
      <c r="LT29" s="63">
        <f t="shared" si="28"/>
        <v>101720</v>
      </c>
      <c r="LU29" s="63">
        <f t="shared" si="28"/>
        <v>101904</v>
      </c>
      <c r="LV29" s="63">
        <f t="shared" si="28"/>
        <v>102085</v>
      </c>
      <c r="LW29" s="63">
        <f t="shared" si="28"/>
        <v>102269</v>
      </c>
      <c r="LX29" s="63">
        <f t="shared" si="28"/>
        <v>102451</v>
      </c>
      <c r="LY29" s="63">
        <f t="shared" si="28"/>
        <v>102635</v>
      </c>
      <c r="LZ29" s="63">
        <f t="shared" si="28"/>
        <v>102816</v>
      </c>
      <c r="MA29" s="63">
        <f t="shared" si="28"/>
        <v>103000</v>
      </c>
      <c r="MB29" s="63">
        <f t="shared" si="28"/>
        <v>103181</v>
      </c>
      <c r="MC29" s="63">
        <f t="shared" si="28"/>
        <v>103365</v>
      </c>
      <c r="MD29" s="63">
        <f t="shared" si="28"/>
        <v>103546</v>
      </c>
      <c r="ME29" s="63">
        <f t="shared" si="28"/>
        <v>103730</v>
      </c>
      <c r="MF29" s="63">
        <f t="shared" si="28"/>
        <v>103912</v>
      </c>
      <c r="MG29" s="63">
        <f t="shared" si="28"/>
        <v>104096</v>
      </c>
      <c r="MH29" s="63">
        <f t="shared" si="28"/>
        <v>104277</v>
      </c>
      <c r="MI29" s="63">
        <f t="shared" si="28"/>
        <v>104461</v>
      </c>
      <c r="MJ29" s="63">
        <f t="shared" si="28"/>
        <v>104642</v>
      </c>
      <c r="MK29" s="63">
        <f t="shared" si="28"/>
        <v>104826</v>
      </c>
      <c r="ML29" s="63">
        <f t="shared" si="28"/>
        <v>105007</v>
      </c>
      <c r="MM29" s="63">
        <f t="shared" si="28"/>
        <v>105191</v>
      </c>
      <c r="MN29" s="63">
        <f t="shared" si="28"/>
        <v>105373</v>
      </c>
      <c r="MO29" s="63">
        <f t="shared" si="28"/>
        <v>105557</v>
      </c>
      <c r="MP29" s="63">
        <f t="shared" si="28"/>
        <v>105738</v>
      </c>
      <c r="MQ29" s="63">
        <f t="shared" si="28"/>
        <v>105922</v>
      </c>
      <c r="MR29" s="63">
        <f t="shared" si="28"/>
        <v>106103</v>
      </c>
      <c r="MS29" s="63">
        <f t="shared" si="28"/>
        <v>106287</v>
      </c>
      <c r="MT29" s="63">
        <f t="shared" si="28"/>
        <v>106468</v>
      </c>
      <c r="MU29" s="63">
        <f t="shared" si="28"/>
        <v>106652</v>
      </c>
      <c r="MV29" s="63">
        <f t="shared" si="28"/>
        <v>106834</v>
      </c>
      <c r="MW29" s="63">
        <f t="shared" si="28"/>
        <v>107018</v>
      </c>
      <c r="MX29" s="63">
        <f t="shared" si="28"/>
        <v>107199</v>
      </c>
      <c r="MY29" s="63">
        <f t="shared" si="28"/>
        <v>107383</v>
      </c>
      <c r="MZ29" s="63">
        <f t="shared" si="28"/>
        <v>107564</v>
      </c>
      <c r="NA29" s="63">
        <f t="shared" si="28"/>
        <v>107748</v>
      </c>
      <c r="NB29" s="63">
        <f t="shared" si="28"/>
        <v>107929</v>
      </c>
      <c r="NC29" s="63">
        <f t="shared" si="28"/>
        <v>108113</v>
      </c>
      <c r="ND29" s="63">
        <f t="shared" si="28"/>
        <v>108295</v>
      </c>
      <c r="NE29" s="63">
        <f t="shared" si="28"/>
        <v>108479</v>
      </c>
      <c r="NF29" s="63">
        <f t="shared" si="28"/>
        <v>108660</v>
      </c>
      <c r="NG29" s="63">
        <f t="shared" si="28"/>
        <v>108844</v>
      </c>
      <c r="NH29" s="63">
        <f t="shared" si="28"/>
        <v>109025</v>
      </c>
      <c r="NI29" s="63">
        <f t="shared" si="28"/>
        <v>109209</v>
      </c>
      <c r="NJ29" s="63">
        <f t="shared" si="28"/>
        <v>109390</v>
      </c>
      <c r="NK29" s="63">
        <f t="shared" si="28"/>
        <v>109574</v>
      </c>
      <c r="NL29" s="63">
        <f t="shared" si="28"/>
        <v>109755</v>
      </c>
      <c r="NM29" s="63">
        <f t="shared" si="28"/>
        <v>109939</v>
      </c>
      <c r="NN29" s="63">
        <f t="shared" si="28"/>
        <v>110120</v>
      </c>
      <c r="NO29" s="63">
        <f t="shared" si="28"/>
        <v>110304</v>
      </c>
      <c r="NP29" s="63">
        <f t="shared" si="28"/>
        <v>110485</v>
      </c>
      <c r="NQ29" s="63">
        <f t="shared" si="28"/>
        <v>110669</v>
      </c>
      <c r="NR29" s="63">
        <f t="shared" si="28"/>
        <v>110850</v>
      </c>
      <c r="NS29" s="63">
        <f t="shared" si="28"/>
        <v>111034</v>
      </c>
      <c r="NT29" s="63">
        <f t="shared" si="28"/>
        <v>111216</v>
      </c>
      <c r="NU29" s="63">
        <f t="shared" si="28"/>
        <v>111400</v>
      </c>
      <c r="NV29" s="63">
        <f t="shared" si="28"/>
        <v>111581</v>
      </c>
      <c r="NW29" s="63">
        <f t="shared" si="28"/>
        <v>111765</v>
      </c>
      <c r="NX29" s="63">
        <f t="shared" si="28"/>
        <v>111946</v>
      </c>
      <c r="NY29" s="63">
        <f t="shared" si="28"/>
        <v>112130</v>
      </c>
      <c r="NZ29" s="63">
        <f t="shared" si="28"/>
        <v>112311</v>
      </c>
      <c r="OA29" s="63">
        <f t="shared" ref="OA29:OI29" si="29">EOMONTH(OA28,$F$6-1)</f>
        <v>112495</v>
      </c>
      <c r="OB29" s="63">
        <f t="shared" si="29"/>
        <v>112677</v>
      </c>
      <c r="OC29" s="63">
        <f t="shared" si="29"/>
        <v>112861</v>
      </c>
      <c r="OD29" s="63">
        <f t="shared" si="29"/>
        <v>113042</v>
      </c>
      <c r="OE29" s="63">
        <f t="shared" si="29"/>
        <v>113226</v>
      </c>
      <c r="OF29" s="63">
        <f t="shared" si="29"/>
        <v>113407</v>
      </c>
      <c r="OG29" s="63">
        <f t="shared" si="29"/>
        <v>113591</v>
      </c>
      <c r="OH29" s="63">
        <f t="shared" si="29"/>
        <v>113772</v>
      </c>
      <c r="OI29" s="63">
        <f t="shared" si="29"/>
        <v>113956</v>
      </c>
    </row>
    <row r="30" spans="2:399" x14ac:dyDescent="0.35">
      <c r="E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c r="KJ30" s="63"/>
      <c r="KK30" s="63"/>
      <c r="KL30" s="63"/>
      <c r="KM30" s="63"/>
      <c r="KN30" s="63"/>
      <c r="KO30" s="63"/>
      <c r="KP30" s="63"/>
      <c r="KQ30" s="63"/>
      <c r="KR30" s="63"/>
      <c r="KS30" s="63"/>
      <c r="KT30" s="63"/>
      <c r="KU30" s="63"/>
      <c r="KV30" s="63"/>
      <c r="KW30" s="63"/>
      <c r="KX30" s="63"/>
      <c r="KY30" s="63"/>
      <c r="KZ30" s="63"/>
      <c r="LA30" s="63"/>
      <c r="LB30" s="63"/>
      <c r="LC30" s="63"/>
      <c r="LD30" s="63"/>
      <c r="LE30" s="63"/>
      <c r="LF30" s="63"/>
      <c r="LG30" s="63"/>
      <c r="LH30" s="63"/>
      <c r="LI30" s="63"/>
      <c r="LJ30" s="63"/>
      <c r="LK30" s="63"/>
      <c r="LL30" s="63"/>
      <c r="LM30" s="63"/>
      <c r="LN30" s="63"/>
      <c r="LO30" s="63"/>
      <c r="LP30" s="63"/>
      <c r="LQ30" s="63"/>
      <c r="LR30" s="63"/>
      <c r="LS30" s="63"/>
      <c r="LT30" s="63"/>
      <c r="LU30" s="63"/>
      <c r="LV30" s="63"/>
      <c r="LW30" s="63"/>
      <c r="LX30" s="63"/>
      <c r="LY30" s="63"/>
      <c r="LZ30" s="63"/>
      <c r="MA30" s="63"/>
      <c r="MB30" s="63"/>
      <c r="MC30" s="63"/>
      <c r="MD30" s="63"/>
      <c r="ME30" s="63"/>
      <c r="MF30" s="63"/>
      <c r="MG30" s="63"/>
      <c r="MH30" s="63"/>
      <c r="MI30" s="63"/>
      <c r="MJ30" s="63"/>
      <c r="MK30" s="63"/>
      <c r="ML30" s="63"/>
      <c r="MM30" s="63"/>
      <c r="MN30" s="63"/>
      <c r="MO30" s="63"/>
      <c r="MP30" s="63"/>
      <c r="MQ30" s="63"/>
      <c r="MR30" s="63"/>
      <c r="MS30" s="63"/>
      <c r="MT30" s="63"/>
      <c r="MU30" s="63"/>
      <c r="MV30" s="63"/>
      <c r="MW30" s="63"/>
      <c r="MX30" s="63"/>
      <c r="MY30" s="63"/>
      <c r="MZ30" s="63"/>
      <c r="NA30" s="63"/>
      <c r="NB30" s="63"/>
      <c r="NC30" s="63"/>
      <c r="ND30" s="63"/>
      <c r="NE30" s="63"/>
      <c r="NF30" s="63"/>
      <c r="NG30" s="63"/>
      <c r="NH30" s="63"/>
      <c r="NI30" s="63"/>
      <c r="NJ30" s="63"/>
      <c r="NK30" s="63"/>
      <c r="NL30" s="63"/>
      <c r="NM30" s="63"/>
      <c r="NN30" s="63"/>
      <c r="NO30" s="63"/>
      <c r="NP30" s="63"/>
      <c r="NQ30" s="63"/>
      <c r="NR30" s="63"/>
      <c r="NS30" s="63"/>
      <c r="NT30" s="63"/>
      <c r="NU30" s="63"/>
      <c r="NV30" s="63"/>
      <c r="NW30" s="63"/>
      <c r="NX30" s="63"/>
      <c r="NY30" s="63"/>
      <c r="NZ30" s="63"/>
      <c r="OA30" s="63"/>
      <c r="OB30" s="63"/>
      <c r="OC30" s="63"/>
      <c r="OD30" s="63"/>
      <c r="OE30" s="63"/>
      <c r="OF30" s="63"/>
      <c r="OG30" s="63"/>
      <c r="OH30" s="63"/>
      <c r="OI30" s="63"/>
    </row>
    <row r="31" spans="2:399" x14ac:dyDescent="0.35">
      <c r="B31" s="61" t="s">
        <v>42</v>
      </c>
      <c r="E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c r="KJ31" s="63"/>
      <c r="KK31" s="63"/>
      <c r="KL31" s="63"/>
      <c r="KM31" s="63"/>
      <c r="KN31" s="63"/>
      <c r="KO31" s="63"/>
      <c r="KP31" s="63"/>
      <c r="KQ31" s="63"/>
      <c r="KR31" s="63"/>
      <c r="KS31" s="63"/>
      <c r="KT31" s="63"/>
      <c r="KU31" s="63"/>
      <c r="KV31" s="63"/>
      <c r="KW31" s="63"/>
      <c r="KX31" s="63"/>
      <c r="KY31" s="63"/>
      <c r="KZ31" s="63"/>
      <c r="LA31" s="63"/>
      <c r="LB31" s="63"/>
      <c r="LC31" s="63"/>
      <c r="LD31" s="63"/>
      <c r="LE31" s="63"/>
      <c r="LF31" s="63"/>
      <c r="LG31" s="63"/>
      <c r="LH31" s="63"/>
      <c r="LI31" s="63"/>
      <c r="LJ31" s="63"/>
      <c r="LK31" s="63"/>
      <c r="LL31" s="63"/>
      <c r="LM31" s="63"/>
      <c r="LN31" s="63"/>
      <c r="LO31" s="63"/>
      <c r="LP31" s="63"/>
      <c r="LQ31" s="63"/>
      <c r="LR31" s="63"/>
      <c r="LS31" s="63"/>
      <c r="LT31" s="63"/>
      <c r="LU31" s="63"/>
      <c r="LV31" s="63"/>
      <c r="LW31" s="63"/>
      <c r="LX31" s="63"/>
      <c r="LY31" s="63"/>
      <c r="LZ31" s="63"/>
      <c r="MA31" s="63"/>
      <c r="MB31" s="63"/>
      <c r="MC31" s="63"/>
      <c r="MD31" s="63"/>
      <c r="ME31" s="63"/>
      <c r="MF31" s="63"/>
      <c r="MG31" s="63"/>
      <c r="MH31" s="63"/>
      <c r="MI31" s="63"/>
      <c r="MJ31" s="63"/>
      <c r="MK31" s="63"/>
      <c r="ML31" s="63"/>
      <c r="MM31" s="63"/>
      <c r="MN31" s="63"/>
      <c r="MO31" s="63"/>
      <c r="MP31" s="63"/>
      <c r="MQ31" s="63"/>
      <c r="MR31" s="63"/>
      <c r="MS31" s="63"/>
      <c r="MT31" s="63"/>
      <c r="MU31" s="63"/>
      <c r="MV31" s="63"/>
      <c r="MW31" s="63"/>
      <c r="MX31" s="63"/>
      <c r="MY31" s="63"/>
      <c r="MZ31" s="63"/>
      <c r="NA31" s="63"/>
      <c r="NB31" s="63"/>
      <c r="NC31" s="63"/>
      <c r="ND31" s="63"/>
      <c r="NE31" s="63"/>
      <c r="NF31" s="63"/>
      <c r="NG31" s="63"/>
      <c r="NH31" s="63"/>
      <c r="NI31" s="63"/>
      <c r="NJ31" s="63"/>
      <c r="NK31" s="63"/>
      <c r="NL31" s="63"/>
      <c r="NM31" s="63"/>
      <c r="NN31" s="63"/>
      <c r="NO31" s="63"/>
      <c r="NP31" s="63"/>
      <c r="NQ31" s="63"/>
      <c r="NR31" s="63"/>
      <c r="NS31" s="63"/>
      <c r="NT31" s="63"/>
      <c r="NU31" s="63"/>
      <c r="NV31" s="63"/>
      <c r="NW31" s="63"/>
      <c r="NX31" s="63"/>
      <c r="NY31" s="63"/>
      <c r="NZ31" s="63"/>
      <c r="OA31" s="63"/>
      <c r="OB31" s="63"/>
      <c r="OC31" s="63"/>
      <c r="OD31" s="63"/>
      <c r="OE31" s="63"/>
      <c r="OF31" s="63"/>
      <c r="OG31" s="63"/>
      <c r="OH31" s="63"/>
      <c r="OI31" s="63"/>
    </row>
    <row r="32" spans="2:399" x14ac:dyDescent="0.35">
      <c r="B32" s="61" t="s">
        <v>66</v>
      </c>
      <c r="E32" s="63"/>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c r="IU32" s="68"/>
      <c r="IV32" s="68"/>
      <c r="IW32" s="68"/>
      <c r="IX32" s="68"/>
      <c r="IY32" s="68"/>
      <c r="IZ32" s="68"/>
      <c r="JA32" s="68"/>
      <c r="JB32" s="68"/>
      <c r="JC32" s="68"/>
      <c r="JD32" s="68"/>
      <c r="JE32" s="68"/>
      <c r="JF32" s="68"/>
      <c r="JG32" s="68"/>
      <c r="JH32" s="68"/>
      <c r="JI32" s="68"/>
      <c r="JJ32" s="68"/>
      <c r="JK32" s="68"/>
      <c r="JL32" s="68"/>
      <c r="JM32" s="68"/>
      <c r="JN32" s="68"/>
      <c r="JO32" s="68"/>
      <c r="JP32" s="68"/>
      <c r="JQ32" s="68"/>
      <c r="JR32" s="68"/>
      <c r="JS32" s="68"/>
      <c r="JT32" s="68"/>
      <c r="JU32" s="68"/>
      <c r="JV32" s="68"/>
      <c r="JW32" s="68"/>
      <c r="JX32" s="68"/>
      <c r="JY32" s="68"/>
      <c r="JZ32" s="68"/>
      <c r="KA32" s="68"/>
      <c r="KB32" s="68"/>
      <c r="KC32" s="68"/>
      <c r="KD32" s="68"/>
      <c r="KE32" s="68"/>
      <c r="KF32" s="68"/>
      <c r="KG32" s="68"/>
      <c r="KH32" s="68"/>
      <c r="KI32" s="68"/>
      <c r="KJ32" s="68"/>
      <c r="KK32" s="68"/>
      <c r="KL32" s="68"/>
      <c r="KM32" s="68"/>
      <c r="KN32" s="68"/>
      <c r="KO32" s="68"/>
      <c r="KP32" s="68"/>
      <c r="KQ32" s="68"/>
      <c r="KR32" s="68"/>
      <c r="KS32" s="68"/>
      <c r="KT32" s="68"/>
      <c r="KU32" s="68"/>
      <c r="KV32" s="68"/>
      <c r="KW32" s="68"/>
      <c r="KX32" s="68"/>
      <c r="KY32" s="68"/>
      <c r="KZ32" s="68"/>
      <c r="LA32" s="68"/>
      <c r="LB32" s="68"/>
      <c r="LC32" s="68"/>
      <c r="LD32" s="68"/>
      <c r="LE32" s="68"/>
      <c r="LF32" s="68"/>
      <c r="LG32" s="68"/>
      <c r="LH32" s="68"/>
      <c r="LI32" s="68"/>
      <c r="LJ32" s="68"/>
      <c r="LK32" s="68"/>
      <c r="LL32" s="68"/>
      <c r="LM32" s="68"/>
      <c r="LN32" s="68"/>
      <c r="LO32" s="68"/>
      <c r="LP32" s="68"/>
      <c r="LQ32" s="68"/>
      <c r="LR32" s="68"/>
      <c r="LS32" s="68"/>
      <c r="LT32" s="68"/>
      <c r="LU32" s="68"/>
      <c r="LV32" s="68"/>
      <c r="LW32" s="68"/>
      <c r="LX32" s="68"/>
      <c r="LY32" s="68"/>
      <c r="LZ32" s="68"/>
      <c r="MA32" s="68"/>
      <c r="MB32" s="68"/>
      <c r="MC32" s="68"/>
      <c r="MD32" s="68"/>
      <c r="ME32" s="68"/>
      <c r="MF32" s="68"/>
      <c r="MG32" s="68"/>
      <c r="MH32" s="68"/>
      <c r="MI32" s="68"/>
      <c r="MJ32" s="68"/>
      <c r="MK32" s="68"/>
      <c r="ML32" s="68"/>
      <c r="MM32" s="68"/>
      <c r="MN32" s="68"/>
      <c r="MO32" s="68"/>
      <c r="MP32" s="68"/>
      <c r="MQ32" s="68"/>
      <c r="MR32" s="68"/>
      <c r="MS32" s="68"/>
      <c r="MT32" s="68"/>
      <c r="MU32" s="68"/>
      <c r="MV32" s="68"/>
      <c r="MW32" s="68"/>
      <c r="MX32" s="68"/>
      <c r="MY32" s="68"/>
      <c r="MZ32" s="68"/>
      <c r="NA32" s="68"/>
      <c r="NB32" s="68"/>
      <c r="NC32" s="68"/>
      <c r="ND32" s="68"/>
      <c r="NE32" s="68"/>
      <c r="NF32" s="68"/>
      <c r="NG32" s="68"/>
      <c r="NH32" s="68"/>
      <c r="NI32" s="68"/>
      <c r="NJ32" s="68"/>
      <c r="NK32" s="68"/>
      <c r="NL32" s="68"/>
      <c r="NM32" s="68"/>
      <c r="NN32" s="68"/>
      <c r="NO32" s="68"/>
      <c r="NP32" s="68"/>
      <c r="NQ32" s="68"/>
      <c r="NR32" s="68"/>
      <c r="NS32" s="68"/>
      <c r="NT32" s="68"/>
      <c r="NU32" s="68"/>
      <c r="NV32" s="68"/>
      <c r="NW32" s="68"/>
      <c r="NX32" s="68"/>
      <c r="NY32" s="68"/>
      <c r="NZ32" s="68"/>
      <c r="OA32" s="68"/>
      <c r="OB32" s="68"/>
      <c r="OC32" s="68"/>
      <c r="OD32" s="68"/>
      <c r="OE32" s="68"/>
      <c r="OF32" s="68"/>
      <c r="OG32" s="68"/>
      <c r="OH32" s="68"/>
      <c r="OI32" s="68"/>
    </row>
    <row r="33" spans="1:399" x14ac:dyDescent="0.35">
      <c r="B33" s="61" t="s">
        <v>67</v>
      </c>
      <c r="E33" s="63"/>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c r="IU33" s="68"/>
      <c r="IV33" s="68"/>
      <c r="IW33" s="68"/>
      <c r="IX33" s="68"/>
      <c r="IY33" s="68"/>
      <c r="IZ33" s="68"/>
      <c r="JA33" s="68"/>
      <c r="JB33" s="68"/>
      <c r="JC33" s="68"/>
      <c r="JD33" s="68"/>
      <c r="JE33" s="68"/>
      <c r="JF33" s="68"/>
      <c r="JG33" s="68"/>
      <c r="JH33" s="68"/>
      <c r="JI33" s="68"/>
      <c r="JJ33" s="68"/>
      <c r="JK33" s="68"/>
      <c r="JL33" s="68"/>
      <c r="JM33" s="68"/>
      <c r="JN33" s="68"/>
      <c r="JO33" s="68"/>
      <c r="JP33" s="68"/>
      <c r="JQ33" s="68"/>
      <c r="JR33" s="68"/>
      <c r="JS33" s="68"/>
      <c r="JT33" s="68"/>
      <c r="JU33" s="68"/>
      <c r="JV33" s="68"/>
      <c r="JW33" s="68"/>
      <c r="JX33" s="68"/>
      <c r="JY33" s="68"/>
      <c r="JZ33" s="68"/>
      <c r="KA33" s="68"/>
      <c r="KB33" s="68"/>
      <c r="KC33" s="68"/>
      <c r="KD33" s="68"/>
      <c r="KE33" s="68"/>
      <c r="KF33" s="68"/>
      <c r="KG33" s="68"/>
      <c r="KH33" s="68"/>
      <c r="KI33" s="68"/>
      <c r="KJ33" s="68"/>
      <c r="KK33" s="68"/>
      <c r="KL33" s="68"/>
      <c r="KM33" s="68"/>
      <c r="KN33" s="68"/>
      <c r="KO33" s="68"/>
      <c r="KP33" s="68"/>
      <c r="KQ33" s="68"/>
      <c r="KR33" s="68"/>
      <c r="KS33" s="68"/>
      <c r="KT33" s="68"/>
      <c r="KU33" s="68"/>
      <c r="KV33" s="68"/>
      <c r="KW33" s="68"/>
      <c r="KX33" s="68"/>
      <c r="KY33" s="68"/>
      <c r="KZ33" s="68"/>
      <c r="LA33" s="68"/>
      <c r="LB33" s="68"/>
      <c r="LC33" s="68"/>
      <c r="LD33" s="68"/>
      <c r="LE33" s="68"/>
      <c r="LF33" s="68"/>
      <c r="LG33" s="68"/>
      <c r="LH33" s="68"/>
      <c r="LI33" s="68"/>
      <c r="LJ33" s="68"/>
      <c r="LK33" s="68"/>
      <c r="LL33" s="68"/>
      <c r="LM33" s="68"/>
      <c r="LN33" s="68"/>
      <c r="LO33" s="68"/>
      <c r="LP33" s="68"/>
      <c r="LQ33" s="68"/>
      <c r="LR33" s="68"/>
      <c r="LS33" s="68"/>
      <c r="LT33" s="68"/>
      <c r="LU33" s="68"/>
      <c r="LV33" s="68"/>
      <c r="LW33" s="68"/>
      <c r="LX33" s="68"/>
      <c r="LY33" s="68"/>
      <c r="LZ33" s="68"/>
      <c r="MA33" s="68"/>
      <c r="MB33" s="68"/>
      <c r="MC33" s="68"/>
      <c r="MD33" s="68"/>
      <c r="ME33" s="68"/>
      <c r="MF33" s="68"/>
      <c r="MG33" s="68"/>
      <c r="MH33" s="68"/>
      <c r="MI33" s="68"/>
      <c r="MJ33" s="68"/>
      <c r="MK33" s="68"/>
      <c r="ML33" s="68"/>
      <c r="MM33" s="68"/>
      <c r="MN33" s="68"/>
      <c r="MO33" s="68"/>
      <c r="MP33" s="68"/>
      <c r="MQ33" s="68"/>
      <c r="MR33" s="68"/>
      <c r="MS33" s="68"/>
      <c r="MT33" s="68"/>
      <c r="MU33" s="68"/>
      <c r="MV33" s="68"/>
      <c r="MW33" s="68"/>
      <c r="MX33" s="68"/>
      <c r="MY33" s="68"/>
      <c r="MZ33" s="68"/>
      <c r="NA33" s="68"/>
      <c r="NB33" s="68"/>
      <c r="NC33" s="68"/>
      <c r="ND33" s="68"/>
      <c r="NE33" s="68"/>
      <c r="NF33" s="68"/>
      <c r="NG33" s="68"/>
      <c r="NH33" s="68"/>
      <c r="NI33" s="68"/>
      <c r="NJ33" s="68"/>
      <c r="NK33" s="68"/>
      <c r="NL33" s="68"/>
      <c r="NM33" s="68"/>
      <c r="NN33" s="68"/>
      <c r="NO33" s="68"/>
      <c r="NP33" s="68"/>
      <c r="NQ33" s="68"/>
      <c r="NR33" s="68"/>
      <c r="NS33" s="68"/>
      <c r="NT33" s="68"/>
      <c r="NU33" s="68"/>
      <c r="NV33" s="68"/>
      <c r="NW33" s="68"/>
      <c r="NX33" s="68"/>
      <c r="NY33" s="68"/>
      <c r="NZ33" s="68"/>
      <c r="OA33" s="68"/>
      <c r="OB33" s="68"/>
      <c r="OC33" s="68"/>
      <c r="OD33" s="68"/>
      <c r="OE33" s="68"/>
      <c r="OF33" s="68"/>
      <c r="OG33" s="68"/>
      <c r="OH33" s="68"/>
      <c r="OI33" s="68"/>
    </row>
    <row r="35" spans="1:399" x14ac:dyDescent="0.35">
      <c r="B35" s="61" t="s">
        <v>4</v>
      </c>
      <c r="E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c r="LG35" s="63"/>
      <c r="LH35" s="63"/>
      <c r="LI35" s="63"/>
      <c r="LJ35" s="63"/>
      <c r="LK35" s="63"/>
      <c r="LL35" s="63"/>
      <c r="LM35" s="63"/>
      <c r="LN35" s="63"/>
      <c r="LO35" s="63"/>
      <c r="LP35" s="63"/>
      <c r="LQ35" s="63"/>
      <c r="LR35" s="63"/>
      <c r="LS35" s="63"/>
      <c r="LT35" s="63"/>
      <c r="LU35" s="63"/>
      <c r="LV35" s="63"/>
      <c r="LW35" s="63"/>
      <c r="LX35" s="63"/>
      <c r="LY35" s="63"/>
      <c r="LZ35" s="63"/>
      <c r="MA35" s="63"/>
      <c r="MB35" s="63"/>
      <c r="MC35" s="63"/>
      <c r="MD35" s="63"/>
      <c r="ME35" s="63"/>
      <c r="MF35" s="63"/>
      <c r="MG35" s="63"/>
      <c r="MH35" s="63"/>
      <c r="MI35" s="63"/>
      <c r="MJ35" s="63"/>
      <c r="MK35" s="63"/>
      <c r="ML35" s="63"/>
      <c r="MM35" s="63"/>
      <c r="MN35" s="63"/>
      <c r="MO35" s="63"/>
      <c r="MP35" s="63"/>
      <c r="MQ35" s="63"/>
      <c r="MR35" s="63"/>
      <c r="MS35" s="63"/>
      <c r="MT35" s="63"/>
      <c r="MU35" s="63"/>
      <c r="MV35" s="63"/>
      <c r="MW35" s="63"/>
      <c r="MX35" s="63"/>
      <c r="MY35" s="63"/>
      <c r="MZ35" s="63"/>
      <c r="NA35" s="63"/>
      <c r="NB35" s="63"/>
      <c r="NC35" s="63"/>
      <c r="ND35" s="63"/>
      <c r="NE35" s="63"/>
      <c r="NF35" s="63"/>
      <c r="NG35" s="63"/>
      <c r="NH35" s="63"/>
      <c r="NI35" s="63"/>
      <c r="NJ35" s="63"/>
      <c r="NK35" s="63"/>
      <c r="NL35" s="63"/>
      <c r="NM35" s="63"/>
      <c r="NN35" s="63"/>
      <c r="NO35" s="63"/>
      <c r="NP35" s="63"/>
      <c r="NQ35" s="63"/>
      <c r="NR35" s="63"/>
      <c r="NS35" s="63"/>
      <c r="NT35" s="63"/>
      <c r="NU35" s="63"/>
      <c r="NV35" s="63"/>
      <c r="NW35" s="63"/>
      <c r="NX35" s="63"/>
      <c r="NY35" s="63"/>
      <c r="NZ35" s="63"/>
      <c r="OA35" s="63"/>
      <c r="OB35" s="63"/>
      <c r="OC35" s="63"/>
      <c r="OD35" s="63"/>
      <c r="OE35" s="63"/>
      <c r="OF35" s="63"/>
      <c r="OG35" s="63"/>
      <c r="OH35" s="63"/>
      <c r="OI35" s="63"/>
    </row>
    <row r="36" spans="1:399" x14ac:dyDescent="0.35">
      <c r="B36" s="61" t="s">
        <v>69</v>
      </c>
      <c r="E36" s="63"/>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c r="IU36" s="68"/>
      <c r="IV36" s="68"/>
      <c r="IW36" s="68"/>
      <c r="IX36" s="68"/>
      <c r="IY36" s="68"/>
      <c r="IZ36" s="68"/>
      <c r="JA36" s="68"/>
      <c r="JB36" s="68"/>
      <c r="JC36" s="68"/>
      <c r="JD36" s="68"/>
      <c r="JE36" s="68"/>
      <c r="JF36" s="68"/>
      <c r="JG36" s="68"/>
      <c r="JH36" s="68"/>
      <c r="JI36" s="68"/>
      <c r="JJ36" s="68"/>
      <c r="JK36" s="68"/>
      <c r="JL36" s="68"/>
      <c r="JM36" s="68"/>
      <c r="JN36" s="68"/>
      <c r="JO36" s="68"/>
      <c r="JP36" s="68"/>
      <c r="JQ36" s="68"/>
      <c r="JR36" s="68"/>
      <c r="JS36" s="68"/>
      <c r="JT36" s="68"/>
      <c r="JU36" s="68"/>
      <c r="JV36" s="68"/>
      <c r="JW36" s="68"/>
      <c r="JX36" s="68"/>
      <c r="JY36" s="68"/>
      <c r="JZ36" s="68"/>
      <c r="KA36" s="68"/>
      <c r="KB36" s="68"/>
      <c r="KC36" s="68"/>
      <c r="KD36" s="68"/>
      <c r="KE36" s="68"/>
      <c r="KF36" s="68"/>
      <c r="KG36" s="68"/>
      <c r="KH36" s="68"/>
      <c r="KI36" s="68"/>
      <c r="KJ36" s="68"/>
      <c r="KK36" s="68"/>
      <c r="KL36" s="68"/>
      <c r="KM36" s="68"/>
      <c r="KN36" s="68"/>
      <c r="KO36" s="68"/>
      <c r="KP36" s="68"/>
      <c r="KQ36" s="68"/>
      <c r="KR36" s="68"/>
      <c r="KS36" s="68"/>
      <c r="KT36" s="68"/>
      <c r="KU36" s="68"/>
      <c r="KV36" s="68"/>
      <c r="KW36" s="68"/>
      <c r="KX36" s="68"/>
      <c r="KY36" s="68"/>
      <c r="KZ36" s="68"/>
      <c r="LA36" s="68"/>
      <c r="LB36" s="68"/>
      <c r="LC36" s="68"/>
      <c r="LD36" s="68"/>
      <c r="LE36" s="68"/>
      <c r="LF36" s="68"/>
      <c r="LG36" s="68"/>
      <c r="LH36" s="68"/>
      <c r="LI36" s="68"/>
      <c r="LJ36" s="68"/>
      <c r="LK36" s="68"/>
      <c r="LL36" s="68"/>
      <c r="LM36" s="68"/>
      <c r="LN36" s="68"/>
      <c r="LO36" s="68"/>
      <c r="LP36" s="68"/>
      <c r="LQ36" s="68"/>
      <c r="LR36" s="68"/>
      <c r="LS36" s="68"/>
      <c r="LT36" s="68"/>
      <c r="LU36" s="68"/>
      <c r="LV36" s="68"/>
      <c r="LW36" s="68"/>
      <c r="LX36" s="68"/>
      <c r="LY36" s="68"/>
      <c r="LZ36" s="68"/>
      <c r="MA36" s="68"/>
      <c r="MB36" s="68"/>
      <c r="MC36" s="68"/>
      <c r="MD36" s="68"/>
      <c r="ME36" s="68"/>
      <c r="MF36" s="68"/>
      <c r="MG36" s="68"/>
      <c r="MH36" s="68"/>
      <c r="MI36" s="68"/>
      <c r="MJ36" s="68"/>
      <c r="MK36" s="68"/>
      <c r="ML36" s="68"/>
      <c r="MM36" s="68"/>
      <c r="MN36" s="68"/>
      <c r="MO36" s="68"/>
      <c r="MP36" s="68"/>
      <c r="MQ36" s="68"/>
      <c r="MR36" s="68"/>
      <c r="MS36" s="68"/>
      <c r="MT36" s="68"/>
      <c r="MU36" s="68"/>
      <c r="MV36" s="68"/>
      <c r="MW36" s="68"/>
      <c r="MX36" s="68"/>
      <c r="MY36" s="68"/>
      <c r="MZ36" s="68"/>
      <c r="NA36" s="68"/>
      <c r="NB36" s="68"/>
      <c r="NC36" s="68"/>
      <c r="ND36" s="68"/>
      <c r="NE36" s="68"/>
      <c r="NF36" s="68"/>
      <c r="NG36" s="68"/>
      <c r="NH36" s="68"/>
      <c r="NI36" s="68"/>
      <c r="NJ36" s="68"/>
      <c r="NK36" s="68"/>
      <c r="NL36" s="68"/>
      <c r="NM36" s="68"/>
      <c r="NN36" s="68"/>
      <c r="NO36" s="68"/>
      <c r="NP36" s="68"/>
      <c r="NQ36" s="68"/>
      <c r="NR36" s="68"/>
      <c r="NS36" s="68"/>
      <c r="NT36" s="68"/>
      <c r="NU36" s="68"/>
      <c r="NV36" s="68"/>
      <c r="NW36" s="68"/>
      <c r="NX36" s="68"/>
      <c r="NY36" s="68"/>
      <c r="NZ36" s="68"/>
      <c r="OA36" s="68"/>
      <c r="OB36" s="68"/>
      <c r="OC36" s="68"/>
      <c r="OD36" s="68"/>
      <c r="OE36" s="68"/>
      <c r="OF36" s="68"/>
      <c r="OG36" s="68"/>
      <c r="OH36" s="68"/>
      <c r="OI36" s="68"/>
    </row>
    <row r="37" spans="1:399" x14ac:dyDescent="0.35">
      <c r="E37" s="63"/>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c r="IN37" s="68"/>
      <c r="IO37" s="68"/>
      <c r="IP37" s="68"/>
      <c r="IQ37" s="68"/>
      <c r="IR37" s="68"/>
      <c r="IS37" s="68"/>
      <c r="IT37" s="68"/>
      <c r="IU37" s="68"/>
      <c r="IV37" s="68"/>
      <c r="IW37" s="68"/>
      <c r="IX37" s="68"/>
      <c r="IY37" s="68"/>
      <c r="IZ37" s="68"/>
      <c r="JA37" s="68"/>
      <c r="JB37" s="68"/>
      <c r="JC37" s="68"/>
      <c r="JD37" s="68"/>
      <c r="JE37" s="68"/>
      <c r="JF37" s="68"/>
      <c r="JG37" s="68"/>
      <c r="JH37" s="68"/>
      <c r="JI37" s="68"/>
      <c r="JJ37" s="68"/>
      <c r="JK37" s="68"/>
      <c r="JL37" s="68"/>
      <c r="JM37" s="68"/>
      <c r="JN37" s="68"/>
      <c r="JO37" s="68"/>
      <c r="JP37" s="68"/>
      <c r="JQ37" s="68"/>
      <c r="JR37" s="68"/>
      <c r="JS37" s="68"/>
      <c r="JT37" s="68"/>
      <c r="JU37" s="68"/>
      <c r="JV37" s="68"/>
      <c r="JW37" s="68"/>
      <c r="JX37" s="68"/>
      <c r="JY37" s="68"/>
      <c r="JZ37" s="68"/>
      <c r="KA37" s="68"/>
      <c r="KB37" s="68"/>
      <c r="KC37" s="68"/>
      <c r="KD37" s="68"/>
      <c r="KE37" s="68"/>
      <c r="KF37" s="68"/>
      <c r="KG37" s="68"/>
      <c r="KH37" s="68"/>
      <c r="KI37" s="68"/>
      <c r="KJ37" s="68"/>
      <c r="KK37" s="68"/>
      <c r="KL37" s="68"/>
      <c r="KM37" s="68"/>
      <c r="KN37" s="68"/>
      <c r="KO37" s="68"/>
      <c r="KP37" s="68"/>
      <c r="KQ37" s="68"/>
      <c r="KR37" s="68"/>
      <c r="KS37" s="68"/>
      <c r="KT37" s="68"/>
      <c r="KU37" s="68"/>
      <c r="KV37" s="68"/>
      <c r="KW37" s="68"/>
      <c r="KX37" s="68"/>
      <c r="KY37" s="68"/>
      <c r="KZ37" s="68"/>
      <c r="LA37" s="68"/>
      <c r="LB37" s="68"/>
      <c r="LC37" s="68"/>
      <c r="LD37" s="68"/>
      <c r="LE37" s="68"/>
      <c r="LF37" s="68"/>
      <c r="LG37" s="68"/>
      <c r="LH37" s="68"/>
      <c r="LI37" s="68"/>
      <c r="LJ37" s="68"/>
      <c r="LK37" s="68"/>
      <c r="LL37" s="68"/>
      <c r="LM37" s="68"/>
      <c r="LN37" s="68"/>
      <c r="LO37" s="68"/>
      <c r="LP37" s="68"/>
      <c r="LQ37" s="68"/>
      <c r="LR37" s="68"/>
      <c r="LS37" s="68"/>
      <c r="LT37" s="68"/>
      <c r="LU37" s="68"/>
      <c r="LV37" s="68"/>
      <c r="LW37" s="68"/>
      <c r="LX37" s="68"/>
      <c r="LY37" s="68"/>
      <c r="LZ37" s="68"/>
      <c r="MA37" s="68"/>
      <c r="MB37" s="68"/>
      <c r="MC37" s="68"/>
      <c r="MD37" s="68"/>
      <c r="ME37" s="68"/>
      <c r="MF37" s="68"/>
      <c r="MG37" s="68"/>
      <c r="MH37" s="68"/>
      <c r="MI37" s="68"/>
      <c r="MJ37" s="68"/>
      <c r="MK37" s="68"/>
      <c r="ML37" s="68"/>
      <c r="MM37" s="68"/>
      <c r="MN37" s="68"/>
      <c r="MO37" s="68"/>
      <c r="MP37" s="68"/>
      <c r="MQ37" s="68"/>
      <c r="MR37" s="68"/>
      <c r="MS37" s="68"/>
      <c r="MT37" s="68"/>
      <c r="MU37" s="68"/>
      <c r="MV37" s="68"/>
      <c r="MW37" s="68"/>
      <c r="MX37" s="68"/>
      <c r="MY37" s="68"/>
      <c r="MZ37" s="68"/>
      <c r="NA37" s="68"/>
      <c r="NB37" s="68"/>
      <c r="NC37" s="68"/>
      <c r="ND37" s="68"/>
      <c r="NE37" s="68"/>
      <c r="NF37" s="68"/>
      <c r="NG37" s="68"/>
      <c r="NH37" s="68"/>
      <c r="NI37" s="68"/>
      <c r="NJ37" s="68"/>
      <c r="NK37" s="68"/>
      <c r="NL37" s="68"/>
      <c r="NM37" s="68"/>
      <c r="NN37" s="68"/>
      <c r="NO37" s="68"/>
      <c r="NP37" s="68"/>
      <c r="NQ37" s="68"/>
      <c r="NR37" s="68"/>
      <c r="NS37" s="68"/>
      <c r="NT37" s="68"/>
      <c r="NU37" s="68"/>
      <c r="NV37" s="68"/>
      <c r="NW37" s="68"/>
      <c r="NX37" s="68"/>
      <c r="NY37" s="68"/>
      <c r="NZ37" s="68"/>
      <c r="OA37" s="68"/>
      <c r="OB37" s="68"/>
      <c r="OC37" s="68"/>
      <c r="OD37" s="68"/>
      <c r="OE37" s="68"/>
      <c r="OF37" s="68"/>
      <c r="OG37" s="68"/>
      <c r="OH37" s="68"/>
      <c r="OI37" s="68"/>
    </row>
    <row r="38" spans="1:399" x14ac:dyDescent="0.35">
      <c r="B38" s="61" t="s">
        <v>258</v>
      </c>
      <c r="E38" s="63"/>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68"/>
      <c r="GV38" s="68"/>
      <c r="GW38" s="68"/>
      <c r="GX38" s="68"/>
      <c r="GY38" s="68"/>
      <c r="GZ38" s="68"/>
      <c r="HA38" s="68"/>
      <c r="HB38" s="68"/>
      <c r="HC38" s="68"/>
      <c r="HD38" s="68"/>
      <c r="HE38" s="68"/>
      <c r="HF38" s="68"/>
      <c r="HG38" s="68"/>
      <c r="HH38" s="68"/>
      <c r="HI38" s="68"/>
      <c r="HJ38" s="68"/>
      <c r="HK38" s="68"/>
      <c r="HL38" s="68"/>
      <c r="HM38" s="68"/>
      <c r="HN38" s="68"/>
      <c r="HO38" s="68"/>
      <c r="HP38" s="68"/>
      <c r="HQ38" s="68"/>
      <c r="HR38" s="68"/>
      <c r="HS38" s="68"/>
      <c r="HT38" s="68"/>
      <c r="HU38" s="68"/>
      <c r="HV38" s="68"/>
      <c r="HW38" s="68"/>
      <c r="HX38" s="68"/>
      <c r="HY38" s="68"/>
      <c r="HZ38" s="68"/>
      <c r="IA38" s="68"/>
      <c r="IB38" s="68"/>
      <c r="IC38" s="68"/>
      <c r="ID38" s="68"/>
      <c r="IE38" s="68"/>
      <c r="IF38" s="68"/>
      <c r="IG38" s="68"/>
      <c r="IH38" s="68"/>
      <c r="II38" s="68"/>
      <c r="IJ38" s="68"/>
      <c r="IK38" s="68"/>
      <c r="IL38" s="68"/>
      <c r="IM38" s="68"/>
      <c r="IN38" s="68"/>
      <c r="IO38" s="68"/>
      <c r="IP38" s="68"/>
      <c r="IQ38" s="68"/>
      <c r="IR38" s="68"/>
      <c r="IS38" s="68"/>
      <c r="IT38" s="68"/>
      <c r="IU38" s="68"/>
      <c r="IV38" s="68"/>
      <c r="IW38" s="68"/>
      <c r="IX38" s="68"/>
      <c r="IY38" s="68"/>
      <c r="IZ38" s="68"/>
      <c r="JA38" s="68"/>
      <c r="JB38" s="68"/>
      <c r="JC38" s="68"/>
      <c r="JD38" s="68"/>
      <c r="JE38" s="68"/>
      <c r="JF38" s="68"/>
      <c r="JG38" s="68"/>
      <c r="JH38" s="68"/>
      <c r="JI38" s="68"/>
      <c r="JJ38" s="68"/>
      <c r="JK38" s="68"/>
      <c r="JL38" s="68"/>
      <c r="JM38" s="68"/>
      <c r="JN38" s="68"/>
      <c r="JO38" s="68"/>
      <c r="JP38" s="68"/>
      <c r="JQ38" s="68"/>
      <c r="JR38" s="68"/>
      <c r="JS38" s="68"/>
      <c r="JT38" s="68"/>
      <c r="JU38" s="68"/>
      <c r="JV38" s="68"/>
      <c r="JW38" s="68"/>
      <c r="JX38" s="68"/>
      <c r="JY38" s="68"/>
      <c r="JZ38" s="68"/>
      <c r="KA38" s="68"/>
      <c r="KB38" s="68"/>
      <c r="KC38" s="68"/>
      <c r="KD38" s="68"/>
      <c r="KE38" s="68"/>
      <c r="KF38" s="68"/>
      <c r="KG38" s="68"/>
      <c r="KH38" s="68"/>
      <c r="KI38" s="68"/>
      <c r="KJ38" s="68"/>
      <c r="KK38" s="68"/>
      <c r="KL38" s="68"/>
      <c r="KM38" s="68"/>
      <c r="KN38" s="68"/>
      <c r="KO38" s="68"/>
      <c r="KP38" s="68"/>
      <c r="KQ38" s="68"/>
      <c r="KR38" s="68"/>
      <c r="KS38" s="68"/>
      <c r="KT38" s="68"/>
      <c r="KU38" s="68"/>
      <c r="KV38" s="68"/>
      <c r="KW38" s="68"/>
      <c r="KX38" s="68"/>
      <c r="KY38" s="68"/>
      <c r="KZ38" s="68"/>
      <c r="LA38" s="68"/>
      <c r="LB38" s="68"/>
      <c r="LC38" s="68"/>
      <c r="LD38" s="68"/>
      <c r="LE38" s="68"/>
      <c r="LF38" s="68"/>
      <c r="LG38" s="68"/>
      <c r="LH38" s="68"/>
      <c r="LI38" s="68"/>
      <c r="LJ38" s="68"/>
      <c r="LK38" s="68"/>
      <c r="LL38" s="68"/>
      <c r="LM38" s="68"/>
      <c r="LN38" s="68"/>
      <c r="LO38" s="68"/>
      <c r="LP38" s="68"/>
      <c r="LQ38" s="68"/>
      <c r="LR38" s="68"/>
      <c r="LS38" s="68"/>
      <c r="LT38" s="68"/>
      <c r="LU38" s="68"/>
      <c r="LV38" s="68"/>
      <c r="LW38" s="68"/>
      <c r="LX38" s="68"/>
      <c r="LY38" s="68"/>
      <c r="LZ38" s="68"/>
      <c r="MA38" s="68"/>
      <c r="MB38" s="68"/>
      <c r="MC38" s="68"/>
      <c r="MD38" s="68"/>
      <c r="ME38" s="68"/>
      <c r="MF38" s="68"/>
      <c r="MG38" s="68"/>
      <c r="MH38" s="68"/>
      <c r="MI38" s="68"/>
      <c r="MJ38" s="68"/>
      <c r="MK38" s="68"/>
      <c r="ML38" s="68"/>
      <c r="MM38" s="68"/>
      <c r="MN38" s="68"/>
      <c r="MO38" s="68"/>
      <c r="MP38" s="68"/>
      <c r="MQ38" s="68"/>
      <c r="MR38" s="68"/>
      <c r="MS38" s="68"/>
      <c r="MT38" s="68"/>
      <c r="MU38" s="68"/>
      <c r="MV38" s="68"/>
      <c r="MW38" s="68"/>
      <c r="MX38" s="68"/>
      <c r="MY38" s="68"/>
      <c r="MZ38" s="68"/>
      <c r="NA38" s="68"/>
      <c r="NB38" s="68"/>
      <c r="NC38" s="68"/>
      <c r="ND38" s="68"/>
      <c r="NE38" s="68"/>
      <c r="NF38" s="68"/>
      <c r="NG38" s="68"/>
      <c r="NH38" s="68"/>
      <c r="NI38" s="68"/>
      <c r="NJ38" s="68"/>
      <c r="NK38" s="68"/>
      <c r="NL38" s="68"/>
      <c r="NM38" s="68"/>
      <c r="NN38" s="68"/>
      <c r="NO38" s="68"/>
      <c r="NP38" s="68"/>
      <c r="NQ38" s="68"/>
      <c r="NR38" s="68"/>
      <c r="NS38" s="68"/>
      <c r="NT38" s="68"/>
      <c r="NU38" s="68"/>
      <c r="NV38" s="68"/>
      <c r="NW38" s="68"/>
      <c r="NX38" s="68"/>
      <c r="NY38" s="68"/>
      <c r="NZ38" s="68"/>
      <c r="OA38" s="68"/>
      <c r="OB38" s="68"/>
      <c r="OC38" s="68"/>
      <c r="OD38" s="68"/>
      <c r="OE38" s="68"/>
      <c r="OF38" s="68"/>
      <c r="OG38" s="68"/>
      <c r="OH38" s="68"/>
      <c r="OI38" s="68"/>
    </row>
    <row r="39" spans="1:399" x14ac:dyDescent="0.35">
      <c r="B39" s="61" t="s">
        <v>68</v>
      </c>
      <c r="E39" s="63"/>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8"/>
      <c r="GT39" s="68"/>
      <c r="GU39" s="68"/>
      <c r="GV39" s="68"/>
      <c r="GW39" s="68"/>
      <c r="GX39" s="68"/>
      <c r="GY39" s="68"/>
      <c r="GZ39" s="68"/>
      <c r="HA39" s="68"/>
      <c r="HB39" s="68"/>
      <c r="HC39" s="68"/>
      <c r="HD39" s="68"/>
      <c r="HE39" s="68"/>
      <c r="HF39" s="68"/>
      <c r="HG39" s="68"/>
      <c r="HH39" s="68"/>
      <c r="HI39" s="68"/>
      <c r="HJ39" s="68"/>
      <c r="HK39" s="68"/>
      <c r="HL39" s="68"/>
      <c r="HM39" s="68"/>
      <c r="HN39" s="68"/>
      <c r="HO39" s="68"/>
      <c r="HP39" s="68"/>
      <c r="HQ39" s="68"/>
      <c r="HR39" s="68"/>
      <c r="HS39" s="68"/>
      <c r="HT39" s="68"/>
      <c r="HU39" s="68"/>
      <c r="HV39" s="68"/>
      <c r="HW39" s="68"/>
      <c r="HX39" s="68"/>
      <c r="HY39" s="68"/>
      <c r="HZ39" s="68"/>
      <c r="IA39" s="68"/>
      <c r="IB39" s="68"/>
      <c r="IC39" s="68"/>
      <c r="ID39" s="68"/>
      <c r="IE39" s="68"/>
      <c r="IF39" s="68"/>
      <c r="IG39" s="68"/>
      <c r="IH39" s="68"/>
      <c r="II39" s="68"/>
      <c r="IJ39" s="68"/>
      <c r="IK39" s="68"/>
      <c r="IL39" s="68"/>
      <c r="IM39" s="68"/>
      <c r="IN39" s="68"/>
      <c r="IO39" s="68"/>
      <c r="IP39" s="68"/>
      <c r="IQ39" s="68"/>
      <c r="IR39" s="68"/>
      <c r="IS39" s="68"/>
      <c r="IT39" s="68"/>
      <c r="IU39" s="68"/>
      <c r="IV39" s="68"/>
      <c r="IW39" s="68"/>
      <c r="IX39" s="68"/>
      <c r="IY39" s="68"/>
      <c r="IZ39" s="68"/>
      <c r="JA39" s="68"/>
      <c r="JB39" s="68"/>
      <c r="JC39" s="68"/>
      <c r="JD39" s="68"/>
      <c r="JE39" s="68"/>
      <c r="JF39" s="68"/>
      <c r="JG39" s="68"/>
      <c r="JH39" s="68"/>
      <c r="JI39" s="68"/>
      <c r="JJ39" s="68"/>
      <c r="JK39" s="68"/>
      <c r="JL39" s="68"/>
      <c r="JM39" s="68"/>
      <c r="JN39" s="68"/>
      <c r="JO39" s="68"/>
      <c r="JP39" s="68"/>
      <c r="JQ39" s="68"/>
      <c r="JR39" s="68"/>
      <c r="JS39" s="68"/>
      <c r="JT39" s="68"/>
      <c r="JU39" s="68"/>
      <c r="JV39" s="68"/>
      <c r="JW39" s="68"/>
      <c r="JX39" s="68"/>
      <c r="JY39" s="68"/>
      <c r="JZ39" s="68"/>
      <c r="KA39" s="68"/>
      <c r="KB39" s="68"/>
      <c r="KC39" s="68"/>
      <c r="KD39" s="68"/>
      <c r="KE39" s="68"/>
      <c r="KF39" s="68"/>
      <c r="KG39" s="68"/>
      <c r="KH39" s="68"/>
      <c r="KI39" s="68"/>
      <c r="KJ39" s="68"/>
      <c r="KK39" s="68"/>
      <c r="KL39" s="68"/>
      <c r="KM39" s="68"/>
      <c r="KN39" s="68"/>
      <c r="KO39" s="68"/>
      <c r="KP39" s="68"/>
      <c r="KQ39" s="68"/>
      <c r="KR39" s="68"/>
      <c r="KS39" s="68"/>
      <c r="KT39" s="68"/>
      <c r="KU39" s="68"/>
      <c r="KV39" s="68"/>
      <c r="KW39" s="68"/>
      <c r="KX39" s="68"/>
      <c r="KY39" s="68"/>
      <c r="KZ39" s="68"/>
      <c r="LA39" s="68"/>
      <c r="LB39" s="68"/>
      <c r="LC39" s="68"/>
      <c r="LD39" s="68"/>
      <c r="LE39" s="68"/>
      <c r="LF39" s="68"/>
      <c r="LG39" s="68"/>
      <c r="LH39" s="68"/>
      <c r="LI39" s="68"/>
      <c r="LJ39" s="68"/>
      <c r="LK39" s="68"/>
      <c r="LL39" s="68"/>
      <c r="LM39" s="68"/>
      <c r="LN39" s="68"/>
      <c r="LO39" s="68"/>
      <c r="LP39" s="68"/>
      <c r="LQ39" s="68"/>
      <c r="LR39" s="68"/>
      <c r="LS39" s="68"/>
      <c r="LT39" s="68"/>
      <c r="LU39" s="68"/>
      <c r="LV39" s="68"/>
      <c r="LW39" s="68"/>
      <c r="LX39" s="68"/>
      <c r="LY39" s="68"/>
      <c r="LZ39" s="68"/>
      <c r="MA39" s="68"/>
      <c r="MB39" s="68"/>
      <c r="MC39" s="68"/>
      <c r="MD39" s="68"/>
      <c r="ME39" s="68"/>
      <c r="MF39" s="68"/>
      <c r="MG39" s="68"/>
      <c r="MH39" s="68"/>
      <c r="MI39" s="68"/>
      <c r="MJ39" s="68"/>
      <c r="MK39" s="68"/>
      <c r="ML39" s="68"/>
      <c r="MM39" s="68"/>
      <c r="MN39" s="68"/>
      <c r="MO39" s="68"/>
      <c r="MP39" s="68"/>
      <c r="MQ39" s="68"/>
      <c r="MR39" s="68"/>
      <c r="MS39" s="68"/>
      <c r="MT39" s="68"/>
      <c r="MU39" s="68"/>
      <c r="MV39" s="68"/>
      <c r="MW39" s="68"/>
      <c r="MX39" s="68"/>
      <c r="MY39" s="68"/>
      <c r="MZ39" s="68"/>
      <c r="NA39" s="68"/>
      <c r="NB39" s="68"/>
      <c r="NC39" s="68"/>
      <c r="ND39" s="68"/>
      <c r="NE39" s="68"/>
      <c r="NF39" s="68"/>
      <c r="NG39" s="68"/>
      <c r="NH39" s="68"/>
      <c r="NI39" s="68"/>
      <c r="NJ39" s="68"/>
      <c r="NK39" s="68"/>
      <c r="NL39" s="68"/>
      <c r="NM39" s="68"/>
      <c r="NN39" s="68"/>
      <c r="NO39" s="68"/>
      <c r="NP39" s="68"/>
      <c r="NQ39" s="68"/>
      <c r="NR39" s="68"/>
      <c r="NS39" s="68"/>
      <c r="NT39" s="68"/>
      <c r="NU39" s="68"/>
      <c r="NV39" s="68"/>
      <c r="NW39" s="68"/>
      <c r="NX39" s="68"/>
      <c r="NY39" s="68"/>
      <c r="NZ39" s="68"/>
      <c r="OA39" s="68"/>
      <c r="OB39" s="68"/>
      <c r="OC39" s="68"/>
      <c r="OD39" s="68"/>
      <c r="OE39" s="68"/>
      <c r="OF39" s="68"/>
      <c r="OG39" s="68"/>
      <c r="OH39" s="68"/>
      <c r="OI39" s="68"/>
    </row>
    <row r="40" spans="1:399" x14ac:dyDescent="0.35">
      <c r="B40" s="61" t="s">
        <v>75</v>
      </c>
      <c r="E40" s="63"/>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8"/>
      <c r="II40" s="68"/>
      <c r="IJ40" s="68"/>
      <c r="IK40" s="68"/>
      <c r="IL40" s="68"/>
      <c r="IM40" s="68"/>
      <c r="IN40" s="68"/>
      <c r="IO40" s="68"/>
      <c r="IP40" s="68"/>
      <c r="IQ40" s="68"/>
      <c r="IR40" s="68"/>
      <c r="IS40" s="68"/>
      <c r="IT40" s="68"/>
      <c r="IU40" s="68"/>
      <c r="IV40" s="68"/>
      <c r="IW40" s="68"/>
      <c r="IX40" s="68"/>
      <c r="IY40" s="68"/>
      <c r="IZ40" s="68"/>
      <c r="JA40" s="68"/>
      <c r="JB40" s="68"/>
      <c r="JC40" s="68"/>
      <c r="JD40" s="68"/>
      <c r="JE40" s="68"/>
      <c r="JF40" s="68"/>
      <c r="JG40" s="68"/>
      <c r="JH40" s="68"/>
      <c r="JI40" s="68"/>
      <c r="JJ40" s="68"/>
      <c r="JK40" s="68"/>
      <c r="JL40" s="68"/>
      <c r="JM40" s="68"/>
      <c r="JN40" s="68"/>
      <c r="JO40" s="68"/>
      <c r="JP40" s="68"/>
      <c r="JQ40" s="68"/>
      <c r="JR40" s="68"/>
      <c r="JS40" s="68"/>
      <c r="JT40" s="68"/>
      <c r="JU40" s="68"/>
      <c r="JV40" s="68"/>
      <c r="JW40" s="68"/>
      <c r="JX40" s="68"/>
      <c r="JY40" s="68"/>
      <c r="JZ40" s="68"/>
      <c r="KA40" s="68"/>
      <c r="KB40" s="68"/>
      <c r="KC40" s="68"/>
      <c r="KD40" s="68"/>
      <c r="KE40" s="68"/>
      <c r="KF40" s="68"/>
      <c r="KG40" s="68"/>
      <c r="KH40" s="68"/>
      <c r="KI40" s="68"/>
      <c r="KJ40" s="68"/>
      <c r="KK40" s="68"/>
      <c r="KL40" s="68"/>
      <c r="KM40" s="68"/>
      <c r="KN40" s="68"/>
      <c r="KO40" s="68"/>
      <c r="KP40" s="68"/>
      <c r="KQ40" s="68"/>
      <c r="KR40" s="68"/>
      <c r="KS40" s="68"/>
      <c r="KT40" s="68"/>
      <c r="KU40" s="68"/>
      <c r="KV40" s="68"/>
      <c r="KW40" s="68"/>
      <c r="KX40" s="68"/>
      <c r="KY40" s="68"/>
      <c r="KZ40" s="68"/>
      <c r="LA40" s="68"/>
      <c r="LB40" s="68"/>
      <c r="LC40" s="68"/>
      <c r="LD40" s="68"/>
      <c r="LE40" s="68"/>
      <c r="LF40" s="68"/>
      <c r="LG40" s="68"/>
      <c r="LH40" s="68"/>
      <c r="LI40" s="68"/>
      <c r="LJ40" s="68"/>
      <c r="LK40" s="68"/>
      <c r="LL40" s="68"/>
      <c r="LM40" s="68"/>
      <c r="LN40" s="68"/>
      <c r="LO40" s="68"/>
      <c r="LP40" s="68"/>
      <c r="LQ40" s="68"/>
      <c r="LR40" s="68"/>
      <c r="LS40" s="68"/>
      <c r="LT40" s="68"/>
      <c r="LU40" s="68"/>
      <c r="LV40" s="68"/>
      <c r="LW40" s="68"/>
      <c r="LX40" s="68"/>
      <c r="LY40" s="68"/>
      <c r="LZ40" s="68"/>
      <c r="MA40" s="68"/>
      <c r="MB40" s="68"/>
      <c r="MC40" s="68"/>
      <c r="MD40" s="68"/>
      <c r="ME40" s="68"/>
      <c r="MF40" s="68"/>
      <c r="MG40" s="68"/>
      <c r="MH40" s="68"/>
      <c r="MI40" s="68"/>
      <c r="MJ40" s="68"/>
      <c r="MK40" s="68"/>
      <c r="ML40" s="68"/>
      <c r="MM40" s="68"/>
      <c r="MN40" s="68"/>
      <c r="MO40" s="68"/>
      <c r="MP40" s="68"/>
      <c r="MQ40" s="68"/>
      <c r="MR40" s="68"/>
      <c r="MS40" s="68"/>
      <c r="MT40" s="68"/>
      <c r="MU40" s="68"/>
      <c r="MV40" s="68"/>
      <c r="MW40" s="68"/>
      <c r="MX40" s="68"/>
      <c r="MY40" s="68"/>
      <c r="MZ40" s="68"/>
      <c r="NA40" s="68"/>
      <c r="NB40" s="68"/>
      <c r="NC40" s="68"/>
      <c r="ND40" s="68"/>
      <c r="NE40" s="68"/>
      <c r="NF40" s="68"/>
      <c r="NG40" s="68"/>
      <c r="NH40" s="68"/>
      <c r="NI40" s="68"/>
      <c r="NJ40" s="68"/>
      <c r="NK40" s="68"/>
      <c r="NL40" s="68"/>
      <c r="NM40" s="68"/>
      <c r="NN40" s="68"/>
      <c r="NO40" s="68"/>
      <c r="NP40" s="68"/>
      <c r="NQ40" s="68"/>
      <c r="NR40" s="68"/>
      <c r="NS40" s="68"/>
      <c r="NT40" s="68"/>
      <c r="NU40" s="68"/>
      <c r="NV40" s="68"/>
      <c r="NW40" s="68"/>
      <c r="NX40" s="68"/>
      <c r="NY40" s="68"/>
      <c r="NZ40" s="68"/>
      <c r="OA40" s="68"/>
      <c r="OB40" s="68"/>
      <c r="OC40" s="68"/>
      <c r="OD40" s="68"/>
      <c r="OE40" s="68"/>
      <c r="OF40" s="68"/>
      <c r="OG40" s="68"/>
      <c r="OH40" s="68"/>
      <c r="OI40" s="68"/>
    </row>
    <row r="41" spans="1:399" s="68" customFormat="1" x14ac:dyDescent="0.35">
      <c r="A41" s="61"/>
      <c r="B41" s="61" t="s">
        <v>70</v>
      </c>
      <c r="C41" s="61"/>
      <c r="D41" s="61"/>
      <c r="E41" s="63"/>
      <c r="F41" s="61"/>
    </row>
    <row r="42" spans="1:399" x14ac:dyDescent="0.35">
      <c r="E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c r="KJ42" s="63"/>
      <c r="KK42" s="63"/>
      <c r="KL42" s="63"/>
      <c r="KM42" s="63"/>
      <c r="KN42" s="63"/>
      <c r="KO42" s="63"/>
      <c r="KP42" s="63"/>
      <c r="KQ42" s="63"/>
      <c r="KR42" s="63"/>
      <c r="KS42" s="63"/>
      <c r="KT42" s="63"/>
      <c r="KU42" s="63"/>
      <c r="KV42" s="63"/>
      <c r="KW42" s="63"/>
      <c r="KX42" s="63"/>
      <c r="KY42" s="63"/>
      <c r="KZ42" s="63"/>
      <c r="LA42" s="63"/>
      <c r="LB42" s="63"/>
      <c r="LC42" s="63"/>
      <c r="LD42" s="63"/>
      <c r="LE42" s="63"/>
      <c r="LF42" s="63"/>
      <c r="LG42" s="63"/>
      <c r="LH42" s="63"/>
      <c r="LI42" s="63"/>
      <c r="LJ42" s="63"/>
      <c r="LK42" s="63"/>
      <c r="LL42" s="63"/>
      <c r="LM42" s="63"/>
      <c r="LN42" s="63"/>
      <c r="LO42" s="63"/>
      <c r="LP42" s="63"/>
      <c r="LQ42" s="63"/>
      <c r="LR42" s="63"/>
      <c r="LS42" s="63"/>
      <c r="LT42" s="63"/>
      <c r="LU42" s="63"/>
      <c r="LV42" s="63"/>
      <c r="LW42" s="63"/>
      <c r="LX42" s="63"/>
      <c r="LY42" s="63"/>
      <c r="LZ42" s="63"/>
      <c r="MA42" s="63"/>
      <c r="MB42" s="63"/>
      <c r="MC42" s="63"/>
      <c r="MD42" s="63"/>
      <c r="ME42" s="63"/>
      <c r="MF42" s="63"/>
      <c r="MG42" s="63"/>
      <c r="MH42" s="63"/>
      <c r="MI42" s="63"/>
      <c r="MJ42" s="63"/>
      <c r="MK42" s="63"/>
      <c r="ML42" s="63"/>
      <c r="MM42" s="63"/>
      <c r="MN42" s="63"/>
      <c r="MO42" s="63"/>
      <c r="MP42" s="63"/>
      <c r="MQ42" s="63"/>
      <c r="MR42" s="63"/>
      <c r="MS42" s="63"/>
      <c r="MT42" s="63"/>
      <c r="MU42" s="63"/>
      <c r="MV42" s="63"/>
      <c r="MW42" s="63"/>
      <c r="MX42" s="63"/>
      <c r="MY42" s="63"/>
      <c r="MZ42" s="63"/>
      <c r="NA42" s="63"/>
      <c r="NB42" s="63"/>
      <c r="NC42" s="63"/>
      <c r="ND42" s="63"/>
      <c r="NE42" s="63"/>
      <c r="NF42" s="63"/>
      <c r="NG42" s="63"/>
      <c r="NH42" s="63"/>
      <c r="NI42" s="63"/>
      <c r="NJ42" s="63"/>
      <c r="NK42" s="63"/>
      <c r="NL42" s="63"/>
      <c r="NM42" s="63"/>
      <c r="NN42" s="63"/>
      <c r="NO42" s="63"/>
      <c r="NP42" s="63"/>
      <c r="NQ42" s="63"/>
      <c r="NR42" s="63"/>
      <c r="NS42" s="63"/>
      <c r="NT42" s="63"/>
      <c r="NU42" s="63"/>
      <c r="NV42" s="63"/>
      <c r="NW42" s="63"/>
      <c r="NX42" s="63"/>
      <c r="NY42" s="63"/>
      <c r="NZ42" s="63"/>
      <c r="OA42" s="63"/>
      <c r="OB42" s="63"/>
      <c r="OC42" s="63"/>
      <c r="OD42" s="63"/>
      <c r="OE42" s="63"/>
      <c r="OF42" s="63"/>
      <c r="OG42" s="63"/>
      <c r="OH42" s="63"/>
      <c r="OI42" s="63"/>
    </row>
    <row r="43" spans="1:399" x14ac:dyDescent="0.35">
      <c r="B43" s="61" t="s">
        <v>1</v>
      </c>
      <c r="E43" s="63"/>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8"/>
      <c r="FE43" s="68"/>
      <c r="FF43" s="68"/>
      <c r="FG43" s="68"/>
      <c r="FH43" s="68"/>
      <c r="FI43" s="68"/>
      <c r="FJ43" s="68"/>
      <c r="FK43" s="68"/>
      <c r="FL43" s="68"/>
      <c r="FM43" s="68"/>
      <c r="FN43" s="68"/>
      <c r="FO43" s="68"/>
      <c r="FP43" s="68"/>
      <c r="FQ43" s="68"/>
      <c r="FR43" s="68"/>
      <c r="FS43" s="68"/>
      <c r="FT43" s="68"/>
      <c r="FU43" s="68"/>
      <c r="FV43" s="68"/>
      <c r="FW43" s="68"/>
      <c r="FX43" s="68"/>
      <c r="FY43" s="68"/>
      <c r="FZ43" s="68"/>
      <c r="GA43" s="68"/>
      <c r="GB43" s="68"/>
      <c r="GC43" s="68"/>
      <c r="GD43" s="68"/>
      <c r="GE43" s="68"/>
      <c r="GF43" s="68"/>
      <c r="GG43" s="68"/>
      <c r="GH43" s="68"/>
      <c r="GI43" s="68"/>
      <c r="GJ43" s="68"/>
      <c r="GK43" s="68"/>
      <c r="GL43" s="68"/>
      <c r="GM43" s="68"/>
      <c r="GN43" s="68"/>
      <c r="GO43" s="68"/>
      <c r="GP43" s="68"/>
      <c r="GQ43" s="68"/>
      <c r="GR43" s="68"/>
      <c r="GS43" s="68"/>
      <c r="GT43" s="68"/>
      <c r="GU43" s="68"/>
      <c r="GV43" s="68"/>
      <c r="GW43" s="68"/>
      <c r="GX43" s="68"/>
      <c r="GY43" s="68"/>
      <c r="GZ43" s="68"/>
      <c r="HA43" s="68"/>
      <c r="HB43" s="68"/>
      <c r="HC43" s="68"/>
      <c r="HD43" s="68"/>
      <c r="HE43" s="68"/>
      <c r="HF43" s="68"/>
      <c r="HG43" s="68"/>
      <c r="HH43" s="68"/>
      <c r="HI43" s="68"/>
      <c r="HJ43" s="68"/>
      <c r="HK43" s="68"/>
      <c r="HL43" s="68"/>
      <c r="HM43" s="68"/>
      <c r="HN43" s="68"/>
      <c r="HO43" s="68"/>
      <c r="HP43" s="68"/>
      <c r="HQ43" s="68"/>
      <c r="HR43" s="68"/>
      <c r="HS43" s="68"/>
      <c r="HT43" s="68"/>
      <c r="HU43" s="68"/>
      <c r="HV43" s="68"/>
      <c r="HW43" s="68"/>
      <c r="HX43" s="68"/>
      <c r="HY43" s="68"/>
      <c r="HZ43" s="68"/>
      <c r="IA43" s="68"/>
      <c r="IB43" s="68"/>
      <c r="IC43" s="68"/>
      <c r="ID43" s="68"/>
      <c r="IE43" s="68"/>
      <c r="IF43" s="68"/>
      <c r="IG43" s="68"/>
      <c r="IH43" s="68"/>
      <c r="II43" s="68"/>
      <c r="IJ43" s="68"/>
      <c r="IK43" s="68"/>
      <c r="IL43" s="68"/>
      <c r="IM43" s="68"/>
      <c r="IN43" s="68"/>
      <c r="IO43" s="68"/>
      <c r="IP43" s="68"/>
      <c r="IQ43" s="68"/>
      <c r="IR43" s="68"/>
      <c r="IS43" s="68"/>
      <c r="IT43" s="68"/>
      <c r="IU43" s="68"/>
      <c r="IV43" s="68"/>
      <c r="IW43" s="68"/>
      <c r="IX43" s="68"/>
      <c r="IY43" s="68"/>
      <c r="IZ43" s="68"/>
      <c r="JA43" s="68"/>
      <c r="JB43" s="68"/>
      <c r="JC43" s="68"/>
      <c r="JD43" s="68"/>
      <c r="JE43" s="68"/>
      <c r="JF43" s="68"/>
      <c r="JG43" s="68"/>
      <c r="JH43" s="68"/>
      <c r="JI43" s="68"/>
      <c r="JJ43" s="68"/>
      <c r="JK43" s="68"/>
      <c r="JL43" s="68"/>
      <c r="JM43" s="68"/>
      <c r="JN43" s="68"/>
      <c r="JO43" s="68"/>
      <c r="JP43" s="68"/>
      <c r="JQ43" s="68"/>
      <c r="JR43" s="68"/>
      <c r="JS43" s="68"/>
      <c r="JT43" s="68"/>
      <c r="JU43" s="68"/>
      <c r="JV43" s="68"/>
      <c r="JW43" s="68"/>
      <c r="JX43" s="68"/>
      <c r="JY43" s="68"/>
      <c r="JZ43" s="68"/>
      <c r="KA43" s="68"/>
      <c r="KB43" s="68"/>
      <c r="KC43" s="68"/>
      <c r="KD43" s="68"/>
      <c r="KE43" s="68"/>
      <c r="KF43" s="68"/>
      <c r="KG43" s="68"/>
      <c r="KH43" s="68"/>
      <c r="KI43" s="68"/>
      <c r="KJ43" s="68"/>
      <c r="KK43" s="68"/>
      <c r="KL43" s="68"/>
      <c r="KM43" s="68"/>
      <c r="KN43" s="68"/>
      <c r="KO43" s="68"/>
      <c r="KP43" s="68"/>
      <c r="KQ43" s="68"/>
      <c r="KR43" s="68"/>
      <c r="KS43" s="68"/>
      <c r="KT43" s="68"/>
      <c r="KU43" s="68"/>
      <c r="KV43" s="68"/>
      <c r="KW43" s="68"/>
      <c r="KX43" s="68"/>
      <c r="KY43" s="68"/>
      <c r="KZ43" s="68"/>
      <c r="LA43" s="68"/>
      <c r="LB43" s="68"/>
      <c r="LC43" s="68"/>
      <c r="LD43" s="68"/>
      <c r="LE43" s="68"/>
      <c r="LF43" s="68"/>
      <c r="LG43" s="68"/>
      <c r="LH43" s="68"/>
      <c r="LI43" s="68"/>
      <c r="LJ43" s="68"/>
      <c r="LK43" s="68"/>
      <c r="LL43" s="68"/>
      <c r="LM43" s="68"/>
      <c r="LN43" s="68"/>
      <c r="LO43" s="68"/>
      <c r="LP43" s="68"/>
      <c r="LQ43" s="68"/>
      <c r="LR43" s="68"/>
      <c r="LS43" s="68"/>
      <c r="LT43" s="68"/>
      <c r="LU43" s="68"/>
      <c r="LV43" s="68"/>
      <c r="LW43" s="68"/>
      <c r="LX43" s="68"/>
      <c r="LY43" s="68"/>
      <c r="LZ43" s="68"/>
      <c r="MA43" s="68"/>
      <c r="MB43" s="68"/>
      <c r="MC43" s="68"/>
      <c r="MD43" s="68"/>
      <c r="ME43" s="68"/>
      <c r="MF43" s="68"/>
      <c r="MG43" s="68"/>
      <c r="MH43" s="68"/>
      <c r="MI43" s="68"/>
      <c r="MJ43" s="68"/>
      <c r="MK43" s="68"/>
      <c r="ML43" s="68"/>
      <c r="MM43" s="68"/>
      <c r="MN43" s="68"/>
      <c r="MO43" s="68"/>
      <c r="MP43" s="68"/>
      <c r="MQ43" s="68"/>
      <c r="MR43" s="68"/>
      <c r="MS43" s="68"/>
      <c r="MT43" s="68"/>
      <c r="MU43" s="68"/>
      <c r="MV43" s="68"/>
      <c r="MW43" s="68"/>
      <c r="MX43" s="68"/>
      <c r="MY43" s="68"/>
      <c r="MZ43" s="68"/>
      <c r="NA43" s="68"/>
      <c r="NB43" s="68"/>
      <c r="NC43" s="68"/>
      <c r="ND43" s="68"/>
      <c r="NE43" s="68"/>
      <c r="NF43" s="68"/>
      <c r="NG43" s="68"/>
      <c r="NH43" s="68"/>
      <c r="NI43" s="68"/>
      <c r="NJ43" s="68"/>
      <c r="NK43" s="68"/>
      <c r="NL43" s="68"/>
      <c r="NM43" s="68"/>
      <c r="NN43" s="68"/>
      <c r="NO43" s="68"/>
      <c r="NP43" s="68"/>
      <c r="NQ43" s="68"/>
      <c r="NR43" s="68"/>
      <c r="NS43" s="68"/>
      <c r="NT43" s="68"/>
      <c r="NU43" s="68"/>
      <c r="NV43" s="68"/>
      <c r="NW43" s="68"/>
      <c r="NX43" s="68"/>
      <c r="NY43" s="68"/>
      <c r="NZ43" s="68"/>
      <c r="OA43" s="68"/>
      <c r="OB43" s="68"/>
      <c r="OC43" s="68"/>
      <c r="OD43" s="68"/>
      <c r="OE43" s="68"/>
      <c r="OF43" s="68"/>
      <c r="OG43" s="68"/>
      <c r="OH43" s="68"/>
      <c r="OI43" s="68"/>
    </row>
    <row r="44" spans="1:399" s="68" customFormat="1" x14ac:dyDescent="0.35">
      <c r="A44" s="61"/>
      <c r="B44" s="61" t="s">
        <v>14</v>
      </c>
      <c r="C44" s="61"/>
      <c r="D44" s="61"/>
      <c r="E44" s="63"/>
      <c r="F44" s="61"/>
    </row>
    <row r="45" spans="1:399" x14ac:dyDescent="0.35">
      <c r="B45" s="61" t="s">
        <v>71</v>
      </c>
      <c r="E45" s="63"/>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68"/>
      <c r="FU45" s="68"/>
      <c r="FV45" s="68"/>
      <c r="FW45" s="68"/>
      <c r="FX45" s="68"/>
      <c r="FY45" s="68"/>
      <c r="FZ45" s="68"/>
      <c r="GA45" s="68"/>
      <c r="GB45" s="68"/>
      <c r="GC45" s="68"/>
      <c r="GD45" s="68"/>
      <c r="GE45" s="68"/>
      <c r="GF45" s="68"/>
      <c r="GG45" s="68"/>
      <c r="GH45" s="68"/>
      <c r="GI45" s="68"/>
      <c r="GJ45" s="68"/>
      <c r="GK45" s="68"/>
      <c r="GL45" s="68"/>
      <c r="GM45" s="68"/>
      <c r="GN45" s="68"/>
      <c r="GO45" s="68"/>
      <c r="GP45" s="68"/>
      <c r="GQ45" s="68"/>
      <c r="GR45" s="68"/>
      <c r="GS45" s="68"/>
      <c r="GT45" s="68"/>
      <c r="GU45" s="68"/>
      <c r="GV45" s="68"/>
      <c r="GW45" s="68"/>
      <c r="GX45" s="68"/>
      <c r="GY45" s="68"/>
      <c r="GZ45" s="68"/>
      <c r="HA45" s="68"/>
      <c r="HB45" s="68"/>
      <c r="HC45" s="68"/>
      <c r="HD45" s="68"/>
      <c r="HE45" s="68"/>
      <c r="HF45" s="68"/>
      <c r="HG45" s="68"/>
      <c r="HH45" s="68"/>
      <c r="HI45" s="68"/>
      <c r="HJ45" s="68"/>
      <c r="HK45" s="68"/>
      <c r="HL45" s="68"/>
      <c r="HM45" s="68"/>
      <c r="HN45" s="68"/>
      <c r="HO45" s="68"/>
      <c r="HP45" s="68"/>
      <c r="HQ45" s="68"/>
      <c r="HR45" s="68"/>
      <c r="HS45" s="68"/>
      <c r="HT45" s="68"/>
      <c r="HU45" s="68"/>
      <c r="HV45" s="68"/>
      <c r="HW45" s="68"/>
      <c r="HX45" s="68"/>
      <c r="HY45" s="68"/>
      <c r="HZ45" s="68"/>
      <c r="IA45" s="68"/>
      <c r="IB45" s="68"/>
      <c r="IC45" s="68"/>
      <c r="ID45" s="68"/>
      <c r="IE45" s="68"/>
      <c r="IF45" s="68"/>
      <c r="IG45" s="68"/>
      <c r="IH45" s="68"/>
      <c r="II45" s="68"/>
      <c r="IJ45" s="68"/>
      <c r="IK45" s="68"/>
      <c r="IL45" s="68"/>
      <c r="IM45" s="68"/>
      <c r="IN45" s="68"/>
      <c r="IO45" s="68"/>
      <c r="IP45" s="68"/>
      <c r="IQ45" s="68"/>
      <c r="IR45" s="68"/>
      <c r="IS45" s="68"/>
      <c r="IT45" s="68"/>
      <c r="IU45" s="68"/>
      <c r="IV45" s="68"/>
      <c r="IW45" s="68"/>
      <c r="IX45" s="68"/>
      <c r="IY45" s="68"/>
      <c r="IZ45" s="68"/>
      <c r="JA45" s="68"/>
      <c r="JB45" s="68"/>
      <c r="JC45" s="68"/>
      <c r="JD45" s="68"/>
      <c r="JE45" s="68"/>
      <c r="JF45" s="68"/>
      <c r="JG45" s="68"/>
      <c r="JH45" s="68"/>
      <c r="JI45" s="68"/>
      <c r="JJ45" s="68"/>
      <c r="JK45" s="68"/>
      <c r="JL45" s="68"/>
      <c r="JM45" s="68"/>
      <c r="JN45" s="68"/>
      <c r="JO45" s="68"/>
      <c r="JP45" s="68"/>
      <c r="JQ45" s="68"/>
      <c r="JR45" s="68"/>
      <c r="JS45" s="68"/>
      <c r="JT45" s="68"/>
      <c r="JU45" s="68"/>
      <c r="JV45" s="68"/>
      <c r="JW45" s="68"/>
      <c r="JX45" s="68"/>
      <c r="JY45" s="68"/>
      <c r="JZ45" s="68"/>
      <c r="KA45" s="68"/>
      <c r="KB45" s="68"/>
      <c r="KC45" s="68"/>
      <c r="KD45" s="68"/>
      <c r="KE45" s="68"/>
      <c r="KF45" s="68"/>
      <c r="KG45" s="68"/>
      <c r="KH45" s="68"/>
      <c r="KI45" s="68"/>
      <c r="KJ45" s="68"/>
      <c r="KK45" s="68"/>
      <c r="KL45" s="68"/>
      <c r="KM45" s="68"/>
      <c r="KN45" s="68"/>
      <c r="KO45" s="68"/>
      <c r="KP45" s="68"/>
      <c r="KQ45" s="68"/>
      <c r="KR45" s="68"/>
      <c r="KS45" s="68"/>
      <c r="KT45" s="68"/>
      <c r="KU45" s="68"/>
      <c r="KV45" s="68"/>
      <c r="KW45" s="68"/>
      <c r="KX45" s="68"/>
      <c r="KY45" s="68"/>
      <c r="KZ45" s="68"/>
      <c r="LA45" s="68"/>
      <c r="LB45" s="68"/>
      <c r="LC45" s="68"/>
      <c r="LD45" s="68"/>
      <c r="LE45" s="68"/>
      <c r="LF45" s="68"/>
      <c r="LG45" s="68"/>
      <c r="LH45" s="68"/>
      <c r="LI45" s="68"/>
      <c r="LJ45" s="68"/>
      <c r="LK45" s="68"/>
      <c r="LL45" s="68"/>
      <c r="LM45" s="68"/>
      <c r="LN45" s="68"/>
      <c r="LO45" s="68"/>
      <c r="LP45" s="68"/>
      <c r="LQ45" s="68"/>
      <c r="LR45" s="68"/>
      <c r="LS45" s="68"/>
      <c r="LT45" s="68"/>
      <c r="LU45" s="68"/>
      <c r="LV45" s="68"/>
      <c r="LW45" s="68"/>
      <c r="LX45" s="68"/>
      <c r="LY45" s="68"/>
      <c r="LZ45" s="68"/>
      <c r="MA45" s="68"/>
      <c r="MB45" s="68"/>
      <c r="MC45" s="68"/>
      <c r="MD45" s="68"/>
      <c r="ME45" s="68"/>
      <c r="MF45" s="68"/>
      <c r="MG45" s="68"/>
      <c r="MH45" s="68"/>
      <c r="MI45" s="68"/>
      <c r="MJ45" s="68"/>
      <c r="MK45" s="68"/>
      <c r="ML45" s="68"/>
      <c r="MM45" s="68"/>
      <c r="MN45" s="68"/>
      <c r="MO45" s="68"/>
      <c r="MP45" s="68"/>
      <c r="MQ45" s="68"/>
      <c r="MR45" s="68"/>
      <c r="MS45" s="68"/>
      <c r="MT45" s="68"/>
      <c r="MU45" s="68"/>
      <c r="MV45" s="68"/>
      <c r="MW45" s="68"/>
      <c r="MX45" s="68"/>
      <c r="MY45" s="68"/>
      <c r="MZ45" s="68"/>
      <c r="NA45" s="68"/>
      <c r="NB45" s="68"/>
      <c r="NC45" s="68"/>
      <c r="ND45" s="68"/>
      <c r="NE45" s="68"/>
      <c r="NF45" s="68"/>
      <c r="NG45" s="68"/>
      <c r="NH45" s="68"/>
      <c r="NI45" s="68"/>
      <c r="NJ45" s="68"/>
      <c r="NK45" s="68"/>
      <c r="NL45" s="68"/>
      <c r="NM45" s="68"/>
      <c r="NN45" s="68"/>
      <c r="NO45" s="68"/>
      <c r="NP45" s="68"/>
      <c r="NQ45" s="68"/>
      <c r="NR45" s="68"/>
      <c r="NS45" s="68"/>
      <c r="NT45" s="68"/>
      <c r="NU45" s="68"/>
      <c r="NV45" s="68"/>
      <c r="NW45" s="68"/>
      <c r="NX45" s="68"/>
      <c r="NY45" s="68"/>
      <c r="NZ45" s="68"/>
      <c r="OA45" s="68"/>
      <c r="OB45" s="68"/>
      <c r="OC45" s="68"/>
      <c r="OD45" s="68"/>
      <c r="OE45" s="68"/>
      <c r="OF45" s="68"/>
      <c r="OG45" s="68"/>
      <c r="OH45" s="68"/>
      <c r="OI45" s="68"/>
    </row>
    <row r="46" spans="1:399" x14ac:dyDescent="0.35">
      <c r="B46" s="61" t="s">
        <v>2</v>
      </c>
      <c r="E46" s="63"/>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68"/>
      <c r="FU46" s="68"/>
      <c r="FV46" s="68"/>
      <c r="FW46" s="68"/>
      <c r="FX46" s="68"/>
      <c r="FY46" s="68"/>
      <c r="FZ46" s="68"/>
      <c r="GA46" s="68"/>
      <c r="GB46" s="68"/>
      <c r="GC46" s="68"/>
      <c r="GD46" s="68"/>
      <c r="GE46" s="68"/>
      <c r="GF46" s="68"/>
      <c r="GG46" s="68"/>
      <c r="GH46" s="68"/>
      <c r="GI46" s="68"/>
      <c r="GJ46" s="68"/>
      <c r="GK46" s="68"/>
      <c r="GL46" s="68"/>
      <c r="GM46" s="68"/>
      <c r="GN46" s="68"/>
      <c r="GO46" s="68"/>
      <c r="GP46" s="68"/>
      <c r="GQ46" s="68"/>
      <c r="GR46" s="68"/>
      <c r="GS46" s="68"/>
      <c r="GT46" s="68"/>
      <c r="GU46" s="68"/>
      <c r="GV46" s="68"/>
      <c r="GW46" s="68"/>
      <c r="GX46" s="68"/>
      <c r="GY46" s="68"/>
      <c r="GZ46" s="68"/>
      <c r="HA46" s="68"/>
      <c r="HB46" s="68"/>
      <c r="HC46" s="68"/>
      <c r="HD46" s="68"/>
      <c r="HE46" s="68"/>
      <c r="HF46" s="68"/>
      <c r="HG46" s="68"/>
      <c r="HH46" s="68"/>
      <c r="HI46" s="68"/>
      <c r="HJ46" s="68"/>
      <c r="HK46" s="68"/>
      <c r="HL46" s="68"/>
      <c r="HM46" s="68"/>
      <c r="HN46" s="68"/>
      <c r="HO46" s="68"/>
      <c r="HP46" s="68"/>
      <c r="HQ46" s="68"/>
      <c r="HR46" s="68"/>
      <c r="HS46" s="68"/>
      <c r="HT46" s="68"/>
      <c r="HU46" s="68"/>
      <c r="HV46" s="68"/>
      <c r="HW46" s="68"/>
      <c r="HX46" s="68"/>
      <c r="HY46" s="68"/>
      <c r="HZ46" s="68"/>
      <c r="IA46" s="68"/>
      <c r="IB46" s="68"/>
      <c r="IC46" s="68"/>
      <c r="ID46" s="68"/>
      <c r="IE46" s="68"/>
      <c r="IF46" s="68"/>
      <c r="IG46" s="68"/>
      <c r="IH46" s="68"/>
      <c r="II46" s="68"/>
      <c r="IJ46" s="68"/>
      <c r="IK46" s="68"/>
      <c r="IL46" s="68"/>
      <c r="IM46" s="68"/>
      <c r="IN46" s="68"/>
      <c r="IO46" s="68"/>
      <c r="IP46" s="68"/>
      <c r="IQ46" s="68"/>
      <c r="IR46" s="68"/>
      <c r="IS46" s="68"/>
      <c r="IT46" s="68"/>
      <c r="IU46" s="68"/>
      <c r="IV46" s="68"/>
      <c r="IW46" s="68"/>
      <c r="IX46" s="68"/>
      <c r="IY46" s="68"/>
      <c r="IZ46" s="68"/>
      <c r="JA46" s="68"/>
      <c r="JB46" s="68"/>
      <c r="JC46" s="68"/>
      <c r="JD46" s="68"/>
      <c r="JE46" s="68"/>
      <c r="JF46" s="68"/>
      <c r="JG46" s="68"/>
      <c r="JH46" s="68"/>
      <c r="JI46" s="68"/>
      <c r="JJ46" s="68"/>
      <c r="JK46" s="68"/>
      <c r="JL46" s="68"/>
      <c r="JM46" s="68"/>
      <c r="JN46" s="68"/>
      <c r="JO46" s="68"/>
      <c r="JP46" s="68"/>
      <c r="JQ46" s="68"/>
      <c r="JR46" s="68"/>
      <c r="JS46" s="68"/>
      <c r="JT46" s="68"/>
      <c r="JU46" s="68"/>
      <c r="JV46" s="68"/>
      <c r="JW46" s="68"/>
      <c r="JX46" s="68"/>
      <c r="JY46" s="68"/>
      <c r="JZ46" s="68"/>
      <c r="KA46" s="68"/>
      <c r="KB46" s="68"/>
      <c r="KC46" s="68"/>
      <c r="KD46" s="68"/>
      <c r="KE46" s="68"/>
      <c r="KF46" s="68"/>
      <c r="KG46" s="68"/>
      <c r="KH46" s="68"/>
      <c r="KI46" s="68"/>
      <c r="KJ46" s="68"/>
      <c r="KK46" s="68"/>
      <c r="KL46" s="68"/>
      <c r="KM46" s="68"/>
      <c r="KN46" s="68"/>
      <c r="KO46" s="68"/>
      <c r="KP46" s="68"/>
      <c r="KQ46" s="68"/>
      <c r="KR46" s="68"/>
      <c r="KS46" s="68"/>
      <c r="KT46" s="68"/>
      <c r="KU46" s="68"/>
      <c r="KV46" s="68"/>
      <c r="KW46" s="68"/>
      <c r="KX46" s="68"/>
      <c r="KY46" s="68"/>
      <c r="KZ46" s="68"/>
      <c r="LA46" s="68"/>
      <c r="LB46" s="68"/>
      <c r="LC46" s="68"/>
      <c r="LD46" s="68"/>
      <c r="LE46" s="68"/>
      <c r="LF46" s="68"/>
      <c r="LG46" s="68"/>
      <c r="LH46" s="68"/>
      <c r="LI46" s="68"/>
      <c r="LJ46" s="68"/>
      <c r="LK46" s="68"/>
      <c r="LL46" s="68"/>
      <c r="LM46" s="68"/>
      <c r="LN46" s="68"/>
      <c r="LO46" s="68"/>
      <c r="LP46" s="68"/>
      <c r="LQ46" s="68"/>
      <c r="LR46" s="68"/>
      <c r="LS46" s="68"/>
      <c r="LT46" s="68"/>
      <c r="LU46" s="68"/>
      <c r="LV46" s="68"/>
      <c r="LW46" s="68"/>
      <c r="LX46" s="68"/>
      <c r="LY46" s="68"/>
      <c r="LZ46" s="68"/>
      <c r="MA46" s="68"/>
      <c r="MB46" s="68"/>
      <c r="MC46" s="68"/>
      <c r="MD46" s="68"/>
      <c r="ME46" s="68"/>
      <c r="MF46" s="68"/>
      <c r="MG46" s="68"/>
      <c r="MH46" s="68"/>
      <c r="MI46" s="68"/>
      <c r="MJ46" s="68"/>
      <c r="MK46" s="68"/>
      <c r="ML46" s="68"/>
      <c r="MM46" s="68"/>
      <c r="MN46" s="68"/>
      <c r="MO46" s="68"/>
      <c r="MP46" s="68"/>
      <c r="MQ46" s="68"/>
      <c r="MR46" s="68"/>
      <c r="MS46" s="68"/>
      <c r="MT46" s="68"/>
      <c r="MU46" s="68"/>
      <c r="MV46" s="68"/>
      <c r="MW46" s="68"/>
      <c r="MX46" s="68"/>
      <c r="MY46" s="68"/>
      <c r="MZ46" s="68"/>
      <c r="NA46" s="68"/>
      <c r="NB46" s="68"/>
      <c r="NC46" s="68"/>
      <c r="ND46" s="68"/>
      <c r="NE46" s="68"/>
      <c r="NF46" s="68"/>
      <c r="NG46" s="68"/>
      <c r="NH46" s="68"/>
      <c r="NI46" s="68"/>
      <c r="NJ46" s="68"/>
      <c r="NK46" s="68"/>
      <c r="NL46" s="68"/>
      <c r="NM46" s="68"/>
      <c r="NN46" s="68"/>
      <c r="NO46" s="68"/>
      <c r="NP46" s="68"/>
      <c r="NQ46" s="68"/>
      <c r="NR46" s="68"/>
      <c r="NS46" s="68"/>
      <c r="NT46" s="68"/>
      <c r="NU46" s="68"/>
      <c r="NV46" s="68"/>
      <c r="NW46" s="68"/>
      <c r="NX46" s="68"/>
      <c r="NY46" s="68"/>
      <c r="NZ46" s="68"/>
      <c r="OA46" s="68"/>
      <c r="OB46" s="68"/>
      <c r="OC46" s="68"/>
      <c r="OD46" s="68"/>
      <c r="OE46" s="68"/>
      <c r="OF46" s="68"/>
      <c r="OG46" s="68"/>
      <c r="OH46" s="68"/>
      <c r="OI46" s="68"/>
    </row>
    <row r="47" spans="1:399" x14ac:dyDescent="0.35">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c r="KJ47" s="63"/>
      <c r="KK47" s="63"/>
      <c r="KL47" s="63"/>
      <c r="KM47" s="63"/>
      <c r="KN47" s="63"/>
      <c r="KO47" s="63"/>
      <c r="KP47" s="63"/>
      <c r="KQ47" s="63"/>
      <c r="KR47" s="63"/>
      <c r="KS47" s="63"/>
      <c r="KT47" s="63"/>
      <c r="KU47" s="63"/>
      <c r="KV47" s="63"/>
      <c r="KW47" s="63"/>
      <c r="KX47" s="63"/>
      <c r="KY47" s="63"/>
      <c r="KZ47" s="63"/>
      <c r="LA47" s="63"/>
      <c r="LB47" s="63"/>
      <c r="LC47" s="63"/>
      <c r="LD47" s="63"/>
      <c r="LE47" s="63"/>
      <c r="LF47" s="63"/>
      <c r="LG47" s="63"/>
      <c r="LH47" s="63"/>
      <c r="LI47" s="63"/>
      <c r="LJ47" s="63"/>
      <c r="LK47" s="63"/>
      <c r="LL47" s="63"/>
      <c r="LM47" s="63"/>
      <c r="LN47" s="63"/>
      <c r="LO47" s="63"/>
      <c r="LP47" s="63"/>
      <c r="LQ47" s="63"/>
      <c r="LR47" s="63"/>
      <c r="LS47" s="63"/>
      <c r="LT47" s="63"/>
      <c r="LU47" s="63"/>
      <c r="LV47" s="63"/>
      <c r="LW47" s="63"/>
      <c r="LX47" s="63"/>
      <c r="LY47" s="63"/>
      <c r="LZ47" s="63"/>
      <c r="MA47" s="63"/>
      <c r="MB47" s="63"/>
      <c r="MC47" s="63"/>
      <c r="MD47" s="63"/>
      <c r="ME47" s="63"/>
      <c r="MF47" s="63"/>
      <c r="MG47" s="63"/>
      <c r="MH47" s="63"/>
      <c r="MI47" s="63"/>
      <c r="MJ47" s="63"/>
      <c r="MK47" s="63"/>
      <c r="ML47" s="63"/>
      <c r="MM47" s="63"/>
      <c r="MN47" s="63"/>
      <c r="MO47" s="63"/>
      <c r="MP47" s="63"/>
      <c r="MQ47" s="63"/>
      <c r="MR47" s="63"/>
      <c r="MS47" s="63"/>
      <c r="MT47" s="63"/>
      <c r="MU47" s="63"/>
      <c r="MV47" s="63"/>
      <c r="MW47" s="63"/>
      <c r="MX47" s="63"/>
      <c r="MY47" s="63"/>
      <c r="MZ47" s="63"/>
      <c r="NA47" s="63"/>
      <c r="NB47" s="63"/>
      <c r="NC47" s="63"/>
      <c r="ND47" s="63"/>
      <c r="NE47" s="63"/>
      <c r="NF47" s="63"/>
      <c r="NG47" s="63"/>
      <c r="NH47" s="63"/>
      <c r="NI47" s="63"/>
      <c r="NJ47" s="63"/>
      <c r="NK47" s="63"/>
      <c r="NL47" s="63"/>
      <c r="NM47" s="63"/>
      <c r="NN47" s="63"/>
      <c r="NO47" s="63"/>
      <c r="NP47" s="63"/>
      <c r="NQ47" s="63"/>
      <c r="NR47" s="63"/>
      <c r="NS47" s="63"/>
      <c r="NT47" s="63"/>
      <c r="NU47" s="63"/>
      <c r="NV47" s="63"/>
      <c r="NW47" s="63"/>
      <c r="NX47" s="63"/>
      <c r="NY47" s="63"/>
      <c r="NZ47" s="63"/>
      <c r="OA47" s="63"/>
      <c r="OB47" s="63"/>
      <c r="OC47" s="63"/>
      <c r="OD47" s="63"/>
      <c r="OE47" s="63"/>
      <c r="OF47" s="63"/>
      <c r="OG47" s="63"/>
      <c r="OH47" s="63"/>
      <c r="OI47" s="63"/>
    </row>
    <row r="48" spans="1:399" x14ac:dyDescent="0.35">
      <c r="B48" s="61" t="s">
        <v>72</v>
      </c>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c r="LG48" s="63"/>
      <c r="LH48" s="63"/>
      <c r="LI48" s="63"/>
      <c r="LJ48" s="63"/>
      <c r="LK48" s="63"/>
      <c r="LL48" s="63"/>
      <c r="LM48" s="63"/>
      <c r="LN48" s="63"/>
      <c r="LO48" s="63"/>
      <c r="LP48" s="63"/>
      <c r="LQ48" s="63"/>
      <c r="LR48" s="63"/>
      <c r="LS48" s="63"/>
      <c r="LT48" s="63"/>
      <c r="LU48" s="63"/>
      <c r="LV48" s="63"/>
      <c r="LW48" s="63"/>
      <c r="LX48" s="63"/>
      <c r="LY48" s="63"/>
      <c r="LZ48" s="63"/>
      <c r="MA48" s="63"/>
      <c r="MB48" s="63"/>
      <c r="MC48" s="63"/>
      <c r="MD48" s="63"/>
      <c r="ME48" s="63"/>
      <c r="MF48" s="63"/>
      <c r="MG48" s="63"/>
      <c r="MH48" s="63"/>
      <c r="MI48" s="63"/>
      <c r="MJ48" s="63"/>
      <c r="MK48" s="63"/>
      <c r="ML48" s="63"/>
      <c r="MM48" s="63"/>
      <c r="MN48" s="63"/>
      <c r="MO48" s="63"/>
      <c r="MP48" s="63"/>
      <c r="MQ48" s="63"/>
      <c r="MR48" s="63"/>
      <c r="MS48" s="63"/>
      <c r="MT48" s="63"/>
      <c r="MU48" s="63"/>
      <c r="MV48" s="63"/>
      <c r="MW48" s="63"/>
      <c r="MX48" s="63"/>
      <c r="MY48" s="63"/>
      <c r="MZ48" s="63"/>
      <c r="NA48" s="63"/>
      <c r="NB48" s="63"/>
      <c r="NC48" s="63"/>
      <c r="ND48" s="63"/>
      <c r="NE48" s="63"/>
      <c r="NF48" s="63"/>
      <c r="NG48" s="63"/>
      <c r="NH48" s="63"/>
      <c r="NI48" s="63"/>
      <c r="NJ48" s="63"/>
      <c r="NK48" s="63"/>
      <c r="NL48" s="63"/>
      <c r="NM48" s="63"/>
      <c r="NN48" s="63"/>
      <c r="NO48" s="63"/>
      <c r="NP48" s="63"/>
      <c r="NQ48" s="63"/>
      <c r="NR48" s="63"/>
      <c r="NS48" s="63"/>
      <c r="NT48" s="63"/>
      <c r="NU48" s="63"/>
      <c r="NV48" s="63"/>
      <c r="NW48" s="63"/>
      <c r="NX48" s="63"/>
      <c r="NY48" s="63"/>
      <c r="NZ48" s="63"/>
      <c r="OA48" s="63"/>
      <c r="OB48" s="63"/>
      <c r="OC48" s="63"/>
      <c r="OD48" s="63"/>
      <c r="OE48" s="63"/>
      <c r="OF48" s="63"/>
      <c r="OG48" s="63"/>
      <c r="OH48" s="63"/>
      <c r="OI48" s="63"/>
    </row>
    <row r="49" spans="2:2" x14ac:dyDescent="0.35">
      <c r="B49" s="61" t="s">
        <v>64</v>
      </c>
    </row>
  </sheetData>
  <conditionalFormatting sqref="F25:OI51">
    <cfRule type="expression" dxfId="13" priority="1">
      <formula>F$33</formula>
    </cfRule>
  </conditionalFormatting>
  <dataValidations count="9">
    <dataValidation type="list" errorStyle="warning" allowBlank="1" showInputMessage="1" showErrorMessage="1" errorTitle="Error" error="You Imbicile, can't you even read" promptTitle="Date" prompt="Enter date, first day of month._x000a__x000a_This is computed from data validation and it includes a range name for the older versions of excel" sqref="F3">
      <formula1>dates</formula1>
    </dataValidation>
    <dataValidation allowBlank="1" showInputMessage="1" showErrorMessage="1" promptTitle="Match" prompt="Unlike other uses of the MATCH, this time you should go back one period.  You have to go back one period because the period of the expenditure is still in the group" sqref="F38:OI38"/>
    <dataValidation allowBlank="1" showInputMessage="1" showErrorMessage="1" promptTitle="Index to Find Next Spend" prompt="Test whether the prior period is operating period and then use the INXED with the NEXT period increment.  Include and extra blank at the bottom." sqref="F39:OI39"/>
    <dataValidation allowBlank="1" showInputMessage="1" showErrorMessage="1" promptTitle="Dates" prompt="Calculation for the dates are the standard calcuations with the MIN function for the retirement date." sqref="F28:OI28 E29:OI29"/>
    <dataValidation allowBlank="1" showInputMessage="1" showErrorMessage="1" promptTitle="Operating Period" prompt="This is from the retirement date and the commercial operation data relaitve to the closing date" sqref="E31:OI31"/>
    <dataValidation allowBlank="1" showInputMessage="1" showErrorMessage="1" promptTitle="Spend for Period" prompt="Use the standard vlookup function; the lookup function will not work because of the inbetween periods." sqref="F32:OI32"/>
    <dataValidation allowBlank="1" showInputMessage="1" showErrorMessage="1" promptTitle="Spend Period" prompt="Rather than the MOD function, use the ISNUMBER function to test whether the current period is a spend period" sqref="F33:OI33"/>
    <dataValidation allowBlank="1" showInputMessage="1" showErrorMessage="1" promptTitle="Adjust Spend for Debt Repayment" prompt="If the spend is after the debt repayment period, then the MRA is not required" sqref="F36:OI37"/>
    <dataValidation allowBlank="1" showInputMessage="1" showErrorMessage="1" promptTitle="Dates" prompt="These should be in period of the model and not an inbetween period.  Here, use the perods to define the dates of the expenditure." sqref="E16:E22"/>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77" r:id="rId3" name="Check Box 1">
              <controlPr defaultSize="0" autoFill="0" autoLine="0" autoPict="0" macro="[0]!comments1">
                <anchor moveWithCells="1">
                  <from>
                    <xdr:col>7</xdr:col>
                    <xdr:colOff>692150</xdr:colOff>
                    <xdr:row>3</xdr:row>
                    <xdr:rowOff>82550</xdr:rowOff>
                  </from>
                  <to>
                    <xdr:col>9</xdr:col>
                    <xdr:colOff>292100</xdr:colOff>
                    <xdr:row>5</xdr:row>
                    <xdr:rowOff>63500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V54"/>
  <sheetViews>
    <sheetView showGridLines="0" zoomScale="90" zoomScaleNormal="90" workbookViewId="0">
      <selection activeCell="H17" sqref="H17"/>
    </sheetView>
  </sheetViews>
  <sheetFormatPr defaultColWidth="11.81640625" defaultRowHeight="12.5" x14ac:dyDescent="0.25"/>
  <cols>
    <col min="1" max="3" width="2.54296875" customWidth="1"/>
    <col min="4" max="4" width="36.08984375" customWidth="1"/>
    <col min="5" max="5" width="12.6328125" customWidth="1"/>
  </cols>
  <sheetData>
    <row r="1" spans="1:6" s="2" customFormat="1" ht="14.5" x14ac:dyDescent="0.35"/>
    <row r="2" spans="1:6" s="2" customFormat="1" ht="14.5" x14ac:dyDescent="0.35"/>
    <row r="3" spans="1:6" s="2" customFormat="1" ht="14.5" x14ac:dyDescent="0.35"/>
    <row r="4" spans="1:6" s="2" customFormat="1" ht="14.5" x14ac:dyDescent="0.35">
      <c r="B4" s="2" t="s">
        <v>20</v>
      </c>
    </row>
    <row r="5" spans="1:6" s="2" customFormat="1" ht="14.5" x14ac:dyDescent="0.35">
      <c r="C5" s="2" t="s">
        <v>21</v>
      </c>
      <c r="E5" s="2" t="s">
        <v>22</v>
      </c>
      <c r="F5" s="3">
        <v>41030</v>
      </c>
    </row>
    <row r="6" spans="1:6" s="2" customFormat="1" ht="14.5" x14ac:dyDescent="0.35">
      <c r="C6" s="2" t="s">
        <v>23</v>
      </c>
      <c r="E6" s="2" t="s">
        <v>24</v>
      </c>
      <c r="F6" s="4">
        <v>40</v>
      </c>
    </row>
    <row r="7" spans="1:6" s="2" customFormat="1" ht="14.5" x14ac:dyDescent="0.35">
      <c r="C7" s="2" t="s">
        <v>25</v>
      </c>
      <c r="E7" s="2" t="s">
        <v>26</v>
      </c>
      <c r="F7" s="4">
        <v>2</v>
      </c>
    </row>
    <row r="8" spans="1:6" s="2" customFormat="1" ht="14.5" x14ac:dyDescent="0.35">
      <c r="C8" s="2" t="s">
        <v>27</v>
      </c>
      <c r="E8" s="2" t="s">
        <v>28</v>
      </c>
      <c r="F8" s="2">
        <f>12/F7</f>
        <v>6</v>
      </c>
    </row>
    <row r="9" spans="1:6" s="2" customFormat="1" ht="14.5" x14ac:dyDescent="0.35">
      <c r="C9" s="2" t="s">
        <v>29</v>
      </c>
      <c r="E9" s="2" t="s">
        <v>30</v>
      </c>
      <c r="F9" s="2">
        <f>360/F7</f>
        <v>180</v>
      </c>
    </row>
    <row r="10" spans="1:6" s="2" customFormat="1" ht="14.5" x14ac:dyDescent="0.35">
      <c r="C10" s="2" t="s">
        <v>31</v>
      </c>
      <c r="E10" s="2" t="s">
        <v>22</v>
      </c>
      <c r="F10" s="5">
        <f>EDATE(F5,F6*12)-1</f>
        <v>55639</v>
      </c>
    </row>
    <row r="11" spans="1:6" s="2" customFormat="1" ht="14.5" x14ac:dyDescent="0.35">
      <c r="C11" s="2" t="s">
        <v>32</v>
      </c>
      <c r="E11" s="2" t="s">
        <v>24</v>
      </c>
      <c r="F11" s="4">
        <v>28</v>
      </c>
    </row>
    <row r="12" spans="1:6" s="2" customFormat="1" ht="14.5" x14ac:dyDescent="0.35">
      <c r="C12" s="2" t="s">
        <v>33</v>
      </c>
      <c r="E12" s="2" t="s">
        <v>22</v>
      </c>
      <c r="F12" s="5">
        <f>EDATE(F5,F11*12)-1</f>
        <v>51256</v>
      </c>
    </row>
    <row r="13" spans="1:6" s="2" customFormat="1" ht="14.5" x14ac:dyDescent="0.35"/>
    <row r="14" spans="1:6" s="2" customFormat="1" ht="14.5" x14ac:dyDescent="0.35">
      <c r="B14" s="2" t="s">
        <v>34</v>
      </c>
    </row>
    <row r="15" spans="1:6" s="2" customFormat="1" ht="14.5" x14ac:dyDescent="0.35">
      <c r="C15" s="2" t="s">
        <v>35</v>
      </c>
      <c r="E15" s="2" t="s">
        <v>24</v>
      </c>
      <c r="F15" s="4">
        <v>3</v>
      </c>
    </row>
    <row r="16" spans="1:6" s="2" customFormat="1" ht="14.5" x14ac:dyDescent="0.35">
      <c r="C16" s="2" t="s">
        <v>36</v>
      </c>
      <c r="E16" s="2" t="s">
        <v>26</v>
      </c>
      <c r="F16" s="2">
        <f>F15*F7</f>
        <v>6</v>
      </c>
    </row>
    <row r="17" spans="3:256" s="2" customFormat="1" ht="14.5" x14ac:dyDescent="0.35">
      <c r="C17" s="2" t="s">
        <v>37</v>
      </c>
      <c r="E17" s="2" t="s">
        <v>38</v>
      </c>
      <c r="F17" s="6">
        <v>1000</v>
      </c>
    </row>
    <row r="18" spans="3:256" s="2" customFormat="1" ht="14.5" x14ac:dyDescent="0.35">
      <c r="C18" s="2" t="s">
        <v>6</v>
      </c>
      <c r="E18" s="2" t="s">
        <v>53</v>
      </c>
      <c r="F18" s="9">
        <v>0.05</v>
      </c>
    </row>
    <row r="19" spans="3:256" s="2" customFormat="1" ht="14.5" x14ac:dyDescent="0.35">
      <c r="C19" s="2" t="s">
        <v>54</v>
      </c>
      <c r="E19" s="2" t="s">
        <v>53</v>
      </c>
      <c r="F19" s="10">
        <f>(1+F18)^(1/F7)-1</f>
        <v>2.4695076595959931E-2</v>
      </c>
    </row>
    <row r="20" spans="3:256" s="2" customFormat="1" ht="14.5" x14ac:dyDescent="0.35"/>
    <row r="21" spans="3:256" s="2" customFormat="1" ht="14.5" x14ac:dyDescent="0.35">
      <c r="C21" s="2" t="s">
        <v>0</v>
      </c>
      <c r="E21" s="4"/>
      <c r="F21" s="2">
        <v>0</v>
      </c>
      <c r="G21" s="2">
        <f t="shared" ref="G21:BR21" si="0">F21+1</f>
        <v>1</v>
      </c>
      <c r="H21" s="2">
        <f t="shared" si="0"/>
        <v>2</v>
      </c>
      <c r="I21" s="2">
        <f t="shared" si="0"/>
        <v>3</v>
      </c>
      <c r="J21" s="2">
        <f t="shared" si="0"/>
        <v>4</v>
      </c>
      <c r="K21" s="2">
        <f t="shared" si="0"/>
        <v>5</v>
      </c>
      <c r="L21" s="2">
        <f t="shared" si="0"/>
        <v>6</v>
      </c>
      <c r="M21" s="2">
        <f t="shared" si="0"/>
        <v>7</v>
      </c>
      <c r="N21" s="2">
        <f t="shared" si="0"/>
        <v>8</v>
      </c>
      <c r="O21" s="2">
        <f t="shared" si="0"/>
        <v>9</v>
      </c>
      <c r="P21" s="2">
        <f t="shared" si="0"/>
        <v>10</v>
      </c>
      <c r="Q21" s="2">
        <f t="shared" si="0"/>
        <v>11</v>
      </c>
      <c r="R21" s="2">
        <f t="shared" si="0"/>
        <v>12</v>
      </c>
      <c r="S21" s="2">
        <f t="shared" si="0"/>
        <v>13</v>
      </c>
      <c r="T21" s="2">
        <f t="shared" si="0"/>
        <v>14</v>
      </c>
      <c r="U21" s="2">
        <f t="shared" si="0"/>
        <v>15</v>
      </c>
      <c r="V21" s="2">
        <f t="shared" si="0"/>
        <v>16</v>
      </c>
      <c r="W21" s="2">
        <f t="shared" si="0"/>
        <v>17</v>
      </c>
      <c r="X21" s="2">
        <f t="shared" si="0"/>
        <v>18</v>
      </c>
      <c r="Y21" s="2">
        <f t="shared" si="0"/>
        <v>19</v>
      </c>
      <c r="Z21" s="2">
        <f t="shared" si="0"/>
        <v>20</v>
      </c>
      <c r="AA21" s="2">
        <f t="shared" si="0"/>
        <v>21</v>
      </c>
      <c r="AB21" s="2">
        <f t="shared" si="0"/>
        <v>22</v>
      </c>
      <c r="AC21" s="2">
        <f t="shared" si="0"/>
        <v>23</v>
      </c>
      <c r="AD21" s="2">
        <f t="shared" si="0"/>
        <v>24</v>
      </c>
      <c r="AE21" s="2">
        <f t="shared" si="0"/>
        <v>25</v>
      </c>
      <c r="AF21" s="2">
        <f t="shared" si="0"/>
        <v>26</v>
      </c>
      <c r="AG21" s="2">
        <f t="shared" si="0"/>
        <v>27</v>
      </c>
      <c r="AH21" s="2">
        <f t="shared" si="0"/>
        <v>28</v>
      </c>
      <c r="AI21" s="2">
        <f t="shared" si="0"/>
        <v>29</v>
      </c>
      <c r="AJ21" s="2">
        <f t="shared" si="0"/>
        <v>30</v>
      </c>
      <c r="AK21" s="2">
        <f t="shared" si="0"/>
        <v>31</v>
      </c>
      <c r="AL21" s="2">
        <f t="shared" si="0"/>
        <v>32</v>
      </c>
      <c r="AM21" s="2">
        <f t="shared" si="0"/>
        <v>33</v>
      </c>
      <c r="AN21" s="2">
        <f t="shared" si="0"/>
        <v>34</v>
      </c>
      <c r="AO21" s="2">
        <f t="shared" si="0"/>
        <v>35</v>
      </c>
      <c r="AP21" s="2">
        <f t="shared" si="0"/>
        <v>36</v>
      </c>
      <c r="AQ21" s="2">
        <f t="shared" si="0"/>
        <v>37</v>
      </c>
      <c r="AR21" s="2">
        <f t="shared" si="0"/>
        <v>38</v>
      </c>
      <c r="AS21" s="2">
        <f t="shared" si="0"/>
        <v>39</v>
      </c>
      <c r="AT21" s="2">
        <f t="shared" si="0"/>
        <v>40</v>
      </c>
      <c r="AU21" s="2">
        <f t="shared" si="0"/>
        <v>41</v>
      </c>
      <c r="AV21" s="2">
        <f t="shared" si="0"/>
        <v>42</v>
      </c>
      <c r="AW21" s="2">
        <f t="shared" si="0"/>
        <v>43</v>
      </c>
      <c r="AX21" s="2">
        <f t="shared" si="0"/>
        <v>44</v>
      </c>
      <c r="AY21" s="2">
        <f t="shared" si="0"/>
        <v>45</v>
      </c>
      <c r="AZ21" s="2">
        <f t="shared" si="0"/>
        <v>46</v>
      </c>
      <c r="BA21" s="2">
        <f t="shared" si="0"/>
        <v>47</v>
      </c>
      <c r="BB21" s="2">
        <f t="shared" si="0"/>
        <v>48</v>
      </c>
      <c r="BC21" s="2">
        <f t="shared" si="0"/>
        <v>49</v>
      </c>
      <c r="BD21" s="2">
        <f t="shared" si="0"/>
        <v>50</v>
      </c>
      <c r="BE21" s="2">
        <f t="shared" si="0"/>
        <v>51</v>
      </c>
      <c r="BF21" s="2">
        <f t="shared" si="0"/>
        <v>52</v>
      </c>
      <c r="BG21" s="2">
        <f t="shared" si="0"/>
        <v>53</v>
      </c>
      <c r="BH21" s="2">
        <f t="shared" si="0"/>
        <v>54</v>
      </c>
      <c r="BI21" s="2">
        <f t="shared" si="0"/>
        <v>55</v>
      </c>
      <c r="BJ21" s="2">
        <f t="shared" si="0"/>
        <v>56</v>
      </c>
      <c r="BK21" s="2">
        <f t="shared" si="0"/>
        <v>57</v>
      </c>
      <c r="BL21" s="2">
        <f t="shared" si="0"/>
        <v>58</v>
      </c>
      <c r="BM21" s="2">
        <f t="shared" si="0"/>
        <v>59</v>
      </c>
      <c r="BN21" s="2">
        <f t="shared" si="0"/>
        <v>60</v>
      </c>
      <c r="BO21" s="2">
        <f t="shared" si="0"/>
        <v>61</v>
      </c>
      <c r="BP21" s="2">
        <f t="shared" si="0"/>
        <v>62</v>
      </c>
      <c r="BQ21" s="2">
        <f t="shared" si="0"/>
        <v>63</v>
      </c>
      <c r="BR21" s="2">
        <f t="shared" si="0"/>
        <v>64</v>
      </c>
      <c r="BS21" s="2">
        <f t="shared" ref="BS21:ED21" si="1">BR21+1</f>
        <v>65</v>
      </c>
      <c r="BT21" s="2">
        <f t="shared" si="1"/>
        <v>66</v>
      </c>
      <c r="BU21" s="2">
        <f t="shared" si="1"/>
        <v>67</v>
      </c>
      <c r="BV21" s="2">
        <f t="shared" si="1"/>
        <v>68</v>
      </c>
      <c r="BW21" s="2">
        <f t="shared" si="1"/>
        <v>69</v>
      </c>
      <c r="BX21" s="2">
        <f t="shared" si="1"/>
        <v>70</v>
      </c>
      <c r="BY21" s="2">
        <f t="shared" si="1"/>
        <v>71</v>
      </c>
      <c r="BZ21" s="2">
        <f t="shared" si="1"/>
        <v>72</v>
      </c>
      <c r="CA21" s="2">
        <f t="shared" si="1"/>
        <v>73</v>
      </c>
      <c r="CB21" s="2">
        <f t="shared" si="1"/>
        <v>74</v>
      </c>
      <c r="CC21" s="2">
        <f t="shared" si="1"/>
        <v>75</v>
      </c>
      <c r="CD21" s="2">
        <f t="shared" si="1"/>
        <v>76</v>
      </c>
      <c r="CE21" s="2">
        <f t="shared" si="1"/>
        <v>77</v>
      </c>
      <c r="CF21" s="2">
        <f t="shared" si="1"/>
        <v>78</v>
      </c>
      <c r="CG21" s="2">
        <f t="shared" si="1"/>
        <v>79</v>
      </c>
      <c r="CH21" s="2">
        <f t="shared" si="1"/>
        <v>80</v>
      </c>
      <c r="CI21" s="2">
        <f t="shared" si="1"/>
        <v>81</v>
      </c>
      <c r="CJ21" s="2">
        <f t="shared" si="1"/>
        <v>82</v>
      </c>
      <c r="CK21" s="2">
        <f t="shared" si="1"/>
        <v>83</v>
      </c>
      <c r="CL21" s="2">
        <f t="shared" si="1"/>
        <v>84</v>
      </c>
      <c r="CM21" s="2">
        <f t="shared" si="1"/>
        <v>85</v>
      </c>
      <c r="CN21" s="2">
        <f t="shared" si="1"/>
        <v>86</v>
      </c>
      <c r="CO21" s="2">
        <f t="shared" si="1"/>
        <v>87</v>
      </c>
      <c r="CP21" s="2">
        <f t="shared" si="1"/>
        <v>88</v>
      </c>
      <c r="CQ21" s="2">
        <f t="shared" si="1"/>
        <v>89</v>
      </c>
      <c r="CR21" s="2">
        <f t="shared" si="1"/>
        <v>90</v>
      </c>
      <c r="CS21" s="2">
        <f t="shared" si="1"/>
        <v>91</v>
      </c>
      <c r="CT21" s="2">
        <f t="shared" si="1"/>
        <v>92</v>
      </c>
      <c r="CU21" s="2">
        <f t="shared" si="1"/>
        <v>93</v>
      </c>
      <c r="CV21" s="2">
        <f t="shared" si="1"/>
        <v>94</v>
      </c>
      <c r="CW21" s="2">
        <f t="shared" si="1"/>
        <v>95</v>
      </c>
      <c r="CX21" s="2">
        <f t="shared" si="1"/>
        <v>96</v>
      </c>
      <c r="CY21" s="2">
        <f t="shared" si="1"/>
        <v>97</v>
      </c>
      <c r="CZ21" s="2">
        <f t="shared" si="1"/>
        <v>98</v>
      </c>
      <c r="DA21" s="2">
        <f t="shared" si="1"/>
        <v>99</v>
      </c>
      <c r="DB21" s="2">
        <f t="shared" si="1"/>
        <v>100</v>
      </c>
      <c r="DC21" s="2">
        <f t="shared" si="1"/>
        <v>101</v>
      </c>
      <c r="DD21" s="2">
        <f t="shared" si="1"/>
        <v>102</v>
      </c>
      <c r="DE21" s="2">
        <f t="shared" si="1"/>
        <v>103</v>
      </c>
      <c r="DF21" s="2">
        <f t="shared" si="1"/>
        <v>104</v>
      </c>
      <c r="DG21" s="2">
        <f t="shared" si="1"/>
        <v>105</v>
      </c>
      <c r="DH21" s="2">
        <f t="shared" si="1"/>
        <v>106</v>
      </c>
      <c r="DI21" s="2">
        <f t="shared" si="1"/>
        <v>107</v>
      </c>
      <c r="DJ21" s="2">
        <f t="shared" si="1"/>
        <v>108</v>
      </c>
      <c r="DK21" s="2">
        <f t="shared" si="1"/>
        <v>109</v>
      </c>
      <c r="DL21" s="2">
        <f t="shared" si="1"/>
        <v>110</v>
      </c>
      <c r="DM21" s="2">
        <f t="shared" si="1"/>
        <v>111</v>
      </c>
      <c r="DN21" s="2">
        <f t="shared" si="1"/>
        <v>112</v>
      </c>
      <c r="DO21" s="2">
        <f t="shared" si="1"/>
        <v>113</v>
      </c>
      <c r="DP21" s="2">
        <f t="shared" si="1"/>
        <v>114</v>
      </c>
      <c r="DQ21" s="2">
        <f t="shared" si="1"/>
        <v>115</v>
      </c>
      <c r="DR21" s="2">
        <f t="shared" si="1"/>
        <v>116</v>
      </c>
      <c r="DS21" s="2">
        <f t="shared" si="1"/>
        <v>117</v>
      </c>
      <c r="DT21" s="2">
        <f t="shared" si="1"/>
        <v>118</v>
      </c>
      <c r="DU21" s="2">
        <f t="shared" si="1"/>
        <v>119</v>
      </c>
      <c r="DV21" s="2">
        <f t="shared" si="1"/>
        <v>120</v>
      </c>
      <c r="DW21" s="2">
        <f t="shared" si="1"/>
        <v>121</v>
      </c>
      <c r="DX21" s="2">
        <f t="shared" si="1"/>
        <v>122</v>
      </c>
      <c r="DY21" s="2">
        <f t="shared" si="1"/>
        <v>123</v>
      </c>
      <c r="DZ21" s="2">
        <f t="shared" si="1"/>
        <v>124</v>
      </c>
      <c r="EA21" s="2">
        <f t="shared" si="1"/>
        <v>125</v>
      </c>
      <c r="EB21" s="2">
        <f t="shared" si="1"/>
        <v>126</v>
      </c>
      <c r="EC21" s="2">
        <f t="shared" si="1"/>
        <v>127</v>
      </c>
      <c r="ED21" s="2">
        <f t="shared" si="1"/>
        <v>128</v>
      </c>
      <c r="EE21" s="2">
        <f t="shared" ref="EE21:GP21" si="2">ED21+1</f>
        <v>129</v>
      </c>
      <c r="EF21" s="2">
        <f t="shared" si="2"/>
        <v>130</v>
      </c>
      <c r="EG21" s="2">
        <f t="shared" si="2"/>
        <v>131</v>
      </c>
      <c r="EH21" s="2">
        <f t="shared" si="2"/>
        <v>132</v>
      </c>
      <c r="EI21" s="2">
        <f t="shared" si="2"/>
        <v>133</v>
      </c>
      <c r="EJ21" s="2">
        <f t="shared" si="2"/>
        <v>134</v>
      </c>
      <c r="EK21" s="2">
        <f t="shared" si="2"/>
        <v>135</v>
      </c>
      <c r="EL21" s="2">
        <f t="shared" si="2"/>
        <v>136</v>
      </c>
      <c r="EM21" s="2">
        <f t="shared" si="2"/>
        <v>137</v>
      </c>
      <c r="EN21" s="2">
        <f t="shared" si="2"/>
        <v>138</v>
      </c>
      <c r="EO21" s="2">
        <f t="shared" si="2"/>
        <v>139</v>
      </c>
      <c r="EP21" s="2">
        <f t="shared" si="2"/>
        <v>140</v>
      </c>
      <c r="EQ21" s="2">
        <f t="shared" si="2"/>
        <v>141</v>
      </c>
      <c r="ER21" s="2">
        <f t="shared" si="2"/>
        <v>142</v>
      </c>
      <c r="ES21" s="2">
        <f t="shared" si="2"/>
        <v>143</v>
      </c>
      <c r="ET21" s="2">
        <f t="shared" si="2"/>
        <v>144</v>
      </c>
      <c r="EU21" s="2">
        <f t="shared" si="2"/>
        <v>145</v>
      </c>
      <c r="EV21" s="2">
        <f t="shared" si="2"/>
        <v>146</v>
      </c>
      <c r="EW21" s="2">
        <f t="shared" si="2"/>
        <v>147</v>
      </c>
      <c r="EX21" s="2">
        <f t="shared" si="2"/>
        <v>148</v>
      </c>
      <c r="EY21" s="2">
        <f t="shared" si="2"/>
        <v>149</v>
      </c>
      <c r="EZ21" s="2">
        <f t="shared" si="2"/>
        <v>150</v>
      </c>
      <c r="FA21" s="2">
        <f t="shared" si="2"/>
        <v>151</v>
      </c>
      <c r="FB21" s="2">
        <f t="shared" si="2"/>
        <v>152</v>
      </c>
      <c r="FC21" s="2">
        <f t="shared" si="2"/>
        <v>153</v>
      </c>
      <c r="FD21" s="2">
        <f t="shared" si="2"/>
        <v>154</v>
      </c>
      <c r="FE21" s="2">
        <f t="shared" si="2"/>
        <v>155</v>
      </c>
      <c r="FF21" s="2">
        <f t="shared" si="2"/>
        <v>156</v>
      </c>
      <c r="FG21" s="2">
        <f t="shared" si="2"/>
        <v>157</v>
      </c>
      <c r="FH21" s="2">
        <f t="shared" si="2"/>
        <v>158</v>
      </c>
      <c r="FI21" s="2">
        <f t="shared" si="2"/>
        <v>159</v>
      </c>
      <c r="FJ21" s="2">
        <f t="shared" si="2"/>
        <v>160</v>
      </c>
      <c r="FK21" s="2">
        <f t="shared" si="2"/>
        <v>161</v>
      </c>
      <c r="FL21" s="2">
        <f t="shared" si="2"/>
        <v>162</v>
      </c>
      <c r="FM21" s="2">
        <f t="shared" si="2"/>
        <v>163</v>
      </c>
      <c r="FN21" s="2">
        <f t="shared" si="2"/>
        <v>164</v>
      </c>
      <c r="FO21" s="2">
        <f t="shared" si="2"/>
        <v>165</v>
      </c>
      <c r="FP21" s="2">
        <f t="shared" si="2"/>
        <v>166</v>
      </c>
      <c r="FQ21" s="2">
        <f t="shared" si="2"/>
        <v>167</v>
      </c>
      <c r="FR21" s="2">
        <f t="shared" si="2"/>
        <v>168</v>
      </c>
      <c r="FS21" s="2">
        <f t="shared" si="2"/>
        <v>169</v>
      </c>
      <c r="FT21" s="2">
        <f t="shared" si="2"/>
        <v>170</v>
      </c>
      <c r="FU21" s="2">
        <f t="shared" si="2"/>
        <v>171</v>
      </c>
      <c r="FV21" s="2">
        <f t="shared" si="2"/>
        <v>172</v>
      </c>
      <c r="FW21" s="2">
        <f t="shared" si="2"/>
        <v>173</v>
      </c>
      <c r="FX21" s="2">
        <f t="shared" si="2"/>
        <v>174</v>
      </c>
      <c r="FY21" s="2">
        <f t="shared" si="2"/>
        <v>175</v>
      </c>
      <c r="FZ21" s="2">
        <f t="shared" si="2"/>
        <v>176</v>
      </c>
      <c r="GA21" s="2">
        <f t="shared" si="2"/>
        <v>177</v>
      </c>
      <c r="GB21" s="2">
        <f t="shared" si="2"/>
        <v>178</v>
      </c>
      <c r="GC21" s="2">
        <f t="shared" si="2"/>
        <v>179</v>
      </c>
      <c r="GD21" s="2">
        <f t="shared" si="2"/>
        <v>180</v>
      </c>
      <c r="GE21" s="2">
        <f t="shared" si="2"/>
        <v>181</v>
      </c>
      <c r="GF21" s="2">
        <f t="shared" si="2"/>
        <v>182</v>
      </c>
      <c r="GG21" s="2">
        <f t="shared" si="2"/>
        <v>183</v>
      </c>
      <c r="GH21" s="2">
        <f t="shared" si="2"/>
        <v>184</v>
      </c>
      <c r="GI21" s="2">
        <f t="shared" si="2"/>
        <v>185</v>
      </c>
      <c r="GJ21" s="2">
        <f t="shared" si="2"/>
        <v>186</v>
      </c>
      <c r="GK21" s="2">
        <f t="shared" si="2"/>
        <v>187</v>
      </c>
      <c r="GL21" s="2">
        <f t="shared" si="2"/>
        <v>188</v>
      </c>
      <c r="GM21" s="2">
        <f t="shared" si="2"/>
        <v>189</v>
      </c>
      <c r="GN21" s="2">
        <f t="shared" si="2"/>
        <v>190</v>
      </c>
      <c r="GO21" s="2">
        <f t="shared" si="2"/>
        <v>191</v>
      </c>
      <c r="GP21" s="2">
        <f t="shared" si="2"/>
        <v>192</v>
      </c>
      <c r="GQ21" s="2">
        <f t="shared" ref="GQ21:IV21" si="3">GP21+1</f>
        <v>193</v>
      </c>
      <c r="GR21" s="2">
        <f t="shared" si="3"/>
        <v>194</v>
      </c>
      <c r="GS21" s="2">
        <f t="shared" si="3"/>
        <v>195</v>
      </c>
      <c r="GT21" s="2">
        <f t="shared" si="3"/>
        <v>196</v>
      </c>
      <c r="GU21" s="2">
        <f t="shared" si="3"/>
        <v>197</v>
      </c>
      <c r="GV21" s="2">
        <f t="shared" si="3"/>
        <v>198</v>
      </c>
      <c r="GW21" s="2">
        <f t="shared" si="3"/>
        <v>199</v>
      </c>
      <c r="GX21" s="2">
        <f t="shared" si="3"/>
        <v>200</v>
      </c>
      <c r="GY21" s="2">
        <f t="shared" si="3"/>
        <v>201</v>
      </c>
      <c r="GZ21" s="2">
        <f t="shared" si="3"/>
        <v>202</v>
      </c>
      <c r="HA21" s="2">
        <f t="shared" si="3"/>
        <v>203</v>
      </c>
      <c r="HB21" s="2">
        <f t="shared" si="3"/>
        <v>204</v>
      </c>
      <c r="HC21" s="2">
        <f t="shared" si="3"/>
        <v>205</v>
      </c>
      <c r="HD21" s="2">
        <f t="shared" si="3"/>
        <v>206</v>
      </c>
      <c r="HE21" s="2">
        <f t="shared" si="3"/>
        <v>207</v>
      </c>
      <c r="HF21" s="2">
        <f t="shared" si="3"/>
        <v>208</v>
      </c>
      <c r="HG21" s="2">
        <f t="shared" si="3"/>
        <v>209</v>
      </c>
      <c r="HH21" s="2">
        <f t="shared" si="3"/>
        <v>210</v>
      </c>
      <c r="HI21" s="2">
        <f t="shared" si="3"/>
        <v>211</v>
      </c>
      <c r="HJ21" s="2">
        <f t="shared" si="3"/>
        <v>212</v>
      </c>
      <c r="HK21" s="2">
        <f t="shared" si="3"/>
        <v>213</v>
      </c>
      <c r="HL21" s="2">
        <f t="shared" si="3"/>
        <v>214</v>
      </c>
      <c r="HM21" s="2">
        <f t="shared" si="3"/>
        <v>215</v>
      </c>
      <c r="HN21" s="2">
        <f t="shared" si="3"/>
        <v>216</v>
      </c>
      <c r="HO21" s="2">
        <f t="shared" si="3"/>
        <v>217</v>
      </c>
      <c r="HP21" s="2">
        <f t="shared" si="3"/>
        <v>218</v>
      </c>
      <c r="HQ21" s="2">
        <f t="shared" si="3"/>
        <v>219</v>
      </c>
      <c r="HR21" s="2">
        <f t="shared" si="3"/>
        <v>220</v>
      </c>
      <c r="HS21" s="2">
        <f t="shared" si="3"/>
        <v>221</v>
      </c>
      <c r="HT21" s="2">
        <f t="shared" si="3"/>
        <v>222</v>
      </c>
      <c r="HU21" s="2">
        <f t="shared" si="3"/>
        <v>223</v>
      </c>
      <c r="HV21" s="2">
        <f t="shared" si="3"/>
        <v>224</v>
      </c>
      <c r="HW21" s="2">
        <f t="shared" si="3"/>
        <v>225</v>
      </c>
      <c r="HX21" s="2">
        <f t="shared" si="3"/>
        <v>226</v>
      </c>
      <c r="HY21" s="2">
        <f t="shared" si="3"/>
        <v>227</v>
      </c>
      <c r="HZ21" s="2">
        <f t="shared" si="3"/>
        <v>228</v>
      </c>
      <c r="IA21" s="2">
        <f t="shared" si="3"/>
        <v>229</v>
      </c>
      <c r="IB21" s="2">
        <f t="shared" si="3"/>
        <v>230</v>
      </c>
      <c r="IC21" s="2">
        <f t="shared" si="3"/>
        <v>231</v>
      </c>
      <c r="ID21" s="2">
        <f t="shared" si="3"/>
        <v>232</v>
      </c>
      <c r="IE21" s="2">
        <f t="shared" si="3"/>
        <v>233</v>
      </c>
      <c r="IF21" s="2">
        <f t="shared" si="3"/>
        <v>234</v>
      </c>
      <c r="IG21" s="2">
        <f t="shared" si="3"/>
        <v>235</v>
      </c>
      <c r="IH21" s="2">
        <f t="shared" si="3"/>
        <v>236</v>
      </c>
      <c r="II21" s="2">
        <f t="shared" si="3"/>
        <v>237</v>
      </c>
      <c r="IJ21" s="2">
        <f t="shared" si="3"/>
        <v>238</v>
      </c>
      <c r="IK21" s="2">
        <f t="shared" si="3"/>
        <v>239</v>
      </c>
      <c r="IL21" s="2">
        <f t="shared" si="3"/>
        <v>240</v>
      </c>
      <c r="IM21" s="2">
        <f t="shared" si="3"/>
        <v>241</v>
      </c>
      <c r="IN21" s="2">
        <f t="shared" si="3"/>
        <v>242</v>
      </c>
      <c r="IO21" s="2">
        <f t="shared" si="3"/>
        <v>243</v>
      </c>
      <c r="IP21" s="2">
        <f t="shared" si="3"/>
        <v>244</v>
      </c>
      <c r="IQ21" s="2">
        <f t="shared" si="3"/>
        <v>245</v>
      </c>
      <c r="IR21" s="2">
        <f t="shared" si="3"/>
        <v>246</v>
      </c>
      <c r="IS21" s="2">
        <f t="shared" si="3"/>
        <v>247</v>
      </c>
      <c r="IT21" s="2">
        <f t="shared" si="3"/>
        <v>248</v>
      </c>
      <c r="IU21" s="2">
        <f t="shared" si="3"/>
        <v>249</v>
      </c>
      <c r="IV21" s="2">
        <f t="shared" si="3"/>
        <v>250</v>
      </c>
    </row>
    <row r="22" spans="3:256" s="2" customFormat="1" ht="14.5" x14ac:dyDescent="0.35">
      <c r="C22" s="2" t="s">
        <v>39</v>
      </c>
      <c r="F22" s="2">
        <f>F8</f>
        <v>6</v>
      </c>
      <c r="G22" s="2">
        <f t="shared" ref="G22:BR22" si="4">F22</f>
        <v>6</v>
      </c>
      <c r="H22" s="2">
        <f t="shared" si="4"/>
        <v>6</v>
      </c>
      <c r="I22" s="2">
        <f t="shared" si="4"/>
        <v>6</v>
      </c>
      <c r="J22" s="2">
        <f t="shared" si="4"/>
        <v>6</v>
      </c>
      <c r="K22" s="2">
        <f t="shared" si="4"/>
        <v>6</v>
      </c>
      <c r="L22" s="2">
        <f t="shared" si="4"/>
        <v>6</v>
      </c>
      <c r="M22" s="2">
        <f t="shared" si="4"/>
        <v>6</v>
      </c>
      <c r="N22" s="2">
        <f t="shared" si="4"/>
        <v>6</v>
      </c>
      <c r="O22" s="2">
        <f t="shared" si="4"/>
        <v>6</v>
      </c>
      <c r="P22" s="2">
        <f t="shared" si="4"/>
        <v>6</v>
      </c>
      <c r="Q22" s="2">
        <f t="shared" si="4"/>
        <v>6</v>
      </c>
      <c r="R22" s="2">
        <f t="shared" si="4"/>
        <v>6</v>
      </c>
      <c r="S22" s="2">
        <f t="shared" si="4"/>
        <v>6</v>
      </c>
      <c r="T22" s="2">
        <f t="shared" si="4"/>
        <v>6</v>
      </c>
      <c r="U22" s="2">
        <f t="shared" si="4"/>
        <v>6</v>
      </c>
      <c r="V22" s="2">
        <f t="shared" si="4"/>
        <v>6</v>
      </c>
      <c r="W22" s="2">
        <f t="shared" si="4"/>
        <v>6</v>
      </c>
      <c r="X22" s="2">
        <f t="shared" si="4"/>
        <v>6</v>
      </c>
      <c r="Y22" s="2">
        <f t="shared" si="4"/>
        <v>6</v>
      </c>
      <c r="Z22" s="2">
        <f t="shared" si="4"/>
        <v>6</v>
      </c>
      <c r="AA22" s="2">
        <f t="shared" si="4"/>
        <v>6</v>
      </c>
      <c r="AB22" s="2">
        <f t="shared" si="4"/>
        <v>6</v>
      </c>
      <c r="AC22" s="2">
        <f t="shared" si="4"/>
        <v>6</v>
      </c>
      <c r="AD22" s="2">
        <f t="shared" si="4"/>
        <v>6</v>
      </c>
      <c r="AE22" s="2">
        <f t="shared" si="4"/>
        <v>6</v>
      </c>
      <c r="AF22" s="2">
        <f t="shared" si="4"/>
        <v>6</v>
      </c>
      <c r="AG22" s="2">
        <f t="shared" si="4"/>
        <v>6</v>
      </c>
      <c r="AH22" s="2">
        <f t="shared" si="4"/>
        <v>6</v>
      </c>
      <c r="AI22" s="2">
        <f t="shared" si="4"/>
        <v>6</v>
      </c>
      <c r="AJ22" s="2">
        <f t="shared" si="4"/>
        <v>6</v>
      </c>
      <c r="AK22" s="2">
        <f t="shared" si="4"/>
        <v>6</v>
      </c>
      <c r="AL22" s="2">
        <f t="shared" si="4"/>
        <v>6</v>
      </c>
      <c r="AM22" s="2">
        <f t="shared" si="4"/>
        <v>6</v>
      </c>
      <c r="AN22" s="2">
        <f t="shared" si="4"/>
        <v>6</v>
      </c>
      <c r="AO22" s="2">
        <f t="shared" si="4"/>
        <v>6</v>
      </c>
      <c r="AP22" s="2">
        <f t="shared" si="4"/>
        <v>6</v>
      </c>
      <c r="AQ22" s="2">
        <f t="shared" si="4"/>
        <v>6</v>
      </c>
      <c r="AR22" s="2">
        <f t="shared" si="4"/>
        <v>6</v>
      </c>
      <c r="AS22" s="2">
        <f t="shared" si="4"/>
        <v>6</v>
      </c>
      <c r="AT22" s="2">
        <f t="shared" si="4"/>
        <v>6</v>
      </c>
      <c r="AU22" s="2">
        <f t="shared" si="4"/>
        <v>6</v>
      </c>
      <c r="AV22" s="2">
        <f t="shared" si="4"/>
        <v>6</v>
      </c>
      <c r="AW22" s="2">
        <f t="shared" si="4"/>
        <v>6</v>
      </c>
      <c r="AX22" s="2">
        <f t="shared" si="4"/>
        <v>6</v>
      </c>
      <c r="AY22" s="2">
        <f t="shared" si="4"/>
        <v>6</v>
      </c>
      <c r="AZ22" s="2">
        <f t="shared" si="4"/>
        <v>6</v>
      </c>
      <c r="BA22" s="2">
        <f t="shared" si="4"/>
        <v>6</v>
      </c>
      <c r="BB22" s="2">
        <f t="shared" si="4"/>
        <v>6</v>
      </c>
      <c r="BC22" s="2">
        <f t="shared" si="4"/>
        <v>6</v>
      </c>
      <c r="BD22" s="2">
        <f t="shared" si="4"/>
        <v>6</v>
      </c>
      <c r="BE22" s="2">
        <f t="shared" si="4"/>
        <v>6</v>
      </c>
      <c r="BF22" s="2">
        <f t="shared" si="4"/>
        <v>6</v>
      </c>
      <c r="BG22" s="2">
        <f t="shared" si="4"/>
        <v>6</v>
      </c>
      <c r="BH22" s="2">
        <f t="shared" si="4"/>
        <v>6</v>
      </c>
      <c r="BI22" s="2">
        <f t="shared" si="4"/>
        <v>6</v>
      </c>
      <c r="BJ22" s="2">
        <f t="shared" si="4"/>
        <v>6</v>
      </c>
      <c r="BK22" s="2">
        <f t="shared" si="4"/>
        <v>6</v>
      </c>
      <c r="BL22" s="2">
        <f t="shared" si="4"/>
        <v>6</v>
      </c>
      <c r="BM22" s="2">
        <f t="shared" si="4"/>
        <v>6</v>
      </c>
      <c r="BN22" s="2">
        <f t="shared" si="4"/>
        <v>6</v>
      </c>
      <c r="BO22" s="2">
        <f t="shared" si="4"/>
        <v>6</v>
      </c>
      <c r="BP22" s="2">
        <f t="shared" si="4"/>
        <v>6</v>
      </c>
      <c r="BQ22" s="2">
        <f t="shared" si="4"/>
        <v>6</v>
      </c>
      <c r="BR22" s="2">
        <f t="shared" si="4"/>
        <v>6</v>
      </c>
      <c r="BS22" s="2">
        <f t="shared" ref="BS22:ED22" si="5">BR22</f>
        <v>6</v>
      </c>
      <c r="BT22" s="2">
        <f t="shared" si="5"/>
        <v>6</v>
      </c>
      <c r="BU22" s="2">
        <f t="shared" si="5"/>
        <v>6</v>
      </c>
      <c r="BV22" s="2">
        <f t="shared" si="5"/>
        <v>6</v>
      </c>
      <c r="BW22" s="2">
        <f t="shared" si="5"/>
        <v>6</v>
      </c>
      <c r="BX22" s="2">
        <f t="shared" si="5"/>
        <v>6</v>
      </c>
      <c r="BY22" s="2">
        <f t="shared" si="5"/>
        <v>6</v>
      </c>
      <c r="BZ22" s="2">
        <f t="shared" si="5"/>
        <v>6</v>
      </c>
      <c r="CA22" s="2">
        <f t="shared" si="5"/>
        <v>6</v>
      </c>
      <c r="CB22" s="2">
        <f t="shared" si="5"/>
        <v>6</v>
      </c>
      <c r="CC22" s="2">
        <f t="shared" si="5"/>
        <v>6</v>
      </c>
      <c r="CD22" s="2">
        <f t="shared" si="5"/>
        <v>6</v>
      </c>
      <c r="CE22" s="2">
        <f t="shared" si="5"/>
        <v>6</v>
      </c>
      <c r="CF22" s="2">
        <f t="shared" si="5"/>
        <v>6</v>
      </c>
      <c r="CG22" s="2">
        <f t="shared" si="5"/>
        <v>6</v>
      </c>
      <c r="CH22" s="2">
        <f t="shared" si="5"/>
        <v>6</v>
      </c>
      <c r="CI22" s="2">
        <f t="shared" si="5"/>
        <v>6</v>
      </c>
      <c r="CJ22" s="2">
        <f t="shared" si="5"/>
        <v>6</v>
      </c>
      <c r="CK22" s="2">
        <f t="shared" si="5"/>
        <v>6</v>
      </c>
      <c r="CL22" s="2">
        <f t="shared" si="5"/>
        <v>6</v>
      </c>
      <c r="CM22" s="2">
        <f t="shared" si="5"/>
        <v>6</v>
      </c>
      <c r="CN22" s="2">
        <f t="shared" si="5"/>
        <v>6</v>
      </c>
      <c r="CO22" s="2">
        <f t="shared" si="5"/>
        <v>6</v>
      </c>
      <c r="CP22" s="2">
        <f t="shared" si="5"/>
        <v>6</v>
      </c>
      <c r="CQ22" s="2">
        <f t="shared" si="5"/>
        <v>6</v>
      </c>
      <c r="CR22" s="2">
        <f t="shared" si="5"/>
        <v>6</v>
      </c>
      <c r="CS22" s="2">
        <f t="shared" si="5"/>
        <v>6</v>
      </c>
      <c r="CT22" s="2">
        <f t="shared" si="5"/>
        <v>6</v>
      </c>
      <c r="CU22" s="2">
        <f t="shared" si="5"/>
        <v>6</v>
      </c>
      <c r="CV22" s="2">
        <f t="shared" si="5"/>
        <v>6</v>
      </c>
      <c r="CW22" s="2">
        <f t="shared" si="5"/>
        <v>6</v>
      </c>
      <c r="CX22" s="2">
        <f t="shared" si="5"/>
        <v>6</v>
      </c>
      <c r="CY22" s="2">
        <f t="shared" si="5"/>
        <v>6</v>
      </c>
      <c r="CZ22" s="2">
        <f t="shared" si="5"/>
        <v>6</v>
      </c>
      <c r="DA22" s="2">
        <f t="shared" si="5"/>
        <v>6</v>
      </c>
      <c r="DB22" s="2">
        <f t="shared" si="5"/>
        <v>6</v>
      </c>
      <c r="DC22" s="2">
        <f t="shared" si="5"/>
        <v>6</v>
      </c>
      <c r="DD22" s="2">
        <f t="shared" si="5"/>
        <v>6</v>
      </c>
      <c r="DE22" s="2">
        <f t="shared" si="5"/>
        <v>6</v>
      </c>
      <c r="DF22" s="2">
        <f t="shared" si="5"/>
        <v>6</v>
      </c>
      <c r="DG22" s="2">
        <f t="shared" si="5"/>
        <v>6</v>
      </c>
      <c r="DH22" s="2">
        <f t="shared" si="5"/>
        <v>6</v>
      </c>
      <c r="DI22" s="2">
        <f t="shared" si="5"/>
        <v>6</v>
      </c>
      <c r="DJ22" s="2">
        <f t="shared" si="5"/>
        <v>6</v>
      </c>
      <c r="DK22" s="2">
        <f t="shared" si="5"/>
        <v>6</v>
      </c>
      <c r="DL22" s="2">
        <f t="shared" si="5"/>
        <v>6</v>
      </c>
      <c r="DM22" s="2">
        <f t="shared" si="5"/>
        <v>6</v>
      </c>
      <c r="DN22" s="2">
        <f t="shared" si="5"/>
        <v>6</v>
      </c>
      <c r="DO22" s="2">
        <f t="shared" si="5"/>
        <v>6</v>
      </c>
      <c r="DP22" s="2">
        <f t="shared" si="5"/>
        <v>6</v>
      </c>
      <c r="DQ22" s="2">
        <f t="shared" si="5"/>
        <v>6</v>
      </c>
      <c r="DR22" s="2">
        <f t="shared" si="5"/>
        <v>6</v>
      </c>
      <c r="DS22" s="2">
        <f t="shared" si="5"/>
        <v>6</v>
      </c>
      <c r="DT22" s="2">
        <f t="shared" si="5"/>
        <v>6</v>
      </c>
      <c r="DU22" s="2">
        <f t="shared" si="5"/>
        <v>6</v>
      </c>
      <c r="DV22" s="2">
        <f t="shared" si="5"/>
        <v>6</v>
      </c>
      <c r="DW22" s="2">
        <f t="shared" si="5"/>
        <v>6</v>
      </c>
      <c r="DX22" s="2">
        <f t="shared" si="5"/>
        <v>6</v>
      </c>
      <c r="DY22" s="2">
        <f t="shared" si="5"/>
        <v>6</v>
      </c>
      <c r="DZ22" s="2">
        <f t="shared" si="5"/>
        <v>6</v>
      </c>
      <c r="EA22" s="2">
        <f t="shared" si="5"/>
        <v>6</v>
      </c>
      <c r="EB22" s="2">
        <f t="shared" si="5"/>
        <v>6</v>
      </c>
      <c r="EC22" s="2">
        <f t="shared" si="5"/>
        <v>6</v>
      </c>
      <c r="ED22" s="2">
        <f t="shared" si="5"/>
        <v>6</v>
      </c>
      <c r="EE22" s="2">
        <f t="shared" ref="EE22:GP22" si="6">ED22</f>
        <v>6</v>
      </c>
      <c r="EF22" s="2">
        <f t="shared" si="6"/>
        <v>6</v>
      </c>
      <c r="EG22" s="2">
        <f t="shared" si="6"/>
        <v>6</v>
      </c>
      <c r="EH22" s="2">
        <f t="shared" si="6"/>
        <v>6</v>
      </c>
      <c r="EI22" s="2">
        <f t="shared" si="6"/>
        <v>6</v>
      </c>
      <c r="EJ22" s="2">
        <f t="shared" si="6"/>
        <v>6</v>
      </c>
      <c r="EK22" s="2">
        <f t="shared" si="6"/>
        <v>6</v>
      </c>
      <c r="EL22" s="2">
        <f t="shared" si="6"/>
        <v>6</v>
      </c>
      <c r="EM22" s="2">
        <f t="shared" si="6"/>
        <v>6</v>
      </c>
      <c r="EN22" s="2">
        <f t="shared" si="6"/>
        <v>6</v>
      </c>
      <c r="EO22" s="2">
        <f t="shared" si="6"/>
        <v>6</v>
      </c>
      <c r="EP22" s="2">
        <f t="shared" si="6"/>
        <v>6</v>
      </c>
      <c r="EQ22" s="2">
        <f t="shared" si="6"/>
        <v>6</v>
      </c>
      <c r="ER22" s="2">
        <f t="shared" si="6"/>
        <v>6</v>
      </c>
      <c r="ES22" s="2">
        <f t="shared" si="6"/>
        <v>6</v>
      </c>
      <c r="ET22" s="2">
        <f t="shared" si="6"/>
        <v>6</v>
      </c>
      <c r="EU22" s="2">
        <f t="shared" si="6"/>
        <v>6</v>
      </c>
      <c r="EV22" s="2">
        <f t="shared" si="6"/>
        <v>6</v>
      </c>
      <c r="EW22" s="2">
        <f t="shared" si="6"/>
        <v>6</v>
      </c>
      <c r="EX22" s="2">
        <f t="shared" si="6"/>
        <v>6</v>
      </c>
      <c r="EY22" s="2">
        <f t="shared" si="6"/>
        <v>6</v>
      </c>
      <c r="EZ22" s="2">
        <f t="shared" si="6"/>
        <v>6</v>
      </c>
      <c r="FA22" s="2">
        <f t="shared" si="6"/>
        <v>6</v>
      </c>
      <c r="FB22" s="2">
        <f t="shared" si="6"/>
        <v>6</v>
      </c>
      <c r="FC22" s="2">
        <f t="shared" si="6"/>
        <v>6</v>
      </c>
      <c r="FD22" s="2">
        <f t="shared" si="6"/>
        <v>6</v>
      </c>
      <c r="FE22" s="2">
        <f t="shared" si="6"/>
        <v>6</v>
      </c>
      <c r="FF22" s="2">
        <f t="shared" si="6"/>
        <v>6</v>
      </c>
      <c r="FG22" s="2">
        <f t="shared" si="6"/>
        <v>6</v>
      </c>
      <c r="FH22" s="2">
        <f t="shared" si="6"/>
        <v>6</v>
      </c>
      <c r="FI22" s="2">
        <f t="shared" si="6"/>
        <v>6</v>
      </c>
      <c r="FJ22" s="2">
        <f t="shared" si="6"/>
        <v>6</v>
      </c>
      <c r="FK22" s="2">
        <f t="shared" si="6"/>
        <v>6</v>
      </c>
      <c r="FL22" s="2">
        <f t="shared" si="6"/>
        <v>6</v>
      </c>
      <c r="FM22" s="2">
        <f t="shared" si="6"/>
        <v>6</v>
      </c>
      <c r="FN22" s="2">
        <f t="shared" si="6"/>
        <v>6</v>
      </c>
      <c r="FO22" s="2">
        <f t="shared" si="6"/>
        <v>6</v>
      </c>
      <c r="FP22" s="2">
        <f t="shared" si="6"/>
        <v>6</v>
      </c>
      <c r="FQ22" s="2">
        <f t="shared" si="6"/>
        <v>6</v>
      </c>
      <c r="FR22" s="2">
        <f t="shared" si="6"/>
        <v>6</v>
      </c>
      <c r="FS22" s="2">
        <f t="shared" si="6"/>
        <v>6</v>
      </c>
      <c r="FT22" s="2">
        <f t="shared" si="6"/>
        <v>6</v>
      </c>
      <c r="FU22" s="2">
        <f t="shared" si="6"/>
        <v>6</v>
      </c>
      <c r="FV22" s="2">
        <f t="shared" si="6"/>
        <v>6</v>
      </c>
      <c r="FW22" s="2">
        <f t="shared" si="6"/>
        <v>6</v>
      </c>
      <c r="FX22" s="2">
        <f t="shared" si="6"/>
        <v>6</v>
      </c>
      <c r="FY22" s="2">
        <f t="shared" si="6"/>
        <v>6</v>
      </c>
      <c r="FZ22" s="2">
        <f t="shared" si="6"/>
        <v>6</v>
      </c>
      <c r="GA22" s="2">
        <f t="shared" si="6"/>
        <v>6</v>
      </c>
      <c r="GB22" s="2">
        <f t="shared" si="6"/>
        <v>6</v>
      </c>
      <c r="GC22" s="2">
        <f t="shared" si="6"/>
        <v>6</v>
      </c>
      <c r="GD22" s="2">
        <f t="shared" si="6"/>
        <v>6</v>
      </c>
      <c r="GE22" s="2">
        <f t="shared" si="6"/>
        <v>6</v>
      </c>
      <c r="GF22" s="2">
        <f t="shared" si="6"/>
        <v>6</v>
      </c>
      <c r="GG22" s="2">
        <f t="shared" si="6"/>
        <v>6</v>
      </c>
      <c r="GH22" s="2">
        <f t="shared" si="6"/>
        <v>6</v>
      </c>
      <c r="GI22" s="2">
        <f t="shared" si="6"/>
        <v>6</v>
      </c>
      <c r="GJ22" s="2">
        <f t="shared" si="6"/>
        <v>6</v>
      </c>
      <c r="GK22" s="2">
        <f t="shared" si="6"/>
        <v>6</v>
      </c>
      <c r="GL22" s="2">
        <f t="shared" si="6"/>
        <v>6</v>
      </c>
      <c r="GM22" s="2">
        <f t="shared" si="6"/>
        <v>6</v>
      </c>
      <c r="GN22" s="2">
        <f t="shared" si="6"/>
        <v>6</v>
      </c>
      <c r="GO22" s="2">
        <f t="shared" si="6"/>
        <v>6</v>
      </c>
      <c r="GP22" s="2">
        <f t="shared" si="6"/>
        <v>6</v>
      </c>
      <c r="GQ22" s="2">
        <f t="shared" ref="GQ22:IV22" si="7">GP22</f>
        <v>6</v>
      </c>
      <c r="GR22" s="2">
        <f t="shared" si="7"/>
        <v>6</v>
      </c>
      <c r="GS22" s="2">
        <f t="shared" si="7"/>
        <v>6</v>
      </c>
      <c r="GT22" s="2">
        <f t="shared" si="7"/>
        <v>6</v>
      </c>
      <c r="GU22" s="2">
        <f t="shared" si="7"/>
        <v>6</v>
      </c>
      <c r="GV22" s="2">
        <f t="shared" si="7"/>
        <v>6</v>
      </c>
      <c r="GW22" s="2">
        <f t="shared" si="7"/>
        <v>6</v>
      </c>
      <c r="GX22" s="2">
        <f t="shared" si="7"/>
        <v>6</v>
      </c>
      <c r="GY22" s="2">
        <f t="shared" si="7"/>
        <v>6</v>
      </c>
      <c r="GZ22" s="2">
        <f t="shared" si="7"/>
        <v>6</v>
      </c>
      <c r="HA22" s="2">
        <f t="shared" si="7"/>
        <v>6</v>
      </c>
      <c r="HB22" s="2">
        <f t="shared" si="7"/>
        <v>6</v>
      </c>
      <c r="HC22" s="2">
        <f t="shared" si="7"/>
        <v>6</v>
      </c>
      <c r="HD22" s="2">
        <f t="shared" si="7"/>
        <v>6</v>
      </c>
      <c r="HE22" s="2">
        <f t="shared" si="7"/>
        <v>6</v>
      </c>
      <c r="HF22" s="2">
        <f t="shared" si="7"/>
        <v>6</v>
      </c>
      <c r="HG22" s="2">
        <f t="shared" si="7"/>
        <v>6</v>
      </c>
      <c r="HH22" s="2">
        <f t="shared" si="7"/>
        <v>6</v>
      </c>
      <c r="HI22" s="2">
        <f t="shared" si="7"/>
        <v>6</v>
      </c>
      <c r="HJ22" s="2">
        <f t="shared" si="7"/>
        <v>6</v>
      </c>
      <c r="HK22" s="2">
        <f t="shared" si="7"/>
        <v>6</v>
      </c>
      <c r="HL22" s="2">
        <f t="shared" si="7"/>
        <v>6</v>
      </c>
      <c r="HM22" s="2">
        <f t="shared" si="7"/>
        <v>6</v>
      </c>
      <c r="HN22" s="2">
        <f t="shared" si="7"/>
        <v>6</v>
      </c>
      <c r="HO22" s="2">
        <f t="shared" si="7"/>
        <v>6</v>
      </c>
      <c r="HP22" s="2">
        <f t="shared" si="7"/>
        <v>6</v>
      </c>
      <c r="HQ22" s="2">
        <f t="shared" si="7"/>
        <v>6</v>
      </c>
      <c r="HR22" s="2">
        <f t="shared" si="7"/>
        <v>6</v>
      </c>
      <c r="HS22" s="2">
        <f t="shared" si="7"/>
        <v>6</v>
      </c>
      <c r="HT22" s="2">
        <f t="shared" si="7"/>
        <v>6</v>
      </c>
      <c r="HU22" s="2">
        <f t="shared" si="7"/>
        <v>6</v>
      </c>
      <c r="HV22" s="2">
        <f t="shared" si="7"/>
        <v>6</v>
      </c>
      <c r="HW22" s="2">
        <f t="shared" si="7"/>
        <v>6</v>
      </c>
      <c r="HX22" s="2">
        <f t="shared" si="7"/>
        <v>6</v>
      </c>
      <c r="HY22" s="2">
        <f t="shared" si="7"/>
        <v>6</v>
      </c>
      <c r="HZ22" s="2">
        <f t="shared" si="7"/>
        <v>6</v>
      </c>
      <c r="IA22" s="2">
        <f t="shared" si="7"/>
        <v>6</v>
      </c>
      <c r="IB22" s="2">
        <f t="shared" si="7"/>
        <v>6</v>
      </c>
      <c r="IC22" s="2">
        <f t="shared" si="7"/>
        <v>6</v>
      </c>
      <c r="ID22" s="2">
        <f t="shared" si="7"/>
        <v>6</v>
      </c>
      <c r="IE22" s="2">
        <f t="shared" si="7"/>
        <v>6</v>
      </c>
      <c r="IF22" s="2">
        <f t="shared" si="7"/>
        <v>6</v>
      </c>
      <c r="IG22" s="2">
        <f t="shared" si="7"/>
        <v>6</v>
      </c>
      <c r="IH22" s="2">
        <f t="shared" si="7"/>
        <v>6</v>
      </c>
      <c r="II22" s="2">
        <f t="shared" si="7"/>
        <v>6</v>
      </c>
      <c r="IJ22" s="2">
        <f t="shared" si="7"/>
        <v>6</v>
      </c>
      <c r="IK22" s="2">
        <f t="shared" si="7"/>
        <v>6</v>
      </c>
      <c r="IL22" s="2">
        <f t="shared" si="7"/>
        <v>6</v>
      </c>
      <c r="IM22" s="2">
        <f t="shared" si="7"/>
        <v>6</v>
      </c>
      <c r="IN22" s="2">
        <f t="shared" si="7"/>
        <v>6</v>
      </c>
      <c r="IO22" s="2">
        <f t="shared" si="7"/>
        <v>6</v>
      </c>
      <c r="IP22" s="2">
        <f t="shared" si="7"/>
        <v>6</v>
      </c>
      <c r="IQ22" s="2">
        <f t="shared" si="7"/>
        <v>6</v>
      </c>
      <c r="IR22" s="2">
        <f t="shared" si="7"/>
        <v>6</v>
      </c>
      <c r="IS22" s="2">
        <f t="shared" si="7"/>
        <v>6</v>
      </c>
      <c r="IT22" s="2">
        <f t="shared" si="7"/>
        <v>6</v>
      </c>
      <c r="IU22" s="2">
        <f t="shared" si="7"/>
        <v>6</v>
      </c>
      <c r="IV22" s="2">
        <f t="shared" si="7"/>
        <v>6</v>
      </c>
    </row>
    <row r="23" spans="3:256" s="2" customFormat="1" ht="14.5" x14ac:dyDescent="0.35"/>
    <row r="24" spans="3:256" s="2" customFormat="1" ht="14.5" x14ac:dyDescent="0.35">
      <c r="C24" s="2" t="s">
        <v>40</v>
      </c>
      <c r="F24" s="5"/>
      <c r="G24" s="5">
        <f t="shared" ref="G24:BR24" si="8">F25+1</f>
        <v>41030</v>
      </c>
      <c r="H24" s="5">
        <f t="shared" si="8"/>
        <v>41214</v>
      </c>
      <c r="I24" s="5">
        <f t="shared" si="8"/>
        <v>41395</v>
      </c>
      <c r="J24" s="5">
        <f t="shared" si="8"/>
        <v>41579</v>
      </c>
      <c r="K24" s="5">
        <f t="shared" si="8"/>
        <v>41760</v>
      </c>
      <c r="L24" s="5">
        <f t="shared" si="8"/>
        <v>41944</v>
      </c>
      <c r="M24" s="5">
        <f t="shared" si="8"/>
        <v>42125</v>
      </c>
      <c r="N24" s="5">
        <f t="shared" si="8"/>
        <v>42309</v>
      </c>
      <c r="O24" s="5">
        <f t="shared" si="8"/>
        <v>42491</v>
      </c>
      <c r="P24" s="5">
        <f t="shared" si="8"/>
        <v>42675</v>
      </c>
      <c r="Q24" s="5">
        <f t="shared" si="8"/>
        <v>42856</v>
      </c>
      <c r="R24" s="5">
        <f t="shared" si="8"/>
        <v>43040</v>
      </c>
      <c r="S24" s="5">
        <f t="shared" si="8"/>
        <v>43221</v>
      </c>
      <c r="T24" s="5">
        <f t="shared" si="8"/>
        <v>43405</v>
      </c>
      <c r="U24" s="5">
        <f t="shared" si="8"/>
        <v>43586</v>
      </c>
      <c r="V24" s="5">
        <f t="shared" si="8"/>
        <v>43770</v>
      </c>
      <c r="W24" s="5">
        <f t="shared" si="8"/>
        <v>43952</v>
      </c>
      <c r="X24" s="5">
        <f t="shared" si="8"/>
        <v>44136</v>
      </c>
      <c r="Y24" s="5">
        <f t="shared" si="8"/>
        <v>44317</v>
      </c>
      <c r="Z24" s="5">
        <f t="shared" si="8"/>
        <v>44501</v>
      </c>
      <c r="AA24" s="5">
        <f t="shared" si="8"/>
        <v>44682</v>
      </c>
      <c r="AB24" s="5">
        <f t="shared" si="8"/>
        <v>44866</v>
      </c>
      <c r="AC24" s="5">
        <f t="shared" si="8"/>
        <v>45047</v>
      </c>
      <c r="AD24" s="5">
        <f t="shared" si="8"/>
        <v>45231</v>
      </c>
      <c r="AE24" s="5">
        <f t="shared" si="8"/>
        <v>45413</v>
      </c>
      <c r="AF24" s="5">
        <f t="shared" si="8"/>
        <v>45597</v>
      </c>
      <c r="AG24" s="5">
        <f t="shared" si="8"/>
        <v>45778</v>
      </c>
      <c r="AH24" s="5">
        <f t="shared" si="8"/>
        <v>45962</v>
      </c>
      <c r="AI24" s="5">
        <f t="shared" si="8"/>
        <v>46143</v>
      </c>
      <c r="AJ24" s="5">
        <f t="shared" si="8"/>
        <v>46327</v>
      </c>
      <c r="AK24" s="5">
        <f t="shared" si="8"/>
        <v>46508</v>
      </c>
      <c r="AL24" s="5">
        <f t="shared" si="8"/>
        <v>46692</v>
      </c>
      <c r="AM24" s="5">
        <f t="shared" si="8"/>
        <v>46874</v>
      </c>
      <c r="AN24" s="5">
        <f t="shared" si="8"/>
        <v>47058</v>
      </c>
      <c r="AO24" s="5">
        <f t="shared" si="8"/>
        <v>47239</v>
      </c>
      <c r="AP24" s="5">
        <f t="shared" si="8"/>
        <v>47423</v>
      </c>
      <c r="AQ24" s="5">
        <f t="shared" si="8"/>
        <v>47604</v>
      </c>
      <c r="AR24" s="5">
        <f t="shared" si="8"/>
        <v>47788</v>
      </c>
      <c r="AS24" s="5">
        <f t="shared" si="8"/>
        <v>47969</v>
      </c>
      <c r="AT24" s="5">
        <f t="shared" si="8"/>
        <v>48153</v>
      </c>
      <c r="AU24" s="5">
        <f t="shared" si="8"/>
        <v>48335</v>
      </c>
      <c r="AV24" s="5">
        <f t="shared" si="8"/>
        <v>48519</v>
      </c>
      <c r="AW24" s="5">
        <f t="shared" si="8"/>
        <v>48700</v>
      </c>
      <c r="AX24" s="5">
        <f t="shared" si="8"/>
        <v>48884</v>
      </c>
      <c r="AY24" s="5">
        <f t="shared" si="8"/>
        <v>49065</v>
      </c>
      <c r="AZ24" s="5">
        <f t="shared" si="8"/>
        <v>49249</v>
      </c>
      <c r="BA24" s="5">
        <f t="shared" si="8"/>
        <v>49430</v>
      </c>
      <c r="BB24" s="5">
        <f t="shared" si="8"/>
        <v>49614</v>
      </c>
      <c r="BC24" s="5">
        <f t="shared" si="8"/>
        <v>49796</v>
      </c>
      <c r="BD24" s="5">
        <f t="shared" si="8"/>
        <v>49980</v>
      </c>
      <c r="BE24" s="5">
        <f t="shared" si="8"/>
        <v>50161</v>
      </c>
      <c r="BF24" s="5">
        <f t="shared" si="8"/>
        <v>50345</v>
      </c>
      <c r="BG24" s="5">
        <f t="shared" si="8"/>
        <v>50526</v>
      </c>
      <c r="BH24" s="5">
        <f t="shared" si="8"/>
        <v>50710</v>
      </c>
      <c r="BI24" s="5">
        <f t="shared" si="8"/>
        <v>50891</v>
      </c>
      <c r="BJ24" s="5">
        <f t="shared" si="8"/>
        <v>51075</v>
      </c>
      <c r="BK24" s="5">
        <f t="shared" si="8"/>
        <v>51257</v>
      </c>
      <c r="BL24" s="5">
        <f t="shared" si="8"/>
        <v>51441</v>
      </c>
      <c r="BM24" s="5">
        <f t="shared" si="8"/>
        <v>51622</v>
      </c>
      <c r="BN24" s="5">
        <f t="shared" si="8"/>
        <v>51806</v>
      </c>
      <c r="BO24" s="5">
        <f t="shared" si="8"/>
        <v>51987</v>
      </c>
      <c r="BP24" s="5">
        <f t="shared" si="8"/>
        <v>52171</v>
      </c>
      <c r="BQ24" s="5">
        <f t="shared" si="8"/>
        <v>52352</v>
      </c>
      <c r="BR24" s="5">
        <f t="shared" si="8"/>
        <v>52536</v>
      </c>
      <c r="BS24" s="5">
        <f t="shared" ref="BS24:ED24" si="9">BR25+1</f>
        <v>52718</v>
      </c>
      <c r="BT24" s="5">
        <f t="shared" si="9"/>
        <v>52902</v>
      </c>
      <c r="BU24" s="5">
        <f t="shared" si="9"/>
        <v>53083</v>
      </c>
      <c r="BV24" s="5">
        <f t="shared" si="9"/>
        <v>53267</v>
      </c>
      <c r="BW24" s="5">
        <f t="shared" si="9"/>
        <v>53448</v>
      </c>
      <c r="BX24" s="5">
        <f t="shared" si="9"/>
        <v>53632</v>
      </c>
      <c r="BY24" s="5">
        <f t="shared" si="9"/>
        <v>53813</v>
      </c>
      <c r="BZ24" s="5">
        <f t="shared" si="9"/>
        <v>53997</v>
      </c>
      <c r="CA24" s="5">
        <f t="shared" si="9"/>
        <v>54179</v>
      </c>
      <c r="CB24" s="5">
        <f t="shared" si="9"/>
        <v>54363</v>
      </c>
      <c r="CC24" s="5">
        <f t="shared" si="9"/>
        <v>54544</v>
      </c>
      <c r="CD24" s="5">
        <f t="shared" si="9"/>
        <v>54728</v>
      </c>
      <c r="CE24" s="5">
        <f t="shared" si="9"/>
        <v>54909</v>
      </c>
      <c r="CF24" s="5">
        <f t="shared" si="9"/>
        <v>55093</v>
      </c>
      <c r="CG24" s="5">
        <f t="shared" si="9"/>
        <v>55274</v>
      </c>
      <c r="CH24" s="5">
        <f t="shared" si="9"/>
        <v>55458</v>
      </c>
      <c r="CI24" s="5">
        <f t="shared" si="9"/>
        <v>55640</v>
      </c>
      <c r="CJ24" s="5">
        <f t="shared" si="9"/>
        <v>55640</v>
      </c>
      <c r="CK24" s="5">
        <f t="shared" si="9"/>
        <v>55640</v>
      </c>
      <c r="CL24" s="5">
        <f t="shared" si="9"/>
        <v>55640</v>
      </c>
      <c r="CM24" s="5">
        <f t="shared" si="9"/>
        <v>55640</v>
      </c>
      <c r="CN24" s="5">
        <f t="shared" si="9"/>
        <v>55640</v>
      </c>
      <c r="CO24" s="5">
        <f t="shared" si="9"/>
        <v>55640</v>
      </c>
      <c r="CP24" s="5">
        <f t="shared" si="9"/>
        <v>55640</v>
      </c>
      <c r="CQ24" s="5">
        <f t="shared" si="9"/>
        <v>55640</v>
      </c>
      <c r="CR24" s="5">
        <f t="shared" si="9"/>
        <v>55640</v>
      </c>
      <c r="CS24" s="5">
        <f t="shared" si="9"/>
        <v>55640</v>
      </c>
      <c r="CT24" s="5">
        <f t="shared" si="9"/>
        <v>55640</v>
      </c>
      <c r="CU24" s="5">
        <f t="shared" si="9"/>
        <v>55640</v>
      </c>
      <c r="CV24" s="5">
        <f t="shared" si="9"/>
        <v>55640</v>
      </c>
      <c r="CW24" s="5">
        <f t="shared" si="9"/>
        <v>55640</v>
      </c>
      <c r="CX24" s="5">
        <f t="shared" si="9"/>
        <v>55640</v>
      </c>
      <c r="CY24" s="5">
        <f t="shared" si="9"/>
        <v>55640</v>
      </c>
      <c r="CZ24" s="5">
        <f t="shared" si="9"/>
        <v>55640</v>
      </c>
      <c r="DA24" s="5">
        <f t="shared" si="9"/>
        <v>55640</v>
      </c>
      <c r="DB24" s="5">
        <f t="shared" si="9"/>
        <v>55640</v>
      </c>
      <c r="DC24" s="5">
        <f t="shared" si="9"/>
        <v>55640</v>
      </c>
      <c r="DD24" s="5">
        <f t="shared" si="9"/>
        <v>55640</v>
      </c>
      <c r="DE24" s="5">
        <f t="shared" si="9"/>
        <v>55640</v>
      </c>
      <c r="DF24" s="5">
        <f t="shared" si="9"/>
        <v>55640</v>
      </c>
      <c r="DG24" s="5">
        <f t="shared" si="9"/>
        <v>55640</v>
      </c>
      <c r="DH24" s="5">
        <f t="shared" si="9"/>
        <v>55640</v>
      </c>
      <c r="DI24" s="5">
        <f t="shared" si="9"/>
        <v>55640</v>
      </c>
      <c r="DJ24" s="5">
        <f t="shared" si="9"/>
        <v>55640</v>
      </c>
      <c r="DK24" s="5">
        <f t="shared" si="9"/>
        <v>55640</v>
      </c>
      <c r="DL24" s="5">
        <f t="shared" si="9"/>
        <v>55640</v>
      </c>
      <c r="DM24" s="5">
        <f t="shared" si="9"/>
        <v>55640</v>
      </c>
      <c r="DN24" s="5">
        <f t="shared" si="9"/>
        <v>55640</v>
      </c>
      <c r="DO24" s="5">
        <f t="shared" si="9"/>
        <v>55640</v>
      </c>
      <c r="DP24" s="5">
        <f t="shared" si="9"/>
        <v>55640</v>
      </c>
      <c r="DQ24" s="5">
        <f t="shared" si="9"/>
        <v>55640</v>
      </c>
      <c r="DR24" s="5">
        <f t="shared" si="9"/>
        <v>55640</v>
      </c>
      <c r="DS24" s="5">
        <f t="shared" si="9"/>
        <v>55640</v>
      </c>
      <c r="DT24" s="5">
        <f t="shared" si="9"/>
        <v>55640</v>
      </c>
      <c r="DU24" s="5">
        <f t="shared" si="9"/>
        <v>55640</v>
      </c>
      <c r="DV24" s="5">
        <f t="shared" si="9"/>
        <v>55640</v>
      </c>
      <c r="DW24" s="5">
        <f t="shared" si="9"/>
        <v>55640</v>
      </c>
      <c r="DX24" s="5">
        <f t="shared" si="9"/>
        <v>55640</v>
      </c>
      <c r="DY24" s="5">
        <f t="shared" si="9"/>
        <v>55640</v>
      </c>
      <c r="DZ24" s="5">
        <f t="shared" si="9"/>
        <v>55640</v>
      </c>
      <c r="EA24" s="5">
        <f t="shared" si="9"/>
        <v>55640</v>
      </c>
      <c r="EB24" s="5">
        <f t="shared" si="9"/>
        <v>55640</v>
      </c>
      <c r="EC24" s="5">
        <f t="shared" si="9"/>
        <v>55640</v>
      </c>
      <c r="ED24" s="5">
        <f t="shared" si="9"/>
        <v>55640</v>
      </c>
      <c r="EE24" s="5">
        <f t="shared" ref="EE24:GP24" si="10">ED25+1</f>
        <v>55640</v>
      </c>
      <c r="EF24" s="5">
        <f t="shared" si="10"/>
        <v>55640</v>
      </c>
      <c r="EG24" s="5">
        <f t="shared" si="10"/>
        <v>55640</v>
      </c>
      <c r="EH24" s="5">
        <f t="shared" si="10"/>
        <v>55640</v>
      </c>
      <c r="EI24" s="5">
        <f t="shared" si="10"/>
        <v>55640</v>
      </c>
      <c r="EJ24" s="5">
        <f t="shared" si="10"/>
        <v>55640</v>
      </c>
      <c r="EK24" s="5">
        <f t="shared" si="10"/>
        <v>55640</v>
      </c>
      <c r="EL24" s="5">
        <f t="shared" si="10"/>
        <v>55640</v>
      </c>
      <c r="EM24" s="5">
        <f t="shared" si="10"/>
        <v>55640</v>
      </c>
      <c r="EN24" s="5">
        <f t="shared" si="10"/>
        <v>55640</v>
      </c>
      <c r="EO24" s="5">
        <f t="shared" si="10"/>
        <v>55640</v>
      </c>
      <c r="EP24" s="5">
        <f t="shared" si="10"/>
        <v>55640</v>
      </c>
      <c r="EQ24" s="5">
        <f t="shared" si="10"/>
        <v>55640</v>
      </c>
      <c r="ER24" s="5">
        <f t="shared" si="10"/>
        <v>55640</v>
      </c>
      <c r="ES24" s="5">
        <f t="shared" si="10"/>
        <v>55640</v>
      </c>
      <c r="ET24" s="5">
        <f t="shared" si="10"/>
        <v>55640</v>
      </c>
      <c r="EU24" s="5">
        <f t="shared" si="10"/>
        <v>55640</v>
      </c>
      <c r="EV24" s="5">
        <f t="shared" si="10"/>
        <v>55640</v>
      </c>
      <c r="EW24" s="5">
        <f t="shared" si="10"/>
        <v>55640</v>
      </c>
      <c r="EX24" s="5">
        <f t="shared" si="10"/>
        <v>55640</v>
      </c>
      <c r="EY24" s="5">
        <f t="shared" si="10"/>
        <v>55640</v>
      </c>
      <c r="EZ24" s="5">
        <f t="shared" si="10"/>
        <v>55640</v>
      </c>
      <c r="FA24" s="5">
        <f t="shared" si="10"/>
        <v>55640</v>
      </c>
      <c r="FB24" s="5">
        <f t="shared" si="10"/>
        <v>55640</v>
      </c>
      <c r="FC24" s="5">
        <f t="shared" si="10"/>
        <v>55640</v>
      </c>
      <c r="FD24" s="5">
        <f t="shared" si="10"/>
        <v>55640</v>
      </c>
      <c r="FE24" s="5">
        <f t="shared" si="10"/>
        <v>55640</v>
      </c>
      <c r="FF24" s="5">
        <f t="shared" si="10"/>
        <v>55640</v>
      </c>
      <c r="FG24" s="5">
        <f t="shared" si="10"/>
        <v>55640</v>
      </c>
      <c r="FH24" s="5">
        <f t="shared" si="10"/>
        <v>55640</v>
      </c>
      <c r="FI24" s="5">
        <f t="shared" si="10"/>
        <v>55640</v>
      </c>
      <c r="FJ24" s="5">
        <f t="shared" si="10"/>
        <v>55640</v>
      </c>
      <c r="FK24" s="5">
        <f t="shared" si="10"/>
        <v>55640</v>
      </c>
      <c r="FL24" s="5">
        <f t="shared" si="10"/>
        <v>55640</v>
      </c>
      <c r="FM24" s="5">
        <f t="shared" si="10"/>
        <v>55640</v>
      </c>
      <c r="FN24" s="5">
        <f t="shared" si="10"/>
        <v>55640</v>
      </c>
      <c r="FO24" s="5">
        <f t="shared" si="10"/>
        <v>55640</v>
      </c>
      <c r="FP24" s="5">
        <f t="shared" si="10"/>
        <v>55640</v>
      </c>
      <c r="FQ24" s="5">
        <f t="shared" si="10"/>
        <v>55640</v>
      </c>
      <c r="FR24" s="5">
        <f t="shared" si="10"/>
        <v>55640</v>
      </c>
      <c r="FS24" s="5">
        <f t="shared" si="10"/>
        <v>55640</v>
      </c>
      <c r="FT24" s="5">
        <f t="shared" si="10"/>
        <v>55640</v>
      </c>
      <c r="FU24" s="5">
        <f t="shared" si="10"/>
        <v>55640</v>
      </c>
      <c r="FV24" s="5">
        <f t="shared" si="10"/>
        <v>55640</v>
      </c>
      <c r="FW24" s="5">
        <f t="shared" si="10"/>
        <v>55640</v>
      </c>
      <c r="FX24" s="5">
        <f t="shared" si="10"/>
        <v>55640</v>
      </c>
      <c r="FY24" s="5">
        <f t="shared" si="10"/>
        <v>55640</v>
      </c>
      <c r="FZ24" s="5">
        <f t="shared" si="10"/>
        <v>55640</v>
      </c>
      <c r="GA24" s="5">
        <f t="shared" si="10"/>
        <v>55640</v>
      </c>
      <c r="GB24" s="5">
        <f t="shared" si="10"/>
        <v>55640</v>
      </c>
      <c r="GC24" s="5">
        <f t="shared" si="10"/>
        <v>55640</v>
      </c>
      <c r="GD24" s="5">
        <f t="shared" si="10"/>
        <v>55640</v>
      </c>
      <c r="GE24" s="5">
        <f t="shared" si="10"/>
        <v>55640</v>
      </c>
      <c r="GF24" s="5">
        <f t="shared" si="10"/>
        <v>55640</v>
      </c>
      <c r="GG24" s="5">
        <f t="shared" si="10"/>
        <v>55640</v>
      </c>
      <c r="GH24" s="5">
        <f t="shared" si="10"/>
        <v>55640</v>
      </c>
      <c r="GI24" s="5">
        <f t="shared" si="10"/>
        <v>55640</v>
      </c>
      <c r="GJ24" s="5">
        <f t="shared" si="10"/>
        <v>55640</v>
      </c>
      <c r="GK24" s="5">
        <f t="shared" si="10"/>
        <v>55640</v>
      </c>
      <c r="GL24" s="5">
        <f t="shared" si="10"/>
        <v>55640</v>
      </c>
      <c r="GM24" s="5">
        <f t="shared" si="10"/>
        <v>55640</v>
      </c>
      <c r="GN24" s="5">
        <f t="shared" si="10"/>
        <v>55640</v>
      </c>
      <c r="GO24" s="5">
        <f t="shared" si="10"/>
        <v>55640</v>
      </c>
      <c r="GP24" s="5">
        <f t="shared" si="10"/>
        <v>55640</v>
      </c>
      <c r="GQ24" s="5">
        <f t="shared" ref="GQ24:IV24" si="11">GP25+1</f>
        <v>55640</v>
      </c>
      <c r="GR24" s="5">
        <f t="shared" si="11"/>
        <v>55640</v>
      </c>
      <c r="GS24" s="5">
        <f t="shared" si="11"/>
        <v>55640</v>
      </c>
      <c r="GT24" s="5">
        <f t="shared" si="11"/>
        <v>55640</v>
      </c>
      <c r="GU24" s="5">
        <f t="shared" si="11"/>
        <v>55640</v>
      </c>
      <c r="GV24" s="5">
        <f t="shared" si="11"/>
        <v>55640</v>
      </c>
      <c r="GW24" s="5">
        <f t="shared" si="11"/>
        <v>55640</v>
      </c>
      <c r="GX24" s="5">
        <f t="shared" si="11"/>
        <v>55640</v>
      </c>
      <c r="GY24" s="5">
        <f t="shared" si="11"/>
        <v>55640</v>
      </c>
      <c r="GZ24" s="5">
        <f t="shared" si="11"/>
        <v>55640</v>
      </c>
      <c r="HA24" s="5">
        <f t="shared" si="11"/>
        <v>55640</v>
      </c>
      <c r="HB24" s="5">
        <f t="shared" si="11"/>
        <v>55640</v>
      </c>
      <c r="HC24" s="5">
        <f t="shared" si="11"/>
        <v>55640</v>
      </c>
      <c r="HD24" s="5">
        <f t="shared" si="11"/>
        <v>55640</v>
      </c>
      <c r="HE24" s="5">
        <f t="shared" si="11"/>
        <v>55640</v>
      </c>
      <c r="HF24" s="5">
        <f t="shared" si="11"/>
        <v>55640</v>
      </c>
      <c r="HG24" s="5">
        <f t="shared" si="11"/>
        <v>55640</v>
      </c>
      <c r="HH24" s="5">
        <f t="shared" si="11"/>
        <v>55640</v>
      </c>
      <c r="HI24" s="5">
        <f t="shared" si="11"/>
        <v>55640</v>
      </c>
      <c r="HJ24" s="5">
        <f t="shared" si="11"/>
        <v>55640</v>
      </c>
      <c r="HK24" s="5">
        <f t="shared" si="11"/>
        <v>55640</v>
      </c>
      <c r="HL24" s="5">
        <f t="shared" si="11"/>
        <v>55640</v>
      </c>
      <c r="HM24" s="5">
        <f t="shared" si="11"/>
        <v>55640</v>
      </c>
      <c r="HN24" s="5">
        <f t="shared" si="11"/>
        <v>55640</v>
      </c>
      <c r="HO24" s="5">
        <f t="shared" si="11"/>
        <v>55640</v>
      </c>
      <c r="HP24" s="5">
        <f t="shared" si="11"/>
        <v>55640</v>
      </c>
      <c r="HQ24" s="5">
        <f t="shared" si="11"/>
        <v>55640</v>
      </c>
      <c r="HR24" s="5">
        <f t="shared" si="11"/>
        <v>55640</v>
      </c>
      <c r="HS24" s="5">
        <f t="shared" si="11"/>
        <v>55640</v>
      </c>
      <c r="HT24" s="5">
        <f t="shared" si="11"/>
        <v>55640</v>
      </c>
      <c r="HU24" s="5">
        <f t="shared" si="11"/>
        <v>55640</v>
      </c>
      <c r="HV24" s="5">
        <f t="shared" si="11"/>
        <v>55640</v>
      </c>
      <c r="HW24" s="5">
        <f t="shared" si="11"/>
        <v>55640</v>
      </c>
      <c r="HX24" s="5">
        <f t="shared" si="11"/>
        <v>55640</v>
      </c>
      <c r="HY24" s="5">
        <f t="shared" si="11"/>
        <v>55640</v>
      </c>
      <c r="HZ24" s="5">
        <f t="shared" si="11"/>
        <v>55640</v>
      </c>
      <c r="IA24" s="5">
        <f t="shared" si="11"/>
        <v>55640</v>
      </c>
      <c r="IB24" s="5">
        <f t="shared" si="11"/>
        <v>55640</v>
      </c>
      <c r="IC24" s="5">
        <f t="shared" si="11"/>
        <v>55640</v>
      </c>
      <c r="ID24" s="5">
        <f t="shared" si="11"/>
        <v>55640</v>
      </c>
      <c r="IE24" s="5">
        <f t="shared" si="11"/>
        <v>55640</v>
      </c>
      <c r="IF24" s="5">
        <f t="shared" si="11"/>
        <v>55640</v>
      </c>
      <c r="IG24" s="5">
        <f t="shared" si="11"/>
        <v>55640</v>
      </c>
      <c r="IH24" s="5">
        <f t="shared" si="11"/>
        <v>55640</v>
      </c>
      <c r="II24" s="5">
        <f t="shared" si="11"/>
        <v>55640</v>
      </c>
      <c r="IJ24" s="5">
        <f t="shared" si="11"/>
        <v>55640</v>
      </c>
      <c r="IK24" s="5">
        <f t="shared" si="11"/>
        <v>55640</v>
      </c>
      <c r="IL24" s="5">
        <f t="shared" si="11"/>
        <v>55640</v>
      </c>
      <c r="IM24" s="5">
        <f t="shared" si="11"/>
        <v>55640</v>
      </c>
      <c r="IN24" s="5">
        <f t="shared" si="11"/>
        <v>55640</v>
      </c>
      <c r="IO24" s="5">
        <f t="shared" si="11"/>
        <v>55640</v>
      </c>
      <c r="IP24" s="5">
        <f t="shared" si="11"/>
        <v>55640</v>
      </c>
      <c r="IQ24" s="5">
        <f t="shared" si="11"/>
        <v>55640</v>
      </c>
      <c r="IR24" s="5">
        <f t="shared" si="11"/>
        <v>55640</v>
      </c>
      <c r="IS24" s="5">
        <f t="shared" si="11"/>
        <v>55640</v>
      </c>
      <c r="IT24" s="5">
        <f t="shared" si="11"/>
        <v>55640</v>
      </c>
      <c r="IU24" s="5">
        <f t="shared" si="11"/>
        <v>55640</v>
      </c>
      <c r="IV24" s="5">
        <f t="shared" si="11"/>
        <v>55640</v>
      </c>
    </row>
    <row r="25" spans="3:256" s="2" customFormat="1" ht="14.5" x14ac:dyDescent="0.35">
      <c r="C25" s="2" t="s">
        <v>41</v>
      </c>
      <c r="E25" s="5"/>
      <c r="F25" s="5">
        <f>F5-1</f>
        <v>41029</v>
      </c>
      <c r="G25" s="5">
        <f t="shared" ref="G25:BR25" si="12">MIN(EDATE(G24,G22)-1,$F$10)</f>
        <v>41213</v>
      </c>
      <c r="H25" s="5">
        <f t="shared" si="12"/>
        <v>41394</v>
      </c>
      <c r="I25" s="5">
        <f t="shared" si="12"/>
        <v>41578</v>
      </c>
      <c r="J25" s="5">
        <f t="shared" si="12"/>
        <v>41759</v>
      </c>
      <c r="K25" s="5">
        <f t="shared" si="12"/>
        <v>41943</v>
      </c>
      <c r="L25" s="5">
        <f t="shared" si="12"/>
        <v>42124</v>
      </c>
      <c r="M25" s="5">
        <f t="shared" si="12"/>
        <v>42308</v>
      </c>
      <c r="N25" s="5">
        <f t="shared" si="12"/>
        <v>42490</v>
      </c>
      <c r="O25" s="5">
        <f t="shared" si="12"/>
        <v>42674</v>
      </c>
      <c r="P25" s="5">
        <f t="shared" si="12"/>
        <v>42855</v>
      </c>
      <c r="Q25" s="5">
        <f t="shared" si="12"/>
        <v>43039</v>
      </c>
      <c r="R25" s="5">
        <f t="shared" si="12"/>
        <v>43220</v>
      </c>
      <c r="S25" s="5">
        <f t="shared" si="12"/>
        <v>43404</v>
      </c>
      <c r="T25" s="5">
        <f t="shared" si="12"/>
        <v>43585</v>
      </c>
      <c r="U25" s="5">
        <f t="shared" si="12"/>
        <v>43769</v>
      </c>
      <c r="V25" s="5">
        <f t="shared" si="12"/>
        <v>43951</v>
      </c>
      <c r="W25" s="5">
        <f t="shared" si="12"/>
        <v>44135</v>
      </c>
      <c r="X25" s="5">
        <f t="shared" si="12"/>
        <v>44316</v>
      </c>
      <c r="Y25" s="5">
        <f t="shared" si="12"/>
        <v>44500</v>
      </c>
      <c r="Z25" s="5">
        <f t="shared" si="12"/>
        <v>44681</v>
      </c>
      <c r="AA25" s="5">
        <f t="shared" si="12"/>
        <v>44865</v>
      </c>
      <c r="AB25" s="5">
        <f t="shared" si="12"/>
        <v>45046</v>
      </c>
      <c r="AC25" s="5">
        <f t="shared" si="12"/>
        <v>45230</v>
      </c>
      <c r="AD25" s="5">
        <f t="shared" si="12"/>
        <v>45412</v>
      </c>
      <c r="AE25" s="5">
        <f t="shared" si="12"/>
        <v>45596</v>
      </c>
      <c r="AF25" s="5">
        <f t="shared" si="12"/>
        <v>45777</v>
      </c>
      <c r="AG25" s="5">
        <f t="shared" si="12"/>
        <v>45961</v>
      </c>
      <c r="AH25" s="5">
        <f t="shared" si="12"/>
        <v>46142</v>
      </c>
      <c r="AI25" s="5">
        <f t="shared" si="12"/>
        <v>46326</v>
      </c>
      <c r="AJ25" s="5">
        <f t="shared" si="12"/>
        <v>46507</v>
      </c>
      <c r="AK25" s="5">
        <f t="shared" si="12"/>
        <v>46691</v>
      </c>
      <c r="AL25" s="5">
        <f t="shared" si="12"/>
        <v>46873</v>
      </c>
      <c r="AM25" s="5">
        <f t="shared" si="12"/>
        <v>47057</v>
      </c>
      <c r="AN25" s="5">
        <f t="shared" si="12"/>
        <v>47238</v>
      </c>
      <c r="AO25" s="5">
        <f t="shared" si="12"/>
        <v>47422</v>
      </c>
      <c r="AP25" s="5">
        <f t="shared" si="12"/>
        <v>47603</v>
      </c>
      <c r="AQ25" s="5">
        <f t="shared" si="12"/>
        <v>47787</v>
      </c>
      <c r="AR25" s="5">
        <f t="shared" si="12"/>
        <v>47968</v>
      </c>
      <c r="AS25" s="5">
        <f t="shared" si="12"/>
        <v>48152</v>
      </c>
      <c r="AT25" s="5">
        <f t="shared" si="12"/>
        <v>48334</v>
      </c>
      <c r="AU25" s="5">
        <f t="shared" si="12"/>
        <v>48518</v>
      </c>
      <c r="AV25" s="5">
        <f t="shared" si="12"/>
        <v>48699</v>
      </c>
      <c r="AW25" s="5">
        <f t="shared" si="12"/>
        <v>48883</v>
      </c>
      <c r="AX25" s="5">
        <f t="shared" si="12"/>
        <v>49064</v>
      </c>
      <c r="AY25" s="5">
        <f t="shared" si="12"/>
        <v>49248</v>
      </c>
      <c r="AZ25" s="5">
        <f t="shared" si="12"/>
        <v>49429</v>
      </c>
      <c r="BA25" s="5">
        <f t="shared" si="12"/>
        <v>49613</v>
      </c>
      <c r="BB25" s="5">
        <f t="shared" si="12"/>
        <v>49795</v>
      </c>
      <c r="BC25" s="5">
        <f t="shared" si="12"/>
        <v>49979</v>
      </c>
      <c r="BD25" s="5">
        <f t="shared" si="12"/>
        <v>50160</v>
      </c>
      <c r="BE25" s="5">
        <f t="shared" si="12"/>
        <v>50344</v>
      </c>
      <c r="BF25" s="5">
        <f t="shared" si="12"/>
        <v>50525</v>
      </c>
      <c r="BG25" s="5">
        <f t="shared" si="12"/>
        <v>50709</v>
      </c>
      <c r="BH25" s="5">
        <f t="shared" si="12"/>
        <v>50890</v>
      </c>
      <c r="BI25" s="5">
        <f t="shared" si="12"/>
        <v>51074</v>
      </c>
      <c r="BJ25" s="5">
        <f t="shared" si="12"/>
        <v>51256</v>
      </c>
      <c r="BK25" s="5">
        <f t="shared" si="12"/>
        <v>51440</v>
      </c>
      <c r="BL25" s="5">
        <f t="shared" si="12"/>
        <v>51621</v>
      </c>
      <c r="BM25" s="5">
        <f t="shared" si="12"/>
        <v>51805</v>
      </c>
      <c r="BN25" s="5">
        <f t="shared" si="12"/>
        <v>51986</v>
      </c>
      <c r="BO25" s="5">
        <f t="shared" si="12"/>
        <v>52170</v>
      </c>
      <c r="BP25" s="5">
        <f t="shared" si="12"/>
        <v>52351</v>
      </c>
      <c r="BQ25" s="5">
        <f t="shared" si="12"/>
        <v>52535</v>
      </c>
      <c r="BR25" s="5">
        <f t="shared" si="12"/>
        <v>52717</v>
      </c>
      <c r="BS25" s="5">
        <f t="shared" ref="BS25:ED25" si="13">MIN(EDATE(BS24,BS22)-1,$F$10)</f>
        <v>52901</v>
      </c>
      <c r="BT25" s="5">
        <f t="shared" si="13"/>
        <v>53082</v>
      </c>
      <c r="BU25" s="5">
        <f t="shared" si="13"/>
        <v>53266</v>
      </c>
      <c r="BV25" s="5">
        <f t="shared" si="13"/>
        <v>53447</v>
      </c>
      <c r="BW25" s="5">
        <f t="shared" si="13"/>
        <v>53631</v>
      </c>
      <c r="BX25" s="5">
        <f t="shared" si="13"/>
        <v>53812</v>
      </c>
      <c r="BY25" s="5">
        <f t="shared" si="13"/>
        <v>53996</v>
      </c>
      <c r="BZ25" s="5">
        <f t="shared" si="13"/>
        <v>54178</v>
      </c>
      <c r="CA25" s="5">
        <f t="shared" si="13"/>
        <v>54362</v>
      </c>
      <c r="CB25" s="5">
        <f t="shared" si="13"/>
        <v>54543</v>
      </c>
      <c r="CC25" s="5">
        <f t="shared" si="13"/>
        <v>54727</v>
      </c>
      <c r="CD25" s="5">
        <f t="shared" si="13"/>
        <v>54908</v>
      </c>
      <c r="CE25" s="5">
        <f t="shared" si="13"/>
        <v>55092</v>
      </c>
      <c r="CF25" s="5">
        <f t="shared" si="13"/>
        <v>55273</v>
      </c>
      <c r="CG25" s="5">
        <f t="shared" si="13"/>
        <v>55457</v>
      </c>
      <c r="CH25" s="5">
        <f t="shared" si="13"/>
        <v>55639</v>
      </c>
      <c r="CI25" s="5">
        <f t="shared" si="13"/>
        <v>55639</v>
      </c>
      <c r="CJ25" s="5">
        <f t="shared" si="13"/>
        <v>55639</v>
      </c>
      <c r="CK25" s="5">
        <f t="shared" si="13"/>
        <v>55639</v>
      </c>
      <c r="CL25" s="5">
        <f t="shared" si="13"/>
        <v>55639</v>
      </c>
      <c r="CM25" s="5">
        <f t="shared" si="13"/>
        <v>55639</v>
      </c>
      <c r="CN25" s="5">
        <f t="shared" si="13"/>
        <v>55639</v>
      </c>
      <c r="CO25" s="5">
        <f t="shared" si="13"/>
        <v>55639</v>
      </c>
      <c r="CP25" s="5">
        <f t="shared" si="13"/>
        <v>55639</v>
      </c>
      <c r="CQ25" s="5">
        <f t="shared" si="13"/>
        <v>55639</v>
      </c>
      <c r="CR25" s="5">
        <f t="shared" si="13"/>
        <v>55639</v>
      </c>
      <c r="CS25" s="5">
        <f t="shared" si="13"/>
        <v>55639</v>
      </c>
      <c r="CT25" s="5">
        <f t="shared" si="13"/>
        <v>55639</v>
      </c>
      <c r="CU25" s="5">
        <f t="shared" si="13"/>
        <v>55639</v>
      </c>
      <c r="CV25" s="5">
        <f t="shared" si="13"/>
        <v>55639</v>
      </c>
      <c r="CW25" s="5">
        <f t="shared" si="13"/>
        <v>55639</v>
      </c>
      <c r="CX25" s="5">
        <f t="shared" si="13"/>
        <v>55639</v>
      </c>
      <c r="CY25" s="5">
        <f t="shared" si="13"/>
        <v>55639</v>
      </c>
      <c r="CZ25" s="5">
        <f t="shared" si="13"/>
        <v>55639</v>
      </c>
      <c r="DA25" s="5">
        <f t="shared" si="13"/>
        <v>55639</v>
      </c>
      <c r="DB25" s="5">
        <f t="shared" si="13"/>
        <v>55639</v>
      </c>
      <c r="DC25" s="5">
        <f t="shared" si="13"/>
        <v>55639</v>
      </c>
      <c r="DD25" s="5">
        <f t="shared" si="13"/>
        <v>55639</v>
      </c>
      <c r="DE25" s="5">
        <f t="shared" si="13"/>
        <v>55639</v>
      </c>
      <c r="DF25" s="5">
        <f t="shared" si="13"/>
        <v>55639</v>
      </c>
      <c r="DG25" s="5">
        <f t="shared" si="13"/>
        <v>55639</v>
      </c>
      <c r="DH25" s="5">
        <f t="shared" si="13"/>
        <v>55639</v>
      </c>
      <c r="DI25" s="5">
        <f t="shared" si="13"/>
        <v>55639</v>
      </c>
      <c r="DJ25" s="5">
        <f t="shared" si="13"/>
        <v>55639</v>
      </c>
      <c r="DK25" s="5">
        <f t="shared" si="13"/>
        <v>55639</v>
      </c>
      <c r="DL25" s="5">
        <f t="shared" si="13"/>
        <v>55639</v>
      </c>
      <c r="DM25" s="5">
        <f t="shared" si="13"/>
        <v>55639</v>
      </c>
      <c r="DN25" s="5">
        <f t="shared" si="13"/>
        <v>55639</v>
      </c>
      <c r="DO25" s="5">
        <f t="shared" si="13"/>
        <v>55639</v>
      </c>
      <c r="DP25" s="5">
        <f t="shared" si="13"/>
        <v>55639</v>
      </c>
      <c r="DQ25" s="5">
        <f t="shared" si="13"/>
        <v>55639</v>
      </c>
      <c r="DR25" s="5">
        <f t="shared" si="13"/>
        <v>55639</v>
      </c>
      <c r="DS25" s="5">
        <f t="shared" si="13"/>
        <v>55639</v>
      </c>
      <c r="DT25" s="5">
        <f t="shared" si="13"/>
        <v>55639</v>
      </c>
      <c r="DU25" s="5">
        <f t="shared" si="13"/>
        <v>55639</v>
      </c>
      <c r="DV25" s="5">
        <f t="shared" si="13"/>
        <v>55639</v>
      </c>
      <c r="DW25" s="5">
        <f t="shared" si="13"/>
        <v>55639</v>
      </c>
      <c r="DX25" s="5">
        <f t="shared" si="13"/>
        <v>55639</v>
      </c>
      <c r="DY25" s="5">
        <f t="shared" si="13"/>
        <v>55639</v>
      </c>
      <c r="DZ25" s="5">
        <f t="shared" si="13"/>
        <v>55639</v>
      </c>
      <c r="EA25" s="5">
        <f t="shared" si="13"/>
        <v>55639</v>
      </c>
      <c r="EB25" s="5">
        <f t="shared" si="13"/>
        <v>55639</v>
      </c>
      <c r="EC25" s="5">
        <f t="shared" si="13"/>
        <v>55639</v>
      </c>
      <c r="ED25" s="5">
        <f t="shared" si="13"/>
        <v>55639</v>
      </c>
      <c r="EE25" s="5">
        <f t="shared" ref="EE25:GP25" si="14">MIN(EDATE(EE24,EE22)-1,$F$10)</f>
        <v>55639</v>
      </c>
      <c r="EF25" s="5">
        <f t="shared" si="14"/>
        <v>55639</v>
      </c>
      <c r="EG25" s="5">
        <f t="shared" si="14"/>
        <v>55639</v>
      </c>
      <c r="EH25" s="5">
        <f t="shared" si="14"/>
        <v>55639</v>
      </c>
      <c r="EI25" s="5">
        <f t="shared" si="14"/>
        <v>55639</v>
      </c>
      <c r="EJ25" s="5">
        <f t="shared" si="14"/>
        <v>55639</v>
      </c>
      <c r="EK25" s="5">
        <f t="shared" si="14"/>
        <v>55639</v>
      </c>
      <c r="EL25" s="5">
        <f t="shared" si="14"/>
        <v>55639</v>
      </c>
      <c r="EM25" s="5">
        <f t="shared" si="14"/>
        <v>55639</v>
      </c>
      <c r="EN25" s="5">
        <f t="shared" si="14"/>
        <v>55639</v>
      </c>
      <c r="EO25" s="5">
        <f t="shared" si="14"/>
        <v>55639</v>
      </c>
      <c r="EP25" s="5">
        <f t="shared" si="14"/>
        <v>55639</v>
      </c>
      <c r="EQ25" s="5">
        <f t="shared" si="14"/>
        <v>55639</v>
      </c>
      <c r="ER25" s="5">
        <f t="shared" si="14"/>
        <v>55639</v>
      </c>
      <c r="ES25" s="5">
        <f t="shared" si="14"/>
        <v>55639</v>
      </c>
      <c r="ET25" s="5">
        <f t="shared" si="14"/>
        <v>55639</v>
      </c>
      <c r="EU25" s="5">
        <f t="shared" si="14"/>
        <v>55639</v>
      </c>
      <c r="EV25" s="5">
        <f t="shared" si="14"/>
        <v>55639</v>
      </c>
      <c r="EW25" s="5">
        <f t="shared" si="14"/>
        <v>55639</v>
      </c>
      <c r="EX25" s="5">
        <f t="shared" si="14"/>
        <v>55639</v>
      </c>
      <c r="EY25" s="5">
        <f t="shared" si="14"/>
        <v>55639</v>
      </c>
      <c r="EZ25" s="5">
        <f t="shared" si="14"/>
        <v>55639</v>
      </c>
      <c r="FA25" s="5">
        <f t="shared" si="14"/>
        <v>55639</v>
      </c>
      <c r="FB25" s="5">
        <f t="shared" si="14"/>
        <v>55639</v>
      </c>
      <c r="FC25" s="5">
        <f t="shared" si="14"/>
        <v>55639</v>
      </c>
      <c r="FD25" s="5">
        <f t="shared" si="14"/>
        <v>55639</v>
      </c>
      <c r="FE25" s="5">
        <f t="shared" si="14"/>
        <v>55639</v>
      </c>
      <c r="FF25" s="5">
        <f t="shared" si="14"/>
        <v>55639</v>
      </c>
      <c r="FG25" s="5">
        <f t="shared" si="14"/>
        <v>55639</v>
      </c>
      <c r="FH25" s="5">
        <f t="shared" si="14"/>
        <v>55639</v>
      </c>
      <c r="FI25" s="5">
        <f t="shared" si="14"/>
        <v>55639</v>
      </c>
      <c r="FJ25" s="5">
        <f t="shared" si="14"/>
        <v>55639</v>
      </c>
      <c r="FK25" s="5">
        <f t="shared" si="14"/>
        <v>55639</v>
      </c>
      <c r="FL25" s="5">
        <f t="shared" si="14"/>
        <v>55639</v>
      </c>
      <c r="FM25" s="5">
        <f t="shared" si="14"/>
        <v>55639</v>
      </c>
      <c r="FN25" s="5">
        <f t="shared" si="14"/>
        <v>55639</v>
      </c>
      <c r="FO25" s="5">
        <f t="shared" si="14"/>
        <v>55639</v>
      </c>
      <c r="FP25" s="5">
        <f t="shared" si="14"/>
        <v>55639</v>
      </c>
      <c r="FQ25" s="5">
        <f t="shared" si="14"/>
        <v>55639</v>
      </c>
      <c r="FR25" s="5">
        <f t="shared" si="14"/>
        <v>55639</v>
      </c>
      <c r="FS25" s="5">
        <f t="shared" si="14"/>
        <v>55639</v>
      </c>
      <c r="FT25" s="5">
        <f t="shared" si="14"/>
        <v>55639</v>
      </c>
      <c r="FU25" s="5">
        <f t="shared" si="14"/>
        <v>55639</v>
      </c>
      <c r="FV25" s="5">
        <f t="shared" si="14"/>
        <v>55639</v>
      </c>
      <c r="FW25" s="5">
        <f t="shared" si="14"/>
        <v>55639</v>
      </c>
      <c r="FX25" s="5">
        <f t="shared" si="14"/>
        <v>55639</v>
      </c>
      <c r="FY25" s="5">
        <f t="shared" si="14"/>
        <v>55639</v>
      </c>
      <c r="FZ25" s="5">
        <f t="shared" si="14"/>
        <v>55639</v>
      </c>
      <c r="GA25" s="5">
        <f t="shared" si="14"/>
        <v>55639</v>
      </c>
      <c r="GB25" s="5">
        <f t="shared" si="14"/>
        <v>55639</v>
      </c>
      <c r="GC25" s="5">
        <f t="shared" si="14"/>
        <v>55639</v>
      </c>
      <c r="GD25" s="5">
        <f t="shared" si="14"/>
        <v>55639</v>
      </c>
      <c r="GE25" s="5">
        <f t="shared" si="14"/>
        <v>55639</v>
      </c>
      <c r="GF25" s="5">
        <f t="shared" si="14"/>
        <v>55639</v>
      </c>
      <c r="GG25" s="5">
        <f t="shared" si="14"/>
        <v>55639</v>
      </c>
      <c r="GH25" s="5">
        <f t="shared" si="14"/>
        <v>55639</v>
      </c>
      <c r="GI25" s="5">
        <f t="shared" si="14"/>
        <v>55639</v>
      </c>
      <c r="GJ25" s="5">
        <f t="shared" si="14"/>
        <v>55639</v>
      </c>
      <c r="GK25" s="5">
        <f t="shared" si="14"/>
        <v>55639</v>
      </c>
      <c r="GL25" s="5">
        <f t="shared" si="14"/>
        <v>55639</v>
      </c>
      <c r="GM25" s="5">
        <f t="shared" si="14"/>
        <v>55639</v>
      </c>
      <c r="GN25" s="5">
        <f t="shared" si="14"/>
        <v>55639</v>
      </c>
      <c r="GO25" s="5">
        <f t="shared" si="14"/>
        <v>55639</v>
      </c>
      <c r="GP25" s="5">
        <f t="shared" si="14"/>
        <v>55639</v>
      </c>
      <c r="GQ25" s="5">
        <f t="shared" ref="GQ25:IV25" si="15">MIN(EDATE(GQ24,GQ22)-1,$F$10)</f>
        <v>55639</v>
      </c>
      <c r="GR25" s="5">
        <f t="shared" si="15"/>
        <v>55639</v>
      </c>
      <c r="GS25" s="5">
        <f t="shared" si="15"/>
        <v>55639</v>
      </c>
      <c r="GT25" s="5">
        <f t="shared" si="15"/>
        <v>55639</v>
      </c>
      <c r="GU25" s="5">
        <f t="shared" si="15"/>
        <v>55639</v>
      </c>
      <c r="GV25" s="5">
        <f t="shared" si="15"/>
        <v>55639</v>
      </c>
      <c r="GW25" s="5">
        <f t="shared" si="15"/>
        <v>55639</v>
      </c>
      <c r="GX25" s="5">
        <f t="shared" si="15"/>
        <v>55639</v>
      </c>
      <c r="GY25" s="5">
        <f t="shared" si="15"/>
        <v>55639</v>
      </c>
      <c r="GZ25" s="5">
        <f t="shared" si="15"/>
        <v>55639</v>
      </c>
      <c r="HA25" s="5">
        <f t="shared" si="15"/>
        <v>55639</v>
      </c>
      <c r="HB25" s="5">
        <f t="shared" si="15"/>
        <v>55639</v>
      </c>
      <c r="HC25" s="5">
        <f t="shared" si="15"/>
        <v>55639</v>
      </c>
      <c r="HD25" s="5">
        <f t="shared" si="15"/>
        <v>55639</v>
      </c>
      <c r="HE25" s="5">
        <f t="shared" si="15"/>
        <v>55639</v>
      </c>
      <c r="HF25" s="5">
        <f t="shared" si="15"/>
        <v>55639</v>
      </c>
      <c r="HG25" s="5">
        <f t="shared" si="15"/>
        <v>55639</v>
      </c>
      <c r="HH25" s="5">
        <f t="shared" si="15"/>
        <v>55639</v>
      </c>
      <c r="HI25" s="5">
        <f t="shared" si="15"/>
        <v>55639</v>
      </c>
      <c r="HJ25" s="5">
        <f t="shared" si="15"/>
        <v>55639</v>
      </c>
      <c r="HK25" s="5">
        <f t="shared" si="15"/>
        <v>55639</v>
      </c>
      <c r="HL25" s="5">
        <f t="shared" si="15"/>
        <v>55639</v>
      </c>
      <c r="HM25" s="5">
        <f t="shared" si="15"/>
        <v>55639</v>
      </c>
      <c r="HN25" s="5">
        <f t="shared" si="15"/>
        <v>55639</v>
      </c>
      <c r="HO25" s="5">
        <f t="shared" si="15"/>
        <v>55639</v>
      </c>
      <c r="HP25" s="5">
        <f t="shared" si="15"/>
        <v>55639</v>
      </c>
      <c r="HQ25" s="5">
        <f t="shared" si="15"/>
        <v>55639</v>
      </c>
      <c r="HR25" s="5">
        <f t="shared" si="15"/>
        <v>55639</v>
      </c>
      <c r="HS25" s="5">
        <f t="shared" si="15"/>
        <v>55639</v>
      </c>
      <c r="HT25" s="5">
        <f t="shared" si="15"/>
        <v>55639</v>
      </c>
      <c r="HU25" s="5">
        <f t="shared" si="15"/>
        <v>55639</v>
      </c>
      <c r="HV25" s="5">
        <f t="shared" si="15"/>
        <v>55639</v>
      </c>
      <c r="HW25" s="5">
        <f t="shared" si="15"/>
        <v>55639</v>
      </c>
      <c r="HX25" s="5">
        <f t="shared" si="15"/>
        <v>55639</v>
      </c>
      <c r="HY25" s="5">
        <f t="shared" si="15"/>
        <v>55639</v>
      </c>
      <c r="HZ25" s="5">
        <f t="shared" si="15"/>
        <v>55639</v>
      </c>
      <c r="IA25" s="5">
        <f t="shared" si="15"/>
        <v>55639</v>
      </c>
      <c r="IB25" s="5">
        <f t="shared" si="15"/>
        <v>55639</v>
      </c>
      <c r="IC25" s="5">
        <f t="shared" si="15"/>
        <v>55639</v>
      </c>
      <c r="ID25" s="5">
        <f t="shared" si="15"/>
        <v>55639</v>
      </c>
      <c r="IE25" s="5">
        <f t="shared" si="15"/>
        <v>55639</v>
      </c>
      <c r="IF25" s="5">
        <f t="shared" si="15"/>
        <v>55639</v>
      </c>
      <c r="IG25" s="5">
        <f t="shared" si="15"/>
        <v>55639</v>
      </c>
      <c r="IH25" s="5">
        <f t="shared" si="15"/>
        <v>55639</v>
      </c>
      <c r="II25" s="5">
        <f t="shared" si="15"/>
        <v>55639</v>
      </c>
      <c r="IJ25" s="5">
        <f t="shared" si="15"/>
        <v>55639</v>
      </c>
      <c r="IK25" s="5">
        <f t="shared" si="15"/>
        <v>55639</v>
      </c>
      <c r="IL25" s="5">
        <f t="shared" si="15"/>
        <v>55639</v>
      </c>
      <c r="IM25" s="5">
        <f t="shared" si="15"/>
        <v>55639</v>
      </c>
      <c r="IN25" s="5">
        <f t="shared" si="15"/>
        <v>55639</v>
      </c>
      <c r="IO25" s="5">
        <f t="shared" si="15"/>
        <v>55639</v>
      </c>
      <c r="IP25" s="5">
        <f t="shared" si="15"/>
        <v>55639</v>
      </c>
      <c r="IQ25" s="5">
        <f t="shared" si="15"/>
        <v>55639</v>
      </c>
      <c r="IR25" s="5">
        <f t="shared" si="15"/>
        <v>55639</v>
      </c>
      <c r="IS25" s="5">
        <f t="shared" si="15"/>
        <v>55639</v>
      </c>
      <c r="IT25" s="5">
        <f t="shared" si="15"/>
        <v>55639</v>
      </c>
      <c r="IU25" s="5">
        <f t="shared" si="15"/>
        <v>55639</v>
      </c>
      <c r="IV25" s="5">
        <f t="shared" si="15"/>
        <v>55639</v>
      </c>
    </row>
    <row r="26" spans="3:256" s="2" customFormat="1" ht="14.5" x14ac:dyDescent="0.35"/>
    <row r="27" spans="3:256" s="2" customFormat="1" ht="14.5" x14ac:dyDescent="0.35">
      <c r="C27" s="2" t="s">
        <v>42</v>
      </c>
      <c r="F27" s="2" t="b">
        <f t="shared" ref="F27:BQ27" si="16">AND(F25&gt;=$F$5,F24&lt;=$F$10)</f>
        <v>0</v>
      </c>
      <c r="G27" s="2" t="b">
        <f t="shared" si="16"/>
        <v>1</v>
      </c>
      <c r="H27" s="2" t="b">
        <f t="shared" si="16"/>
        <v>1</v>
      </c>
      <c r="I27" s="2" t="b">
        <f t="shared" si="16"/>
        <v>1</v>
      </c>
      <c r="J27" s="2" t="b">
        <f t="shared" si="16"/>
        <v>1</v>
      </c>
      <c r="K27" s="2" t="b">
        <f t="shared" si="16"/>
        <v>1</v>
      </c>
      <c r="L27" s="2" t="b">
        <f t="shared" si="16"/>
        <v>1</v>
      </c>
      <c r="M27" s="2" t="b">
        <f t="shared" si="16"/>
        <v>1</v>
      </c>
      <c r="N27" s="2" t="b">
        <f t="shared" si="16"/>
        <v>1</v>
      </c>
      <c r="O27" s="2" t="b">
        <f t="shared" si="16"/>
        <v>1</v>
      </c>
      <c r="P27" s="2" t="b">
        <f t="shared" si="16"/>
        <v>1</v>
      </c>
      <c r="Q27" s="2" t="b">
        <f t="shared" si="16"/>
        <v>1</v>
      </c>
      <c r="R27" s="2" t="b">
        <f t="shared" si="16"/>
        <v>1</v>
      </c>
      <c r="S27" s="2" t="b">
        <f t="shared" si="16"/>
        <v>1</v>
      </c>
      <c r="T27" s="2" t="b">
        <f t="shared" si="16"/>
        <v>1</v>
      </c>
      <c r="U27" s="2" t="b">
        <f t="shared" si="16"/>
        <v>1</v>
      </c>
      <c r="V27" s="2" t="b">
        <f t="shared" si="16"/>
        <v>1</v>
      </c>
      <c r="W27" s="2" t="b">
        <f t="shared" si="16"/>
        <v>1</v>
      </c>
      <c r="X27" s="2" t="b">
        <f t="shared" si="16"/>
        <v>1</v>
      </c>
      <c r="Y27" s="2" t="b">
        <f t="shared" si="16"/>
        <v>1</v>
      </c>
      <c r="Z27" s="2" t="b">
        <f t="shared" si="16"/>
        <v>1</v>
      </c>
      <c r="AA27" s="2" t="b">
        <f t="shared" si="16"/>
        <v>1</v>
      </c>
      <c r="AB27" s="2" t="b">
        <f t="shared" si="16"/>
        <v>1</v>
      </c>
      <c r="AC27" s="2" t="b">
        <f t="shared" si="16"/>
        <v>1</v>
      </c>
      <c r="AD27" s="2" t="b">
        <f t="shared" si="16"/>
        <v>1</v>
      </c>
      <c r="AE27" s="2" t="b">
        <f t="shared" si="16"/>
        <v>1</v>
      </c>
      <c r="AF27" s="2" t="b">
        <f t="shared" si="16"/>
        <v>1</v>
      </c>
      <c r="AG27" s="2" t="b">
        <f t="shared" si="16"/>
        <v>1</v>
      </c>
      <c r="AH27" s="2" t="b">
        <f t="shared" si="16"/>
        <v>1</v>
      </c>
      <c r="AI27" s="2" t="b">
        <f t="shared" si="16"/>
        <v>1</v>
      </c>
      <c r="AJ27" s="2" t="b">
        <f t="shared" si="16"/>
        <v>1</v>
      </c>
      <c r="AK27" s="2" t="b">
        <f t="shared" si="16"/>
        <v>1</v>
      </c>
      <c r="AL27" s="2" t="b">
        <f t="shared" si="16"/>
        <v>1</v>
      </c>
      <c r="AM27" s="2" t="b">
        <f t="shared" si="16"/>
        <v>1</v>
      </c>
      <c r="AN27" s="2" t="b">
        <f t="shared" si="16"/>
        <v>1</v>
      </c>
      <c r="AO27" s="2" t="b">
        <f t="shared" si="16"/>
        <v>1</v>
      </c>
      <c r="AP27" s="2" t="b">
        <f t="shared" si="16"/>
        <v>1</v>
      </c>
      <c r="AQ27" s="2" t="b">
        <f t="shared" si="16"/>
        <v>1</v>
      </c>
      <c r="AR27" s="2" t="b">
        <f t="shared" si="16"/>
        <v>1</v>
      </c>
      <c r="AS27" s="2" t="b">
        <f t="shared" si="16"/>
        <v>1</v>
      </c>
      <c r="AT27" s="2" t="b">
        <f t="shared" si="16"/>
        <v>1</v>
      </c>
      <c r="AU27" s="2" t="b">
        <f t="shared" si="16"/>
        <v>1</v>
      </c>
      <c r="AV27" s="2" t="b">
        <f t="shared" si="16"/>
        <v>1</v>
      </c>
      <c r="AW27" s="2" t="b">
        <f t="shared" si="16"/>
        <v>1</v>
      </c>
      <c r="AX27" s="2" t="b">
        <f t="shared" si="16"/>
        <v>1</v>
      </c>
      <c r="AY27" s="2" t="b">
        <f t="shared" si="16"/>
        <v>1</v>
      </c>
      <c r="AZ27" s="2" t="b">
        <f t="shared" si="16"/>
        <v>1</v>
      </c>
      <c r="BA27" s="2" t="b">
        <f t="shared" si="16"/>
        <v>1</v>
      </c>
      <c r="BB27" s="2" t="b">
        <f t="shared" si="16"/>
        <v>1</v>
      </c>
      <c r="BC27" s="2" t="b">
        <f t="shared" si="16"/>
        <v>1</v>
      </c>
      <c r="BD27" s="2" t="b">
        <f t="shared" si="16"/>
        <v>1</v>
      </c>
      <c r="BE27" s="2" t="b">
        <f t="shared" si="16"/>
        <v>1</v>
      </c>
      <c r="BF27" s="2" t="b">
        <f t="shared" si="16"/>
        <v>1</v>
      </c>
      <c r="BG27" s="2" t="b">
        <f t="shared" si="16"/>
        <v>1</v>
      </c>
      <c r="BH27" s="2" t="b">
        <f t="shared" si="16"/>
        <v>1</v>
      </c>
      <c r="BI27" s="2" t="b">
        <f t="shared" si="16"/>
        <v>1</v>
      </c>
      <c r="BJ27" s="2" t="b">
        <f t="shared" si="16"/>
        <v>1</v>
      </c>
      <c r="BK27" s="2" t="b">
        <f t="shared" si="16"/>
        <v>1</v>
      </c>
      <c r="BL27" s="2" t="b">
        <f t="shared" si="16"/>
        <v>1</v>
      </c>
      <c r="BM27" s="2" t="b">
        <f t="shared" si="16"/>
        <v>1</v>
      </c>
      <c r="BN27" s="2" t="b">
        <f t="shared" si="16"/>
        <v>1</v>
      </c>
      <c r="BO27" s="2" t="b">
        <f t="shared" si="16"/>
        <v>1</v>
      </c>
      <c r="BP27" s="2" t="b">
        <f t="shared" si="16"/>
        <v>1</v>
      </c>
      <c r="BQ27" s="2" t="b">
        <f t="shared" si="16"/>
        <v>1</v>
      </c>
      <c r="BR27" s="2" t="b">
        <f t="shared" ref="BR27:EC27" si="17">AND(BR25&gt;=$F$5,BR24&lt;=$F$10)</f>
        <v>1</v>
      </c>
      <c r="BS27" s="2" t="b">
        <f t="shared" si="17"/>
        <v>1</v>
      </c>
      <c r="BT27" s="2" t="b">
        <f t="shared" si="17"/>
        <v>1</v>
      </c>
      <c r="BU27" s="2" t="b">
        <f t="shared" si="17"/>
        <v>1</v>
      </c>
      <c r="BV27" s="2" t="b">
        <f t="shared" si="17"/>
        <v>1</v>
      </c>
      <c r="BW27" s="2" t="b">
        <f t="shared" si="17"/>
        <v>1</v>
      </c>
      <c r="BX27" s="2" t="b">
        <f t="shared" si="17"/>
        <v>1</v>
      </c>
      <c r="BY27" s="2" t="b">
        <f t="shared" si="17"/>
        <v>1</v>
      </c>
      <c r="BZ27" s="2" t="b">
        <f t="shared" si="17"/>
        <v>1</v>
      </c>
      <c r="CA27" s="2" t="b">
        <f t="shared" si="17"/>
        <v>1</v>
      </c>
      <c r="CB27" s="2" t="b">
        <f t="shared" si="17"/>
        <v>1</v>
      </c>
      <c r="CC27" s="2" t="b">
        <f t="shared" si="17"/>
        <v>1</v>
      </c>
      <c r="CD27" s="2" t="b">
        <f t="shared" si="17"/>
        <v>1</v>
      </c>
      <c r="CE27" s="2" t="b">
        <f t="shared" si="17"/>
        <v>1</v>
      </c>
      <c r="CF27" s="2" t="b">
        <f t="shared" si="17"/>
        <v>1</v>
      </c>
      <c r="CG27" s="2" t="b">
        <f t="shared" si="17"/>
        <v>1</v>
      </c>
      <c r="CH27" s="2" t="b">
        <f t="shared" si="17"/>
        <v>1</v>
      </c>
      <c r="CI27" s="2" t="b">
        <f t="shared" si="17"/>
        <v>0</v>
      </c>
      <c r="CJ27" s="2" t="b">
        <f t="shared" si="17"/>
        <v>0</v>
      </c>
      <c r="CK27" s="2" t="b">
        <f t="shared" si="17"/>
        <v>0</v>
      </c>
      <c r="CL27" s="2" t="b">
        <f t="shared" si="17"/>
        <v>0</v>
      </c>
      <c r="CM27" s="2" t="b">
        <f t="shared" si="17"/>
        <v>0</v>
      </c>
      <c r="CN27" s="2" t="b">
        <f t="shared" si="17"/>
        <v>0</v>
      </c>
      <c r="CO27" s="2" t="b">
        <f t="shared" si="17"/>
        <v>0</v>
      </c>
      <c r="CP27" s="2" t="b">
        <f t="shared" si="17"/>
        <v>0</v>
      </c>
      <c r="CQ27" s="2" t="b">
        <f t="shared" si="17"/>
        <v>0</v>
      </c>
      <c r="CR27" s="2" t="b">
        <f t="shared" si="17"/>
        <v>0</v>
      </c>
      <c r="CS27" s="2" t="b">
        <f t="shared" si="17"/>
        <v>0</v>
      </c>
      <c r="CT27" s="2" t="b">
        <f t="shared" si="17"/>
        <v>0</v>
      </c>
      <c r="CU27" s="2" t="b">
        <f t="shared" si="17"/>
        <v>0</v>
      </c>
      <c r="CV27" s="2" t="b">
        <f t="shared" si="17"/>
        <v>0</v>
      </c>
      <c r="CW27" s="2" t="b">
        <f t="shared" si="17"/>
        <v>0</v>
      </c>
      <c r="CX27" s="2" t="b">
        <f t="shared" si="17"/>
        <v>0</v>
      </c>
      <c r="CY27" s="2" t="b">
        <f t="shared" si="17"/>
        <v>0</v>
      </c>
      <c r="CZ27" s="2" t="b">
        <f t="shared" si="17"/>
        <v>0</v>
      </c>
      <c r="DA27" s="2" t="b">
        <f t="shared" si="17"/>
        <v>0</v>
      </c>
      <c r="DB27" s="2" t="b">
        <f t="shared" si="17"/>
        <v>0</v>
      </c>
      <c r="DC27" s="2" t="b">
        <f t="shared" si="17"/>
        <v>0</v>
      </c>
      <c r="DD27" s="2" t="b">
        <f t="shared" si="17"/>
        <v>0</v>
      </c>
      <c r="DE27" s="2" t="b">
        <f t="shared" si="17"/>
        <v>0</v>
      </c>
      <c r="DF27" s="2" t="b">
        <f t="shared" si="17"/>
        <v>0</v>
      </c>
      <c r="DG27" s="2" t="b">
        <f t="shared" si="17"/>
        <v>0</v>
      </c>
      <c r="DH27" s="2" t="b">
        <f t="shared" si="17"/>
        <v>0</v>
      </c>
      <c r="DI27" s="2" t="b">
        <f t="shared" si="17"/>
        <v>0</v>
      </c>
      <c r="DJ27" s="2" t="b">
        <f t="shared" si="17"/>
        <v>0</v>
      </c>
      <c r="DK27" s="2" t="b">
        <f t="shared" si="17"/>
        <v>0</v>
      </c>
      <c r="DL27" s="2" t="b">
        <f t="shared" si="17"/>
        <v>0</v>
      </c>
      <c r="DM27" s="2" t="b">
        <f t="shared" si="17"/>
        <v>0</v>
      </c>
      <c r="DN27" s="2" t="b">
        <f t="shared" si="17"/>
        <v>0</v>
      </c>
      <c r="DO27" s="2" t="b">
        <f t="shared" si="17"/>
        <v>0</v>
      </c>
      <c r="DP27" s="2" t="b">
        <f t="shared" si="17"/>
        <v>0</v>
      </c>
      <c r="DQ27" s="2" t="b">
        <f t="shared" si="17"/>
        <v>0</v>
      </c>
      <c r="DR27" s="2" t="b">
        <f t="shared" si="17"/>
        <v>0</v>
      </c>
      <c r="DS27" s="2" t="b">
        <f t="shared" si="17"/>
        <v>0</v>
      </c>
      <c r="DT27" s="2" t="b">
        <f t="shared" si="17"/>
        <v>0</v>
      </c>
      <c r="DU27" s="2" t="b">
        <f t="shared" si="17"/>
        <v>0</v>
      </c>
      <c r="DV27" s="2" t="b">
        <f t="shared" si="17"/>
        <v>0</v>
      </c>
      <c r="DW27" s="2" t="b">
        <f t="shared" si="17"/>
        <v>0</v>
      </c>
      <c r="DX27" s="2" t="b">
        <f t="shared" si="17"/>
        <v>0</v>
      </c>
      <c r="DY27" s="2" t="b">
        <f t="shared" si="17"/>
        <v>0</v>
      </c>
      <c r="DZ27" s="2" t="b">
        <f t="shared" si="17"/>
        <v>0</v>
      </c>
      <c r="EA27" s="2" t="b">
        <f t="shared" si="17"/>
        <v>0</v>
      </c>
      <c r="EB27" s="2" t="b">
        <f t="shared" si="17"/>
        <v>0</v>
      </c>
      <c r="EC27" s="2" t="b">
        <f t="shared" si="17"/>
        <v>0</v>
      </c>
      <c r="ED27" s="2" t="b">
        <f t="shared" ref="ED27:GO27" si="18">AND(ED25&gt;=$F$5,ED24&lt;=$F$10)</f>
        <v>0</v>
      </c>
      <c r="EE27" s="2" t="b">
        <f t="shared" si="18"/>
        <v>0</v>
      </c>
      <c r="EF27" s="2" t="b">
        <f t="shared" si="18"/>
        <v>0</v>
      </c>
      <c r="EG27" s="2" t="b">
        <f t="shared" si="18"/>
        <v>0</v>
      </c>
      <c r="EH27" s="2" t="b">
        <f t="shared" si="18"/>
        <v>0</v>
      </c>
      <c r="EI27" s="2" t="b">
        <f t="shared" si="18"/>
        <v>0</v>
      </c>
      <c r="EJ27" s="2" t="b">
        <f t="shared" si="18"/>
        <v>0</v>
      </c>
      <c r="EK27" s="2" t="b">
        <f t="shared" si="18"/>
        <v>0</v>
      </c>
      <c r="EL27" s="2" t="b">
        <f t="shared" si="18"/>
        <v>0</v>
      </c>
      <c r="EM27" s="2" t="b">
        <f t="shared" si="18"/>
        <v>0</v>
      </c>
      <c r="EN27" s="2" t="b">
        <f t="shared" si="18"/>
        <v>0</v>
      </c>
      <c r="EO27" s="2" t="b">
        <f t="shared" si="18"/>
        <v>0</v>
      </c>
      <c r="EP27" s="2" t="b">
        <f t="shared" si="18"/>
        <v>0</v>
      </c>
      <c r="EQ27" s="2" t="b">
        <f t="shared" si="18"/>
        <v>0</v>
      </c>
      <c r="ER27" s="2" t="b">
        <f t="shared" si="18"/>
        <v>0</v>
      </c>
      <c r="ES27" s="2" t="b">
        <f t="shared" si="18"/>
        <v>0</v>
      </c>
      <c r="ET27" s="2" t="b">
        <f t="shared" si="18"/>
        <v>0</v>
      </c>
      <c r="EU27" s="2" t="b">
        <f t="shared" si="18"/>
        <v>0</v>
      </c>
      <c r="EV27" s="2" t="b">
        <f t="shared" si="18"/>
        <v>0</v>
      </c>
      <c r="EW27" s="2" t="b">
        <f t="shared" si="18"/>
        <v>0</v>
      </c>
      <c r="EX27" s="2" t="b">
        <f t="shared" si="18"/>
        <v>0</v>
      </c>
      <c r="EY27" s="2" t="b">
        <f t="shared" si="18"/>
        <v>0</v>
      </c>
      <c r="EZ27" s="2" t="b">
        <f t="shared" si="18"/>
        <v>0</v>
      </c>
      <c r="FA27" s="2" t="b">
        <f t="shared" si="18"/>
        <v>0</v>
      </c>
      <c r="FB27" s="2" t="b">
        <f t="shared" si="18"/>
        <v>0</v>
      </c>
      <c r="FC27" s="2" t="b">
        <f t="shared" si="18"/>
        <v>0</v>
      </c>
      <c r="FD27" s="2" t="b">
        <f t="shared" si="18"/>
        <v>0</v>
      </c>
      <c r="FE27" s="2" t="b">
        <f t="shared" si="18"/>
        <v>0</v>
      </c>
      <c r="FF27" s="2" t="b">
        <f t="shared" si="18"/>
        <v>0</v>
      </c>
      <c r="FG27" s="2" t="b">
        <f t="shared" si="18"/>
        <v>0</v>
      </c>
      <c r="FH27" s="2" t="b">
        <f t="shared" si="18"/>
        <v>0</v>
      </c>
      <c r="FI27" s="2" t="b">
        <f t="shared" si="18"/>
        <v>0</v>
      </c>
      <c r="FJ27" s="2" t="b">
        <f t="shared" si="18"/>
        <v>0</v>
      </c>
      <c r="FK27" s="2" t="b">
        <f t="shared" si="18"/>
        <v>0</v>
      </c>
      <c r="FL27" s="2" t="b">
        <f t="shared" si="18"/>
        <v>0</v>
      </c>
      <c r="FM27" s="2" t="b">
        <f t="shared" si="18"/>
        <v>0</v>
      </c>
      <c r="FN27" s="2" t="b">
        <f t="shared" si="18"/>
        <v>0</v>
      </c>
      <c r="FO27" s="2" t="b">
        <f t="shared" si="18"/>
        <v>0</v>
      </c>
      <c r="FP27" s="2" t="b">
        <f t="shared" si="18"/>
        <v>0</v>
      </c>
      <c r="FQ27" s="2" t="b">
        <f t="shared" si="18"/>
        <v>0</v>
      </c>
      <c r="FR27" s="2" t="b">
        <f t="shared" si="18"/>
        <v>0</v>
      </c>
      <c r="FS27" s="2" t="b">
        <f t="shared" si="18"/>
        <v>0</v>
      </c>
      <c r="FT27" s="2" t="b">
        <f t="shared" si="18"/>
        <v>0</v>
      </c>
      <c r="FU27" s="2" t="b">
        <f t="shared" si="18"/>
        <v>0</v>
      </c>
      <c r="FV27" s="2" t="b">
        <f t="shared" si="18"/>
        <v>0</v>
      </c>
      <c r="FW27" s="2" t="b">
        <f t="shared" si="18"/>
        <v>0</v>
      </c>
      <c r="FX27" s="2" t="b">
        <f t="shared" si="18"/>
        <v>0</v>
      </c>
      <c r="FY27" s="2" t="b">
        <f t="shared" si="18"/>
        <v>0</v>
      </c>
      <c r="FZ27" s="2" t="b">
        <f t="shared" si="18"/>
        <v>0</v>
      </c>
      <c r="GA27" s="2" t="b">
        <f t="shared" si="18"/>
        <v>0</v>
      </c>
      <c r="GB27" s="2" t="b">
        <f t="shared" si="18"/>
        <v>0</v>
      </c>
      <c r="GC27" s="2" t="b">
        <f t="shared" si="18"/>
        <v>0</v>
      </c>
      <c r="GD27" s="2" t="b">
        <f t="shared" si="18"/>
        <v>0</v>
      </c>
      <c r="GE27" s="2" t="b">
        <f t="shared" si="18"/>
        <v>0</v>
      </c>
      <c r="GF27" s="2" t="b">
        <f t="shared" si="18"/>
        <v>0</v>
      </c>
      <c r="GG27" s="2" t="b">
        <f t="shared" si="18"/>
        <v>0</v>
      </c>
      <c r="GH27" s="2" t="b">
        <f t="shared" si="18"/>
        <v>0</v>
      </c>
      <c r="GI27" s="2" t="b">
        <f t="shared" si="18"/>
        <v>0</v>
      </c>
      <c r="GJ27" s="2" t="b">
        <f t="shared" si="18"/>
        <v>0</v>
      </c>
      <c r="GK27" s="2" t="b">
        <f t="shared" si="18"/>
        <v>0</v>
      </c>
      <c r="GL27" s="2" t="b">
        <f t="shared" si="18"/>
        <v>0</v>
      </c>
      <c r="GM27" s="2" t="b">
        <f t="shared" si="18"/>
        <v>0</v>
      </c>
      <c r="GN27" s="2" t="b">
        <f t="shared" si="18"/>
        <v>0</v>
      </c>
      <c r="GO27" s="2" t="b">
        <f t="shared" si="18"/>
        <v>0</v>
      </c>
      <c r="GP27" s="2" t="b">
        <f t="shared" ref="GP27:IV27" si="19">AND(GP25&gt;=$F$5,GP24&lt;=$F$10)</f>
        <v>0</v>
      </c>
      <c r="GQ27" s="2" t="b">
        <f t="shared" si="19"/>
        <v>0</v>
      </c>
      <c r="GR27" s="2" t="b">
        <f t="shared" si="19"/>
        <v>0</v>
      </c>
      <c r="GS27" s="2" t="b">
        <f t="shared" si="19"/>
        <v>0</v>
      </c>
      <c r="GT27" s="2" t="b">
        <f t="shared" si="19"/>
        <v>0</v>
      </c>
      <c r="GU27" s="2" t="b">
        <f t="shared" si="19"/>
        <v>0</v>
      </c>
      <c r="GV27" s="2" t="b">
        <f t="shared" si="19"/>
        <v>0</v>
      </c>
      <c r="GW27" s="2" t="b">
        <f t="shared" si="19"/>
        <v>0</v>
      </c>
      <c r="GX27" s="2" t="b">
        <f t="shared" si="19"/>
        <v>0</v>
      </c>
      <c r="GY27" s="2" t="b">
        <f t="shared" si="19"/>
        <v>0</v>
      </c>
      <c r="GZ27" s="2" t="b">
        <f t="shared" si="19"/>
        <v>0</v>
      </c>
      <c r="HA27" s="2" t="b">
        <f t="shared" si="19"/>
        <v>0</v>
      </c>
      <c r="HB27" s="2" t="b">
        <f t="shared" si="19"/>
        <v>0</v>
      </c>
      <c r="HC27" s="2" t="b">
        <f t="shared" si="19"/>
        <v>0</v>
      </c>
      <c r="HD27" s="2" t="b">
        <f t="shared" si="19"/>
        <v>0</v>
      </c>
      <c r="HE27" s="2" t="b">
        <f t="shared" si="19"/>
        <v>0</v>
      </c>
      <c r="HF27" s="2" t="b">
        <f t="shared" si="19"/>
        <v>0</v>
      </c>
      <c r="HG27" s="2" t="b">
        <f t="shared" si="19"/>
        <v>0</v>
      </c>
      <c r="HH27" s="2" t="b">
        <f t="shared" si="19"/>
        <v>0</v>
      </c>
      <c r="HI27" s="2" t="b">
        <f t="shared" si="19"/>
        <v>0</v>
      </c>
      <c r="HJ27" s="2" t="b">
        <f t="shared" si="19"/>
        <v>0</v>
      </c>
      <c r="HK27" s="2" t="b">
        <f t="shared" si="19"/>
        <v>0</v>
      </c>
      <c r="HL27" s="2" t="b">
        <f t="shared" si="19"/>
        <v>0</v>
      </c>
      <c r="HM27" s="2" t="b">
        <f t="shared" si="19"/>
        <v>0</v>
      </c>
      <c r="HN27" s="2" t="b">
        <f t="shared" si="19"/>
        <v>0</v>
      </c>
      <c r="HO27" s="2" t="b">
        <f t="shared" si="19"/>
        <v>0</v>
      </c>
      <c r="HP27" s="2" t="b">
        <f t="shared" si="19"/>
        <v>0</v>
      </c>
      <c r="HQ27" s="2" t="b">
        <f t="shared" si="19"/>
        <v>0</v>
      </c>
      <c r="HR27" s="2" t="b">
        <f t="shared" si="19"/>
        <v>0</v>
      </c>
      <c r="HS27" s="2" t="b">
        <f t="shared" si="19"/>
        <v>0</v>
      </c>
      <c r="HT27" s="2" t="b">
        <f t="shared" si="19"/>
        <v>0</v>
      </c>
      <c r="HU27" s="2" t="b">
        <f t="shared" si="19"/>
        <v>0</v>
      </c>
      <c r="HV27" s="2" t="b">
        <f t="shared" si="19"/>
        <v>0</v>
      </c>
      <c r="HW27" s="2" t="b">
        <f t="shared" si="19"/>
        <v>0</v>
      </c>
      <c r="HX27" s="2" t="b">
        <f t="shared" si="19"/>
        <v>0</v>
      </c>
      <c r="HY27" s="2" t="b">
        <f t="shared" si="19"/>
        <v>0</v>
      </c>
      <c r="HZ27" s="2" t="b">
        <f t="shared" si="19"/>
        <v>0</v>
      </c>
      <c r="IA27" s="2" t="b">
        <f t="shared" si="19"/>
        <v>0</v>
      </c>
      <c r="IB27" s="2" t="b">
        <f t="shared" si="19"/>
        <v>0</v>
      </c>
      <c r="IC27" s="2" t="b">
        <f t="shared" si="19"/>
        <v>0</v>
      </c>
      <c r="ID27" s="2" t="b">
        <f t="shared" si="19"/>
        <v>0</v>
      </c>
      <c r="IE27" s="2" t="b">
        <f t="shared" si="19"/>
        <v>0</v>
      </c>
      <c r="IF27" s="2" t="b">
        <f t="shared" si="19"/>
        <v>0</v>
      </c>
      <c r="IG27" s="2" t="b">
        <f t="shared" si="19"/>
        <v>0</v>
      </c>
      <c r="IH27" s="2" t="b">
        <f t="shared" si="19"/>
        <v>0</v>
      </c>
      <c r="II27" s="2" t="b">
        <f t="shared" si="19"/>
        <v>0</v>
      </c>
      <c r="IJ27" s="2" t="b">
        <f t="shared" si="19"/>
        <v>0</v>
      </c>
      <c r="IK27" s="2" t="b">
        <f t="shared" si="19"/>
        <v>0</v>
      </c>
      <c r="IL27" s="2" t="b">
        <f t="shared" si="19"/>
        <v>0</v>
      </c>
      <c r="IM27" s="2" t="b">
        <f t="shared" si="19"/>
        <v>0</v>
      </c>
      <c r="IN27" s="2" t="b">
        <f t="shared" si="19"/>
        <v>0</v>
      </c>
      <c r="IO27" s="2" t="b">
        <f t="shared" si="19"/>
        <v>0</v>
      </c>
      <c r="IP27" s="2" t="b">
        <f t="shared" si="19"/>
        <v>0</v>
      </c>
      <c r="IQ27" s="2" t="b">
        <f t="shared" si="19"/>
        <v>0</v>
      </c>
      <c r="IR27" s="2" t="b">
        <f t="shared" si="19"/>
        <v>0</v>
      </c>
      <c r="IS27" s="2" t="b">
        <f t="shared" si="19"/>
        <v>0</v>
      </c>
      <c r="IT27" s="2" t="b">
        <f t="shared" si="19"/>
        <v>0</v>
      </c>
      <c r="IU27" s="2" t="b">
        <f t="shared" si="19"/>
        <v>0</v>
      </c>
      <c r="IV27" s="2" t="b">
        <f t="shared" si="19"/>
        <v>0</v>
      </c>
    </row>
    <row r="28" spans="3:256" s="2" customFormat="1" ht="14.5" x14ac:dyDescent="0.35"/>
    <row r="29" spans="3:256" s="2" customFormat="1" ht="14.5" x14ac:dyDescent="0.35">
      <c r="C29" s="2" t="s">
        <v>43</v>
      </c>
      <c r="F29" s="2" t="b">
        <f t="shared" ref="F29:BQ29" si="20">MOD(F21,$F$16)=0</f>
        <v>1</v>
      </c>
      <c r="G29" s="2" t="b">
        <f t="shared" si="20"/>
        <v>0</v>
      </c>
      <c r="H29" s="2" t="b">
        <f t="shared" si="20"/>
        <v>0</v>
      </c>
      <c r="I29" s="2" t="b">
        <f t="shared" si="20"/>
        <v>0</v>
      </c>
      <c r="J29" s="2" t="b">
        <f t="shared" si="20"/>
        <v>0</v>
      </c>
      <c r="K29" s="2" t="b">
        <f t="shared" si="20"/>
        <v>0</v>
      </c>
      <c r="L29" s="2" t="b">
        <f t="shared" si="20"/>
        <v>1</v>
      </c>
      <c r="M29" s="2" t="b">
        <f t="shared" si="20"/>
        <v>0</v>
      </c>
      <c r="N29" s="2" t="b">
        <f t="shared" si="20"/>
        <v>0</v>
      </c>
      <c r="O29" s="2" t="b">
        <f t="shared" si="20"/>
        <v>0</v>
      </c>
      <c r="P29" s="2" t="b">
        <f t="shared" si="20"/>
        <v>0</v>
      </c>
      <c r="Q29" s="2" t="b">
        <f t="shared" si="20"/>
        <v>0</v>
      </c>
      <c r="R29" s="2" t="b">
        <f t="shared" si="20"/>
        <v>1</v>
      </c>
      <c r="S29" s="2" t="b">
        <f t="shared" si="20"/>
        <v>0</v>
      </c>
      <c r="T29" s="2" t="b">
        <f t="shared" si="20"/>
        <v>0</v>
      </c>
      <c r="U29" s="2" t="b">
        <f t="shared" si="20"/>
        <v>0</v>
      </c>
      <c r="V29" s="2" t="b">
        <f t="shared" si="20"/>
        <v>0</v>
      </c>
      <c r="W29" s="2" t="b">
        <f t="shared" si="20"/>
        <v>0</v>
      </c>
      <c r="X29" s="2" t="b">
        <f t="shared" si="20"/>
        <v>1</v>
      </c>
      <c r="Y29" s="2" t="b">
        <f t="shared" si="20"/>
        <v>0</v>
      </c>
      <c r="Z29" s="2" t="b">
        <f t="shared" si="20"/>
        <v>0</v>
      </c>
      <c r="AA29" s="2" t="b">
        <f t="shared" si="20"/>
        <v>0</v>
      </c>
      <c r="AB29" s="2" t="b">
        <f t="shared" si="20"/>
        <v>0</v>
      </c>
      <c r="AC29" s="2" t="b">
        <f t="shared" si="20"/>
        <v>0</v>
      </c>
      <c r="AD29" s="2" t="b">
        <f t="shared" si="20"/>
        <v>1</v>
      </c>
      <c r="AE29" s="2" t="b">
        <f t="shared" si="20"/>
        <v>0</v>
      </c>
      <c r="AF29" s="2" t="b">
        <f t="shared" si="20"/>
        <v>0</v>
      </c>
      <c r="AG29" s="2" t="b">
        <f t="shared" si="20"/>
        <v>0</v>
      </c>
      <c r="AH29" s="2" t="b">
        <f t="shared" si="20"/>
        <v>0</v>
      </c>
      <c r="AI29" s="2" t="b">
        <f t="shared" si="20"/>
        <v>0</v>
      </c>
      <c r="AJ29" s="2" t="b">
        <f t="shared" si="20"/>
        <v>1</v>
      </c>
      <c r="AK29" s="2" t="b">
        <f t="shared" si="20"/>
        <v>0</v>
      </c>
      <c r="AL29" s="2" t="b">
        <f t="shared" si="20"/>
        <v>0</v>
      </c>
      <c r="AM29" s="2" t="b">
        <f t="shared" si="20"/>
        <v>0</v>
      </c>
      <c r="AN29" s="2" t="b">
        <f t="shared" si="20"/>
        <v>0</v>
      </c>
      <c r="AO29" s="2" t="b">
        <f t="shared" si="20"/>
        <v>0</v>
      </c>
      <c r="AP29" s="2" t="b">
        <f t="shared" si="20"/>
        <v>1</v>
      </c>
      <c r="AQ29" s="2" t="b">
        <f t="shared" si="20"/>
        <v>0</v>
      </c>
      <c r="AR29" s="2" t="b">
        <f t="shared" si="20"/>
        <v>0</v>
      </c>
      <c r="AS29" s="2" t="b">
        <f t="shared" si="20"/>
        <v>0</v>
      </c>
      <c r="AT29" s="2" t="b">
        <f t="shared" si="20"/>
        <v>0</v>
      </c>
      <c r="AU29" s="2" t="b">
        <f t="shared" si="20"/>
        <v>0</v>
      </c>
      <c r="AV29" s="2" t="b">
        <f t="shared" si="20"/>
        <v>1</v>
      </c>
      <c r="AW29" s="2" t="b">
        <f t="shared" si="20"/>
        <v>0</v>
      </c>
      <c r="AX29" s="2" t="b">
        <f t="shared" si="20"/>
        <v>0</v>
      </c>
      <c r="AY29" s="2" t="b">
        <f t="shared" si="20"/>
        <v>0</v>
      </c>
      <c r="AZ29" s="2" t="b">
        <f t="shared" si="20"/>
        <v>0</v>
      </c>
      <c r="BA29" s="2" t="b">
        <f t="shared" si="20"/>
        <v>0</v>
      </c>
      <c r="BB29" s="2" t="b">
        <f t="shared" si="20"/>
        <v>1</v>
      </c>
      <c r="BC29" s="2" t="b">
        <f t="shared" si="20"/>
        <v>0</v>
      </c>
      <c r="BD29" s="2" t="b">
        <f t="shared" si="20"/>
        <v>0</v>
      </c>
      <c r="BE29" s="2" t="b">
        <f t="shared" si="20"/>
        <v>0</v>
      </c>
      <c r="BF29" s="2" t="b">
        <f t="shared" si="20"/>
        <v>0</v>
      </c>
      <c r="BG29" s="2" t="b">
        <f t="shared" si="20"/>
        <v>0</v>
      </c>
      <c r="BH29" s="2" t="b">
        <f t="shared" si="20"/>
        <v>1</v>
      </c>
      <c r="BI29" s="2" t="b">
        <f t="shared" si="20"/>
        <v>0</v>
      </c>
      <c r="BJ29" s="2" t="b">
        <f t="shared" si="20"/>
        <v>0</v>
      </c>
      <c r="BK29" s="2" t="b">
        <f t="shared" si="20"/>
        <v>0</v>
      </c>
      <c r="BL29" s="2" t="b">
        <f t="shared" si="20"/>
        <v>0</v>
      </c>
      <c r="BM29" s="2" t="b">
        <f t="shared" si="20"/>
        <v>0</v>
      </c>
      <c r="BN29" s="2" t="b">
        <f t="shared" si="20"/>
        <v>1</v>
      </c>
      <c r="BO29" s="2" t="b">
        <f t="shared" si="20"/>
        <v>0</v>
      </c>
      <c r="BP29" s="2" t="b">
        <f t="shared" si="20"/>
        <v>0</v>
      </c>
      <c r="BQ29" s="2" t="b">
        <f t="shared" si="20"/>
        <v>0</v>
      </c>
      <c r="BR29" s="2" t="b">
        <f t="shared" ref="BR29:EC29" si="21">MOD(BR21,$F$16)=0</f>
        <v>0</v>
      </c>
      <c r="BS29" s="2" t="b">
        <f t="shared" si="21"/>
        <v>0</v>
      </c>
      <c r="BT29" s="2" t="b">
        <f t="shared" si="21"/>
        <v>1</v>
      </c>
      <c r="BU29" s="2" t="b">
        <f t="shared" si="21"/>
        <v>0</v>
      </c>
      <c r="BV29" s="2" t="b">
        <f t="shared" si="21"/>
        <v>0</v>
      </c>
      <c r="BW29" s="2" t="b">
        <f t="shared" si="21"/>
        <v>0</v>
      </c>
      <c r="BX29" s="2" t="b">
        <f t="shared" si="21"/>
        <v>0</v>
      </c>
      <c r="BY29" s="2" t="b">
        <f t="shared" si="21"/>
        <v>0</v>
      </c>
      <c r="BZ29" s="2" t="b">
        <f t="shared" si="21"/>
        <v>1</v>
      </c>
      <c r="CA29" s="2" t="b">
        <f t="shared" si="21"/>
        <v>0</v>
      </c>
      <c r="CB29" s="2" t="b">
        <f t="shared" si="21"/>
        <v>0</v>
      </c>
      <c r="CC29" s="2" t="b">
        <f t="shared" si="21"/>
        <v>0</v>
      </c>
      <c r="CD29" s="2" t="b">
        <f t="shared" si="21"/>
        <v>0</v>
      </c>
      <c r="CE29" s="2" t="b">
        <f t="shared" si="21"/>
        <v>0</v>
      </c>
      <c r="CF29" s="2" t="b">
        <f t="shared" si="21"/>
        <v>1</v>
      </c>
      <c r="CG29" s="2" t="b">
        <f t="shared" si="21"/>
        <v>0</v>
      </c>
      <c r="CH29" s="2" t="b">
        <f t="shared" si="21"/>
        <v>0</v>
      </c>
      <c r="CI29" s="2" t="b">
        <f t="shared" si="21"/>
        <v>0</v>
      </c>
      <c r="CJ29" s="2" t="b">
        <f t="shared" si="21"/>
        <v>0</v>
      </c>
      <c r="CK29" s="2" t="b">
        <f t="shared" si="21"/>
        <v>0</v>
      </c>
      <c r="CL29" s="2" t="b">
        <f t="shared" si="21"/>
        <v>1</v>
      </c>
      <c r="CM29" s="2" t="b">
        <f t="shared" si="21"/>
        <v>0</v>
      </c>
      <c r="CN29" s="2" t="b">
        <f t="shared" si="21"/>
        <v>0</v>
      </c>
      <c r="CO29" s="2" t="b">
        <f t="shared" si="21"/>
        <v>0</v>
      </c>
      <c r="CP29" s="2" t="b">
        <f t="shared" si="21"/>
        <v>0</v>
      </c>
      <c r="CQ29" s="2" t="b">
        <f t="shared" si="21"/>
        <v>0</v>
      </c>
      <c r="CR29" s="2" t="b">
        <f t="shared" si="21"/>
        <v>1</v>
      </c>
      <c r="CS29" s="2" t="b">
        <f t="shared" si="21"/>
        <v>0</v>
      </c>
      <c r="CT29" s="2" t="b">
        <f t="shared" si="21"/>
        <v>0</v>
      </c>
      <c r="CU29" s="2" t="b">
        <f t="shared" si="21"/>
        <v>0</v>
      </c>
      <c r="CV29" s="2" t="b">
        <f t="shared" si="21"/>
        <v>0</v>
      </c>
      <c r="CW29" s="2" t="b">
        <f t="shared" si="21"/>
        <v>0</v>
      </c>
      <c r="CX29" s="2" t="b">
        <f t="shared" si="21"/>
        <v>1</v>
      </c>
      <c r="CY29" s="2" t="b">
        <f t="shared" si="21"/>
        <v>0</v>
      </c>
      <c r="CZ29" s="2" t="b">
        <f t="shared" si="21"/>
        <v>0</v>
      </c>
      <c r="DA29" s="2" t="b">
        <f t="shared" si="21"/>
        <v>0</v>
      </c>
      <c r="DB29" s="2" t="b">
        <f t="shared" si="21"/>
        <v>0</v>
      </c>
      <c r="DC29" s="2" t="b">
        <f t="shared" si="21"/>
        <v>0</v>
      </c>
      <c r="DD29" s="2" t="b">
        <f t="shared" si="21"/>
        <v>1</v>
      </c>
      <c r="DE29" s="2" t="b">
        <f t="shared" si="21"/>
        <v>0</v>
      </c>
      <c r="DF29" s="2" t="b">
        <f t="shared" si="21"/>
        <v>0</v>
      </c>
      <c r="DG29" s="2" t="b">
        <f t="shared" si="21"/>
        <v>0</v>
      </c>
      <c r="DH29" s="2" t="b">
        <f t="shared" si="21"/>
        <v>0</v>
      </c>
      <c r="DI29" s="2" t="b">
        <f t="shared" si="21"/>
        <v>0</v>
      </c>
      <c r="DJ29" s="2" t="b">
        <f t="shared" si="21"/>
        <v>1</v>
      </c>
      <c r="DK29" s="2" t="b">
        <f t="shared" si="21"/>
        <v>0</v>
      </c>
      <c r="DL29" s="2" t="b">
        <f t="shared" si="21"/>
        <v>0</v>
      </c>
      <c r="DM29" s="2" t="b">
        <f t="shared" si="21"/>
        <v>0</v>
      </c>
      <c r="DN29" s="2" t="b">
        <f t="shared" si="21"/>
        <v>0</v>
      </c>
      <c r="DO29" s="2" t="b">
        <f t="shared" si="21"/>
        <v>0</v>
      </c>
      <c r="DP29" s="2" t="b">
        <f t="shared" si="21"/>
        <v>1</v>
      </c>
      <c r="DQ29" s="2" t="b">
        <f t="shared" si="21"/>
        <v>0</v>
      </c>
      <c r="DR29" s="2" t="b">
        <f t="shared" si="21"/>
        <v>0</v>
      </c>
      <c r="DS29" s="2" t="b">
        <f t="shared" si="21"/>
        <v>0</v>
      </c>
      <c r="DT29" s="2" t="b">
        <f t="shared" si="21"/>
        <v>0</v>
      </c>
      <c r="DU29" s="2" t="b">
        <f t="shared" si="21"/>
        <v>0</v>
      </c>
      <c r="DV29" s="2" t="b">
        <f t="shared" si="21"/>
        <v>1</v>
      </c>
      <c r="DW29" s="2" t="b">
        <f t="shared" si="21"/>
        <v>0</v>
      </c>
      <c r="DX29" s="2" t="b">
        <f t="shared" si="21"/>
        <v>0</v>
      </c>
      <c r="DY29" s="2" t="b">
        <f t="shared" si="21"/>
        <v>0</v>
      </c>
      <c r="DZ29" s="2" t="b">
        <f t="shared" si="21"/>
        <v>0</v>
      </c>
      <c r="EA29" s="2" t="b">
        <f t="shared" si="21"/>
        <v>0</v>
      </c>
      <c r="EB29" s="2" t="b">
        <f t="shared" si="21"/>
        <v>1</v>
      </c>
      <c r="EC29" s="2" t="b">
        <f t="shared" si="21"/>
        <v>0</v>
      </c>
      <c r="ED29" s="2" t="b">
        <f t="shared" ref="ED29:GO29" si="22">MOD(ED21,$F$16)=0</f>
        <v>0</v>
      </c>
      <c r="EE29" s="2" t="b">
        <f t="shared" si="22"/>
        <v>0</v>
      </c>
      <c r="EF29" s="2" t="b">
        <f t="shared" si="22"/>
        <v>0</v>
      </c>
      <c r="EG29" s="2" t="b">
        <f t="shared" si="22"/>
        <v>0</v>
      </c>
      <c r="EH29" s="2" t="b">
        <f t="shared" si="22"/>
        <v>1</v>
      </c>
      <c r="EI29" s="2" t="b">
        <f t="shared" si="22"/>
        <v>0</v>
      </c>
      <c r="EJ29" s="2" t="b">
        <f t="shared" si="22"/>
        <v>0</v>
      </c>
      <c r="EK29" s="2" t="b">
        <f t="shared" si="22"/>
        <v>0</v>
      </c>
      <c r="EL29" s="2" t="b">
        <f t="shared" si="22"/>
        <v>0</v>
      </c>
      <c r="EM29" s="2" t="b">
        <f t="shared" si="22"/>
        <v>0</v>
      </c>
      <c r="EN29" s="2" t="b">
        <f t="shared" si="22"/>
        <v>1</v>
      </c>
      <c r="EO29" s="2" t="b">
        <f t="shared" si="22"/>
        <v>0</v>
      </c>
      <c r="EP29" s="2" t="b">
        <f t="shared" si="22"/>
        <v>0</v>
      </c>
      <c r="EQ29" s="2" t="b">
        <f t="shared" si="22"/>
        <v>0</v>
      </c>
      <c r="ER29" s="2" t="b">
        <f t="shared" si="22"/>
        <v>0</v>
      </c>
      <c r="ES29" s="2" t="b">
        <f t="shared" si="22"/>
        <v>0</v>
      </c>
      <c r="ET29" s="2" t="b">
        <f t="shared" si="22"/>
        <v>1</v>
      </c>
      <c r="EU29" s="2" t="b">
        <f t="shared" si="22"/>
        <v>0</v>
      </c>
      <c r="EV29" s="2" t="b">
        <f t="shared" si="22"/>
        <v>0</v>
      </c>
      <c r="EW29" s="2" t="b">
        <f t="shared" si="22"/>
        <v>0</v>
      </c>
      <c r="EX29" s="2" t="b">
        <f t="shared" si="22"/>
        <v>0</v>
      </c>
      <c r="EY29" s="2" t="b">
        <f t="shared" si="22"/>
        <v>0</v>
      </c>
      <c r="EZ29" s="2" t="b">
        <f t="shared" si="22"/>
        <v>1</v>
      </c>
      <c r="FA29" s="2" t="b">
        <f t="shared" si="22"/>
        <v>0</v>
      </c>
      <c r="FB29" s="2" t="b">
        <f t="shared" si="22"/>
        <v>0</v>
      </c>
      <c r="FC29" s="2" t="b">
        <f t="shared" si="22"/>
        <v>0</v>
      </c>
      <c r="FD29" s="2" t="b">
        <f t="shared" si="22"/>
        <v>0</v>
      </c>
      <c r="FE29" s="2" t="b">
        <f t="shared" si="22"/>
        <v>0</v>
      </c>
      <c r="FF29" s="2" t="b">
        <f t="shared" si="22"/>
        <v>1</v>
      </c>
      <c r="FG29" s="2" t="b">
        <f t="shared" si="22"/>
        <v>0</v>
      </c>
      <c r="FH29" s="2" t="b">
        <f t="shared" si="22"/>
        <v>0</v>
      </c>
      <c r="FI29" s="2" t="b">
        <f t="shared" si="22"/>
        <v>0</v>
      </c>
      <c r="FJ29" s="2" t="b">
        <f t="shared" si="22"/>
        <v>0</v>
      </c>
      <c r="FK29" s="2" t="b">
        <f t="shared" si="22"/>
        <v>0</v>
      </c>
      <c r="FL29" s="2" t="b">
        <f t="shared" si="22"/>
        <v>1</v>
      </c>
      <c r="FM29" s="2" t="b">
        <f t="shared" si="22"/>
        <v>0</v>
      </c>
      <c r="FN29" s="2" t="b">
        <f t="shared" si="22"/>
        <v>0</v>
      </c>
      <c r="FO29" s="2" t="b">
        <f t="shared" si="22"/>
        <v>0</v>
      </c>
      <c r="FP29" s="2" t="b">
        <f t="shared" si="22"/>
        <v>0</v>
      </c>
      <c r="FQ29" s="2" t="b">
        <f t="shared" si="22"/>
        <v>0</v>
      </c>
      <c r="FR29" s="2" t="b">
        <f t="shared" si="22"/>
        <v>1</v>
      </c>
      <c r="FS29" s="2" t="b">
        <f t="shared" si="22"/>
        <v>0</v>
      </c>
      <c r="FT29" s="2" t="b">
        <f t="shared" si="22"/>
        <v>0</v>
      </c>
      <c r="FU29" s="2" t="b">
        <f t="shared" si="22"/>
        <v>0</v>
      </c>
      <c r="FV29" s="2" t="b">
        <f t="shared" si="22"/>
        <v>0</v>
      </c>
      <c r="FW29" s="2" t="b">
        <f t="shared" si="22"/>
        <v>0</v>
      </c>
      <c r="FX29" s="2" t="b">
        <f t="shared" si="22"/>
        <v>1</v>
      </c>
      <c r="FY29" s="2" t="b">
        <f t="shared" si="22"/>
        <v>0</v>
      </c>
      <c r="FZ29" s="2" t="b">
        <f t="shared" si="22"/>
        <v>0</v>
      </c>
      <c r="GA29" s="2" t="b">
        <f t="shared" si="22"/>
        <v>0</v>
      </c>
      <c r="GB29" s="2" t="b">
        <f t="shared" si="22"/>
        <v>0</v>
      </c>
      <c r="GC29" s="2" t="b">
        <f t="shared" si="22"/>
        <v>0</v>
      </c>
      <c r="GD29" s="2" t="b">
        <f t="shared" si="22"/>
        <v>1</v>
      </c>
      <c r="GE29" s="2" t="b">
        <f t="shared" si="22"/>
        <v>0</v>
      </c>
      <c r="GF29" s="2" t="b">
        <f t="shared" si="22"/>
        <v>0</v>
      </c>
      <c r="GG29" s="2" t="b">
        <f t="shared" si="22"/>
        <v>0</v>
      </c>
      <c r="GH29" s="2" t="b">
        <f t="shared" si="22"/>
        <v>0</v>
      </c>
      <c r="GI29" s="2" t="b">
        <f t="shared" si="22"/>
        <v>0</v>
      </c>
      <c r="GJ29" s="2" t="b">
        <f t="shared" si="22"/>
        <v>1</v>
      </c>
      <c r="GK29" s="2" t="b">
        <f t="shared" si="22"/>
        <v>0</v>
      </c>
      <c r="GL29" s="2" t="b">
        <f t="shared" si="22"/>
        <v>0</v>
      </c>
      <c r="GM29" s="2" t="b">
        <f t="shared" si="22"/>
        <v>0</v>
      </c>
      <c r="GN29" s="2" t="b">
        <f t="shared" si="22"/>
        <v>0</v>
      </c>
      <c r="GO29" s="2" t="b">
        <f t="shared" si="22"/>
        <v>0</v>
      </c>
      <c r="GP29" s="2" t="b">
        <f t="shared" ref="GP29:IV29" si="23">MOD(GP21,$F$16)=0</f>
        <v>1</v>
      </c>
      <c r="GQ29" s="2" t="b">
        <f t="shared" si="23"/>
        <v>0</v>
      </c>
      <c r="GR29" s="2" t="b">
        <f t="shared" si="23"/>
        <v>0</v>
      </c>
      <c r="GS29" s="2" t="b">
        <f t="shared" si="23"/>
        <v>0</v>
      </c>
      <c r="GT29" s="2" t="b">
        <f t="shared" si="23"/>
        <v>0</v>
      </c>
      <c r="GU29" s="2" t="b">
        <f t="shared" si="23"/>
        <v>0</v>
      </c>
      <c r="GV29" s="2" t="b">
        <f t="shared" si="23"/>
        <v>1</v>
      </c>
      <c r="GW29" s="2" t="b">
        <f t="shared" si="23"/>
        <v>0</v>
      </c>
      <c r="GX29" s="2" t="b">
        <f t="shared" si="23"/>
        <v>0</v>
      </c>
      <c r="GY29" s="2" t="b">
        <f t="shared" si="23"/>
        <v>0</v>
      </c>
      <c r="GZ29" s="2" t="b">
        <f t="shared" si="23"/>
        <v>0</v>
      </c>
      <c r="HA29" s="2" t="b">
        <f t="shared" si="23"/>
        <v>0</v>
      </c>
      <c r="HB29" s="2" t="b">
        <f t="shared" si="23"/>
        <v>1</v>
      </c>
      <c r="HC29" s="2" t="b">
        <f t="shared" si="23"/>
        <v>0</v>
      </c>
      <c r="HD29" s="2" t="b">
        <f t="shared" si="23"/>
        <v>0</v>
      </c>
      <c r="HE29" s="2" t="b">
        <f t="shared" si="23"/>
        <v>0</v>
      </c>
      <c r="HF29" s="2" t="b">
        <f t="shared" si="23"/>
        <v>0</v>
      </c>
      <c r="HG29" s="2" t="b">
        <f t="shared" si="23"/>
        <v>0</v>
      </c>
      <c r="HH29" s="2" t="b">
        <f t="shared" si="23"/>
        <v>1</v>
      </c>
      <c r="HI29" s="2" t="b">
        <f t="shared" si="23"/>
        <v>0</v>
      </c>
      <c r="HJ29" s="2" t="b">
        <f t="shared" si="23"/>
        <v>0</v>
      </c>
      <c r="HK29" s="2" t="b">
        <f t="shared" si="23"/>
        <v>0</v>
      </c>
      <c r="HL29" s="2" t="b">
        <f t="shared" si="23"/>
        <v>0</v>
      </c>
      <c r="HM29" s="2" t="b">
        <f t="shared" si="23"/>
        <v>0</v>
      </c>
      <c r="HN29" s="2" t="b">
        <f t="shared" si="23"/>
        <v>1</v>
      </c>
      <c r="HO29" s="2" t="b">
        <f t="shared" si="23"/>
        <v>0</v>
      </c>
      <c r="HP29" s="2" t="b">
        <f t="shared" si="23"/>
        <v>0</v>
      </c>
      <c r="HQ29" s="2" t="b">
        <f t="shared" si="23"/>
        <v>0</v>
      </c>
      <c r="HR29" s="2" t="b">
        <f t="shared" si="23"/>
        <v>0</v>
      </c>
      <c r="HS29" s="2" t="b">
        <f t="shared" si="23"/>
        <v>0</v>
      </c>
      <c r="HT29" s="2" t="b">
        <f t="shared" si="23"/>
        <v>1</v>
      </c>
      <c r="HU29" s="2" t="b">
        <f t="shared" si="23"/>
        <v>0</v>
      </c>
      <c r="HV29" s="2" t="b">
        <f t="shared" si="23"/>
        <v>0</v>
      </c>
      <c r="HW29" s="2" t="b">
        <f t="shared" si="23"/>
        <v>0</v>
      </c>
      <c r="HX29" s="2" t="b">
        <f t="shared" si="23"/>
        <v>0</v>
      </c>
      <c r="HY29" s="2" t="b">
        <f t="shared" si="23"/>
        <v>0</v>
      </c>
      <c r="HZ29" s="2" t="b">
        <f t="shared" si="23"/>
        <v>1</v>
      </c>
      <c r="IA29" s="2" t="b">
        <f t="shared" si="23"/>
        <v>0</v>
      </c>
      <c r="IB29" s="2" t="b">
        <f t="shared" si="23"/>
        <v>0</v>
      </c>
      <c r="IC29" s="2" t="b">
        <f t="shared" si="23"/>
        <v>0</v>
      </c>
      <c r="ID29" s="2" t="b">
        <f t="shared" si="23"/>
        <v>0</v>
      </c>
      <c r="IE29" s="2" t="b">
        <f t="shared" si="23"/>
        <v>0</v>
      </c>
      <c r="IF29" s="2" t="b">
        <f t="shared" si="23"/>
        <v>1</v>
      </c>
      <c r="IG29" s="2" t="b">
        <f t="shared" si="23"/>
        <v>0</v>
      </c>
      <c r="IH29" s="2" t="b">
        <f t="shared" si="23"/>
        <v>0</v>
      </c>
      <c r="II29" s="2" t="b">
        <f t="shared" si="23"/>
        <v>0</v>
      </c>
      <c r="IJ29" s="2" t="b">
        <f t="shared" si="23"/>
        <v>0</v>
      </c>
      <c r="IK29" s="2" t="b">
        <f t="shared" si="23"/>
        <v>0</v>
      </c>
      <c r="IL29" s="2" t="b">
        <f t="shared" si="23"/>
        <v>1</v>
      </c>
      <c r="IM29" s="2" t="b">
        <f t="shared" si="23"/>
        <v>0</v>
      </c>
      <c r="IN29" s="2" t="b">
        <f t="shared" si="23"/>
        <v>0</v>
      </c>
      <c r="IO29" s="2" t="b">
        <f t="shared" si="23"/>
        <v>0</v>
      </c>
      <c r="IP29" s="2" t="b">
        <f t="shared" si="23"/>
        <v>0</v>
      </c>
      <c r="IQ29" s="2" t="b">
        <f t="shared" si="23"/>
        <v>0</v>
      </c>
      <c r="IR29" s="2" t="b">
        <f t="shared" si="23"/>
        <v>1</v>
      </c>
      <c r="IS29" s="2" t="b">
        <f t="shared" si="23"/>
        <v>0</v>
      </c>
      <c r="IT29" s="2" t="b">
        <f t="shared" si="23"/>
        <v>0</v>
      </c>
      <c r="IU29" s="2" t="b">
        <f t="shared" si="23"/>
        <v>0</v>
      </c>
      <c r="IV29" s="2" t="b">
        <f t="shared" si="23"/>
        <v>0</v>
      </c>
    </row>
    <row r="30" spans="3:256" s="2" customFormat="1" ht="14.5" x14ac:dyDescent="0.35">
      <c r="C30" s="2" t="s">
        <v>55</v>
      </c>
      <c r="F30" s="2">
        <f t="shared" ref="F30:BQ30" si="24">$F$16</f>
        <v>6</v>
      </c>
      <c r="G30" s="2">
        <f t="shared" si="24"/>
        <v>6</v>
      </c>
      <c r="H30" s="2">
        <f t="shared" si="24"/>
        <v>6</v>
      </c>
      <c r="I30" s="2">
        <f t="shared" si="24"/>
        <v>6</v>
      </c>
      <c r="J30" s="2">
        <f t="shared" si="24"/>
        <v>6</v>
      </c>
      <c r="K30" s="2">
        <f t="shared" si="24"/>
        <v>6</v>
      </c>
      <c r="L30" s="2">
        <f t="shared" si="24"/>
        <v>6</v>
      </c>
      <c r="M30" s="2">
        <f t="shared" si="24"/>
        <v>6</v>
      </c>
      <c r="N30" s="2">
        <f t="shared" si="24"/>
        <v>6</v>
      </c>
      <c r="O30" s="2">
        <f t="shared" si="24"/>
        <v>6</v>
      </c>
      <c r="P30" s="2">
        <f t="shared" si="24"/>
        <v>6</v>
      </c>
      <c r="Q30" s="2">
        <f t="shared" si="24"/>
        <v>6</v>
      </c>
      <c r="R30" s="2">
        <f t="shared" si="24"/>
        <v>6</v>
      </c>
      <c r="S30" s="2">
        <f t="shared" si="24"/>
        <v>6</v>
      </c>
      <c r="T30" s="2">
        <f t="shared" si="24"/>
        <v>6</v>
      </c>
      <c r="U30" s="2">
        <f t="shared" si="24"/>
        <v>6</v>
      </c>
      <c r="V30" s="2">
        <f t="shared" si="24"/>
        <v>6</v>
      </c>
      <c r="W30" s="2">
        <f t="shared" si="24"/>
        <v>6</v>
      </c>
      <c r="X30" s="2">
        <f t="shared" si="24"/>
        <v>6</v>
      </c>
      <c r="Y30" s="2">
        <f t="shared" si="24"/>
        <v>6</v>
      </c>
      <c r="Z30" s="2">
        <f t="shared" si="24"/>
        <v>6</v>
      </c>
      <c r="AA30" s="2">
        <f t="shared" si="24"/>
        <v>6</v>
      </c>
      <c r="AB30" s="2">
        <f t="shared" si="24"/>
        <v>6</v>
      </c>
      <c r="AC30" s="2">
        <f t="shared" si="24"/>
        <v>6</v>
      </c>
      <c r="AD30" s="2">
        <f t="shared" si="24"/>
        <v>6</v>
      </c>
      <c r="AE30" s="2">
        <f t="shared" si="24"/>
        <v>6</v>
      </c>
      <c r="AF30" s="2">
        <f t="shared" si="24"/>
        <v>6</v>
      </c>
      <c r="AG30" s="2">
        <f t="shared" si="24"/>
        <v>6</v>
      </c>
      <c r="AH30" s="2">
        <f t="shared" si="24"/>
        <v>6</v>
      </c>
      <c r="AI30" s="2">
        <f t="shared" si="24"/>
        <v>6</v>
      </c>
      <c r="AJ30" s="2">
        <f t="shared" si="24"/>
        <v>6</v>
      </c>
      <c r="AK30" s="2">
        <f t="shared" si="24"/>
        <v>6</v>
      </c>
      <c r="AL30" s="2">
        <f t="shared" si="24"/>
        <v>6</v>
      </c>
      <c r="AM30" s="2">
        <f t="shared" si="24"/>
        <v>6</v>
      </c>
      <c r="AN30" s="2">
        <f t="shared" si="24"/>
        <v>6</v>
      </c>
      <c r="AO30" s="2">
        <f t="shared" si="24"/>
        <v>6</v>
      </c>
      <c r="AP30" s="2">
        <f t="shared" si="24"/>
        <v>6</v>
      </c>
      <c r="AQ30" s="2">
        <f t="shared" si="24"/>
        <v>6</v>
      </c>
      <c r="AR30" s="2">
        <f t="shared" si="24"/>
        <v>6</v>
      </c>
      <c r="AS30" s="2">
        <f t="shared" si="24"/>
        <v>6</v>
      </c>
      <c r="AT30" s="2">
        <f t="shared" si="24"/>
        <v>6</v>
      </c>
      <c r="AU30" s="2">
        <f t="shared" si="24"/>
        <v>6</v>
      </c>
      <c r="AV30" s="2">
        <f t="shared" si="24"/>
        <v>6</v>
      </c>
      <c r="AW30" s="2">
        <f t="shared" si="24"/>
        <v>6</v>
      </c>
      <c r="AX30" s="2">
        <f t="shared" si="24"/>
        <v>6</v>
      </c>
      <c r="AY30" s="2">
        <f t="shared" si="24"/>
        <v>6</v>
      </c>
      <c r="AZ30" s="2">
        <f t="shared" si="24"/>
        <v>6</v>
      </c>
      <c r="BA30" s="2">
        <f t="shared" si="24"/>
        <v>6</v>
      </c>
      <c r="BB30" s="2">
        <f t="shared" si="24"/>
        <v>6</v>
      </c>
      <c r="BC30" s="2">
        <f t="shared" si="24"/>
        <v>6</v>
      </c>
      <c r="BD30" s="2">
        <f t="shared" si="24"/>
        <v>6</v>
      </c>
      <c r="BE30" s="2">
        <f t="shared" si="24"/>
        <v>6</v>
      </c>
      <c r="BF30" s="2">
        <f t="shared" si="24"/>
        <v>6</v>
      </c>
      <c r="BG30" s="2">
        <f t="shared" si="24"/>
        <v>6</v>
      </c>
      <c r="BH30" s="2">
        <f t="shared" si="24"/>
        <v>6</v>
      </c>
      <c r="BI30" s="2">
        <f t="shared" si="24"/>
        <v>6</v>
      </c>
      <c r="BJ30" s="2">
        <f t="shared" si="24"/>
        <v>6</v>
      </c>
      <c r="BK30" s="2">
        <f t="shared" si="24"/>
        <v>6</v>
      </c>
      <c r="BL30" s="2">
        <f t="shared" si="24"/>
        <v>6</v>
      </c>
      <c r="BM30" s="2">
        <f t="shared" si="24"/>
        <v>6</v>
      </c>
      <c r="BN30" s="2">
        <f t="shared" si="24"/>
        <v>6</v>
      </c>
      <c r="BO30" s="2">
        <f t="shared" si="24"/>
        <v>6</v>
      </c>
      <c r="BP30" s="2">
        <f t="shared" si="24"/>
        <v>6</v>
      </c>
      <c r="BQ30" s="2">
        <f t="shared" si="24"/>
        <v>6</v>
      </c>
      <c r="BR30" s="2">
        <f t="shared" ref="BR30:EC30" si="25">$F$16</f>
        <v>6</v>
      </c>
      <c r="BS30" s="2">
        <f t="shared" si="25"/>
        <v>6</v>
      </c>
      <c r="BT30" s="2">
        <f t="shared" si="25"/>
        <v>6</v>
      </c>
      <c r="BU30" s="2">
        <f t="shared" si="25"/>
        <v>6</v>
      </c>
      <c r="BV30" s="2">
        <f t="shared" si="25"/>
        <v>6</v>
      </c>
      <c r="BW30" s="2">
        <f t="shared" si="25"/>
        <v>6</v>
      </c>
      <c r="BX30" s="2">
        <f t="shared" si="25"/>
        <v>6</v>
      </c>
      <c r="BY30" s="2">
        <f t="shared" si="25"/>
        <v>6</v>
      </c>
      <c r="BZ30" s="2">
        <f t="shared" si="25"/>
        <v>6</v>
      </c>
      <c r="CA30" s="2">
        <f t="shared" si="25"/>
        <v>6</v>
      </c>
      <c r="CB30" s="2">
        <f t="shared" si="25"/>
        <v>6</v>
      </c>
      <c r="CC30" s="2">
        <f t="shared" si="25"/>
        <v>6</v>
      </c>
      <c r="CD30" s="2">
        <f t="shared" si="25"/>
        <v>6</v>
      </c>
      <c r="CE30" s="2">
        <f t="shared" si="25"/>
        <v>6</v>
      </c>
      <c r="CF30" s="2">
        <f t="shared" si="25"/>
        <v>6</v>
      </c>
      <c r="CG30" s="2">
        <f t="shared" si="25"/>
        <v>6</v>
      </c>
      <c r="CH30" s="2">
        <f t="shared" si="25"/>
        <v>6</v>
      </c>
      <c r="CI30" s="2">
        <f t="shared" si="25"/>
        <v>6</v>
      </c>
      <c r="CJ30" s="2">
        <f t="shared" si="25"/>
        <v>6</v>
      </c>
      <c r="CK30" s="2">
        <f t="shared" si="25"/>
        <v>6</v>
      </c>
      <c r="CL30" s="2">
        <f t="shared" si="25"/>
        <v>6</v>
      </c>
      <c r="CM30" s="2">
        <f t="shared" si="25"/>
        <v>6</v>
      </c>
      <c r="CN30" s="2">
        <f t="shared" si="25"/>
        <v>6</v>
      </c>
      <c r="CO30" s="2">
        <f t="shared" si="25"/>
        <v>6</v>
      </c>
      <c r="CP30" s="2">
        <f t="shared" si="25"/>
        <v>6</v>
      </c>
      <c r="CQ30" s="2">
        <f t="shared" si="25"/>
        <v>6</v>
      </c>
      <c r="CR30" s="2">
        <f t="shared" si="25"/>
        <v>6</v>
      </c>
      <c r="CS30" s="2">
        <f t="shared" si="25"/>
        <v>6</v>
      </c>
      <c r="CT30" s="2">
        <f t="shared" si="25"/>
        <v>6</v>
      </c>
      <c r="CU30" s="2">
        <f t="shared" si="25"/>
        <v>6</v>
      </c>
      <c r="CV30" s="2">
        <f t="shared" si="25"/>
        <v>6</v>
      </c>
      <c r="CW30" s="2">
        <f t="shared" si="25"/>
        <v>6</v>
      </c>
      <c r="CX30" s="2">
        <f t="shared" si="25"/>
        <v>6</v>
      </c>
      <c r="CY30" s="2">
        <f t="shared" si="25"/>
        <v>6</v>
      </c>
      <c r="CZ30" s="2">
        <f t="shared" si="25"/>
        <v>6</v>
      </c>
      <c r="DA30" s="2">
        <f t="shared" si="25"/>
        <v>6</v>
      </c>
      <c r="DB30" s="2">
        <f t="shared" si="25"/>
        <v>6</v>
      </c>
      <c r="DC30" s="2">
        <f t="shared" si="25"/>
        <v>6</v>
      </c>
      <c r="DD30" s="2">
        <f t="shared" si="25"/>
        <v>6</v>
      </c>
      <c r="DE30" s="2">
        <f t="shared" si="25"/>
        <v>6</v>
      </c>
      <c r="DF30" s="2">
        <f t="shared" si="25"/>
        <v>6</v>
      </c>
      <c r="DG30" s="2">
        <f t="shared" si="25"/>
        <v>6</v>
      </c>
      <c r="DH30" s="2">
        <f t="shared" si="25"/>
        <v>6</v>
      </c>
      <c r="DI30" s="2">
        <f t="shared" si="25"/>
        <v>6</v>
      </c>
      <c r="DJ30" s="2">
        <f t="shared" si="25"/>
        <v>6</v>
      </c>
      <c r="DK30" s="2">
        <f t="shared" si="25"/>
        <v>6</v>
      </c>
      <c r="DL30" s="2">
        <f t="shared" si="25"/>
        <v>6</v>
      </c>
      <c r="DM30" s="2">
        <f t="shared" si="25"/>
        <v>6</v>
      </c>
      <c r="DN30" s="2">
        <f t="shared" si="25"/>
        <v>6</v>
      </c>
      <c r="DO30" s="2">
        <f t="shared" si="25"/>
        <v>6</v>
      </c>
      <c r="DP30" s="2">
        <f t="shared" si="25"/>
        <v>6</v>
      </c>
      <c r="DQ30" s="2">
        <f t="shared" si="25"/>
        <v>6</v>
      </c>
      <c r="DR30" s="2">
        <f t="shared" si="25"/>
        <v>6</v>
      </c>
      <c r="DS30" s="2">
        <f t="shared" si="25"/>
        <v>6</v>
      </c>
      <c r="DT30" s="2">
        <f t="shared" si="25"/>
        <v>6</v>
      </c>
      <c r="DU30" s="2">
        <f t="shared" si="25"/>
        <v>6</v>
      </c>
      <c r="DV30" s="2">
        <f t="shared" si="25"/>
        <v>6</v>
      </c>
      <c r="DW30" s="2">
        <f t="shared" si="25"/>
        <v>6</v>
      </c>
      <c r="DX30" s="2">
        <f t="shared" si="25"/>
        <v>6</v>
      </c>
      <c r="DY30" s="2">
        <f t="shared" si="25"/>
        <v>6</v>
      </c>
      <c r="DZ30" s="2">
        <f t="shared" si="25"/>
        <v>6</v>
      </c>
      <c r="EA30" s="2">
        <f t="shared" si="25"/>
        <v>6</v>
      </c>
      <c r="EB30" s="2">
        <f t="shared" si="25"/>
        <v>6</v>
      </c>
      <c r="EC30" s="2">
        <f t="shared" si="25"/>
        <v>6</v>
      </c>
      <c r="ED30" s="2">
        <f t="shared" ref="ED30:GO30" si="26">$F$16</f>
        <v>6</v>
      </c>
      <c r="EE30" s="2">
        <f t="shared" si="26"/>
        <v>6</v>
      </c>
      <c r="EF30" s="2">
        <f t="shared" si="26"/>
        <v>6</v>
      </c>
      <c r="EG30" s="2">
        <f t="shared" si="26"/>
        <v>6</v>
      </c>
      <c r="EH30" s="2">
        <f t="shared" si="26"/>
        <v>6</v>
      </c>
      <c r="EI30" s="2">
        <f t="shared" si="26"/>
        <v>6</v>
      </c>
      <c r="EJ30" s="2">
        <f t="shared" si="26"/>
        <v>6</v>
      </c>
      <c r="EK30" s="2">
        <f t="shared" si="26"/>
        <v>6</v>
      </c>
      <c r="EL30" s="2">
        <f t="shared" si="26"/>
        <v>6</v>
      </c>
      <c r="EM30" s="2">
        <f t="shared" si="26"/>
        <v>6</v>
      </c>
      <c r="EN30" s="2">
        <f t="shared" si="26"/>
        <v>6</v>
      </c>
      <c r="EO30" s="2">
        <f t="shared" si="26"/>
        <v>6</v>
      </c>
      <c r="EP30" s="2">
        <f t="shared" si="26"/>
        <v>6</v>
      </c>
      <c r="EQ30" s="2">
        <f t="shared" si="26"/>
        <v>6</v>
      </c>
      <c r="ER30" s="2">
        <f t="shared" si="26"/>
        <v>6</v>
      </c>
      <c r="ES30" s="2">
        <f t="shared" si="26"/>
        <v>6</v>
      </c>
      <c r="ET30" s="2">
        <f t="shared" si="26"/>
        <v>6</v>
      </c>
      <c r="EU30" s="2">
        <f t="shared" si="26"/>
        <v>6</v>
      </c>
      <c r="EV30" s="2">
        <f t="shared" si="26"/>
        <v>6</v>
      </c>
      <c r="EW30" s="2">
        <f t="shared" si="26"/>
        <v>6</v>
      </c>
      <c r="EX30" s="2">
        <f t="shared" si="26"/>
        <v>6</v>
      </c>
      <c r="EY30" s="2">
        <f t="shared" si="26"/>
        <v>6</v>
      </c>
      <c r="EZ30" s="2">
        <f t="shared" si="26"/>
        <v>6</v>
      </c>
      <c r="FA30" s="2">
        <f t="shared" si="26"/>
        <v>6</v>
      </c>
      <c r="FB30" s="2">
        <f t="shared" si="26"/>
        <v>6</v>
      </c>
      <c r="FC30" s="2">
        <f t="shared" si="26"/>
        <v>6</v>
      </c>
      <c r="FD30" s="2">
        <f t="shared" si="26"/>
        <v>6</v>
      </c>
      <c r="FE30" s="2">
        <f t="shared" si="26"/>
        <v>6</v>
      </c>
      <c r="FF30" s="2">
        <f t="shared" si="26"/>
        <v>6</v>
      </c>
      <c r="FG30" s="2">
        <f t="shared" si="26"/>
        <v>6</v>
      </c>
      <c r="FH30" s="2">
        <f t="shared" si="26"/>
        <v>6</v>
      </c>
      <c r="FI30" s="2">
        <f t="shared" si="26"/>
        <v>6</v>
      </c>
      <c r="FJ30" s="2">
        <f t="shared" si="26"/>
        <v>6</v>
      </c>
      <c r="FK30" s="2">
        <f t="shared" si="26"/>
        <v>6</v>
      </c>
      <c r="FL30" s="2">
        <f t="shared" si="26"/>
        <v>6</v>
      </c>
      <c r="FM30" s="2">
        <f t="shared" si="26"/>
        <v>6</v>
      </c>
      <c r="FN30" s="2">
        <f t="shared" si="26"/>
        <v>6</v>
      </c>
      <c r="FO30" s="2">
        <f t="shared" si="26"/>
        <v>6</v>
      </c>
      <c r="FP30" s="2">
        <f t="shared" si="26"/>
        <v>6</v>
      </c>
      <c r="FQ30" s="2">
        <f t="shared" si="26"/>
        <v>6</v>
      </c>
      <c r="FR30" s="2">
        <f t="shared" si="26"/>
        <v>6</v>
      </c>
      <c r="FS30" s="2">
        <f t="shared" si="26"/>
        <v>6</v>
      </c>
      <c r="FT30" s="2">
        <f t="shared" si="26"/>
        <v>6</v>
      </c>
      <c r="FU30" s="2">
        <f t="shared" si="26"/>
        <v>6</v>
      </c>
      <c r="FV30" s="2">
        <f t="shared" si="26"/>
        <v>6</v>
      </c>
      <c r="FW30" s="2">
        <f t="shared" si="26"/>
        <v>6</v>
      </c>
      <c r="FX30" s="2">
        <f t="shared" si="26"/>
        <v>6</v>
      </c>
      <c r="FY30" s="2">
        <f t="shared" si="26"/>
        <v>6</v>
      </c>
      <c r="FZ30" s="2">
        <f t="shared" si="26"/>
        <v>6</v>
      </c>
      <c r="GA30" s="2">
        <f t="shared" si="26"/>
        <v>6</v>
      </c>
      <c r="GB30" s="2">
        <f t="shared" si="26"/>
        <v>6</v>
      </c>
      <c r="GC30" s="2">
        <f t="shared" si="26"/>
        <v>6</v>
      </c>
      <c r="GD30" s="2">
        <f t="shared" si="26"/>
        <v>6</v>
      </c>
      <c r="GE30" s="2">
        <f t="shared" si="26"/>
        <v>6</v>
      </c>
      <c r="GF30" s="2">
        <f t="shared" si="26"/>
        <v>6</v>
      </c>
      <c r="GG30" s="2">
        <f t="shared" si="26"/>
        <v>6</v>
      </c>
      <c r="GH30" s="2">
        <f t="shared" si="26"/>
        <v>6</v>
      </c>
      <c r="GI30" s="2">
        <f t="shared" si="26"/>
        <v>6</v>
      </c>
      <c r="GJ30" s="2">
        <f t="shared" si="26"/>
        <v>6</v>
      </c>
      <c r="GK30" s="2">
        <f t="shared" si="26"/>
        <v>6</v>
      </c>
      <c r="GL30" s="2">
        <f t="shared" si="26"/>
        <v>6</v>
      </c>
      <c r="GM30" s="2">
        <f t="shared" si="26"/>
        <v>6</v>
      </c>
      <c r="GN30" s="2">
        <f t="shared" si="26"/>
        <v>6</v>
      </c>
      <c r="GO30" s="2">
        <f t="shared" si="26"/>
        <v>6</v>
      </c>
      <c r="GP30" s="2">
        <f t="shared" ref="GP30:IV30" si="27">$F$16</f>
        <v>6</v>
      </c>
      <c r="GQ30" s="2">
        <f t="shared" si="27"/>
        <v>6</v>
      </c>
      <c r="GR30" s="2">
        <f t="shared" si="27"/>
        <v>6</v>
      </c>
      <c r="GS30" s="2">
        <f t="shared" si="27"/>
        <v>6</v>
      </c>
      <c r="GT30" s="2">
        <f t="shared" si="27"/>
        <v>6</v>
      </c>
      <c r="GU30" s="2">
        <f t="shared" si="27"/>
        <v>6</v>
      </c>
      <c r="GV30" s="2">
        <f t="shared" si="27"/>
        <v>6</v>
      </c>
      <c r="GW30" s="2">
        <f t="shared" si="27"/>
        <v>6</v>
      </c>
      <c r="GX30" s="2">
        <f t="shared" si="27"/>
        <v>6</v>
      </c>
      <c r="GY30" s="2">
        <f t="shared" si="27"/>
        <v>6</v>
      </c>
      <c r="GZ30" s="2">
        <f t="shared" si="27"/>
        <v>6</v>
      </c>
      <c r="HA30" s="2">
        <f t="shared" si="27"/>
        <v>6</v>
      </c>
      <c r="HB30" s="2">
        <f t="shared" si="27"/>
        <v>6</v>
      </c>
      <c r="HC30" s="2">
        <f t="shared" si="27"/>
        <v>6</v>
      </c>
      <c r="HD30" s="2">
        <f t="shared" si="27"/>
        <v>6</v>
      </c>
      <c r="HE30" s="2">
        <f t="shared" si="27"/>
        <v>6</v>
      </c>
      <c r="HF30" s="2">
        <f t="shared" si="27"/>
        <v>6</v>
      </c>
      <c r="HG30" s="2">
        <f t="shared" si="27"/>
        <v>6</v>
      </c>
      <c r="HH30" s="2">
        <f t="shared" si="27"/>
        <v>6</v>
      </c>
      <c r="HI30" s="2">
        <f t="shared" si="27"/>
        <v>6</v>
      </c>
      <c r="HJ30" s="2">
        <f t="shared" si="27"/>
        <v>6</v>
      </c>
      <c r="HK30" s="2">
        <f t="shared" si="27"/>
        <v>6</v>
      </c>
      <c r="HL30" s="2">
        <f t="shared" si="27"/>
        <v>6</v>
      </c>
      <c r="HM30" s="2">
        <f t="shared" si="27"/>
        <v>6</v>
      </c>
      <c r="HN30" s="2">
        <f t="shared" si="27"/>
        <v>6</v>
      </c>
      <c r="HO30" s="2">
        <f t="shared" si="27"/>
        <v>6</v>
      </c>
      <c r="HP30" s="2">
        <f t="shared" si="27"/>
        <v>6</v>
      </c>
      <c r="HQ30" s="2">
        <f t="shared" si="27"/>
        <v>6</v>
      </c>
      <c r="HR30" s="2">
        <f t="shared" si="27"/>
        <v>6</v>
      </c>
      <c r="HS30" s="2">
        <f t="shared" si="27"/>
        <v>6</v>
      </c>
      <c r="HT30" s="2">
        <f t="shared" si="27"/>
        <v>6</v>
      </c>
      <c r="HU30" s="2">
        <f t="shared" si="27"/>
        <v>6</v>
      </c>
      <c r="HV30" s="2">
        <f t="shared" si="27"/>
        <v>6</v>
      </c>
      <c r="HW30" s="2">
        <f t="shared" si="27"/>
        <v>6</v>
      </c>
      <c r="HX30" s="2">
        <f t="shared" si="27"/>
        <v>6</v>
      </c>
      <c r="HY30" s="2">
        <f t="shared" si="27"/>
        <v>6</v>
      </c>
      <c r="HZ30" s="2">
        <f t="shared" si="27"/>
        <v>6</v>
      </c>
      <c r="IA30" s="2">
        <f t="shared" si="27"/>
        <v>6</v>
      </c>
      <c r="IB30" s="2">
        <f t="shared" si="27"/>
        <v>6</v>
      </c>
      <c r="IC30" s="2">
        <f t="shared" si="27"/>
        <v>6</v>
      </c>
      <c r="ID30" s="2">
        <f t="shared" si="27"/>
        <v>6</v>
      </c>
      <c r="IE30" s="2">
        <f t="shared" si="27"/>
        <v>6</v>
      </c>
      <c r="IF30" s="2">
        <f t="shared" si="27"/>
        <v>6</v>
      </c>
      <c r="IG30" s="2">
        <f t="shared" si="27"/>
        <v>6</v>
      </c>
      <c r="IH30" s="2">
        <f t="shared" si="27"/>
        <v>6</v>
      </c>
      <c r="II30" s="2">
        <f t="shared" si="27"/>
        <v>6</v>
      </c>
      <c r="IJ30" s="2">
        <f t="shared" si="27"/>
        <v>6</v>
      </c>
      <c r="IK30" s="2">
        <f t="shared" si="27"/>
        <v>6</v>
      </c>
      <c r="IL30" s="2">
        <f t="shared" si="27"/>
        <v>6</v>
      </c>
      <c r="IM30" s="2">
        <f t="shared" si="27"/>
        <v>6</v>
      </c>
      <c r="IN30" s="2">
        <f t="shared" si="27"/>
        <v>6</v>
      </c>
      <c r="IO30" s="2">
        <f t="shared" si="27"/>
        <v>6</v>
      </c>
      <c r="IP30" s="2">
        <f t="shared" si="27"/>
        <v>6</v>
      </c>
      <c r="IQ30" s="2">
        <f t="shared" si="27"/>
        <v>6</v>
      </c>
      <c r="IR30" s="2">
        <f t="shared" si="27"/>
        <v>6</v>
      </c>
      <c r="IS30" s="2">
        <f t="shared" si="27"/>
        <v>6</v>
      </c>
      <c r="IT30" s="2">
        <f t="shared" si="27"/>
        <v>6</v>
      </c>
      <c r="IU30" s="2">
        <f t="shared" si="27"/>
        <v>6</v>
      </c>
      <c r="IV30" s="2">
        <f t="shared" si="27"/>
        <v>6</v>
      </c>
    </row>
    <row r="31" spans="3:256" s="2" customFormat="1" ht="14.5" x14ac:dyDescent="0.35">
      <c r="C31" s="2" t="s">
        <v>56</v>
      </c>
      <c r="F31" s="2">
        <f t="shared" ref="F31:BQ31" si="28">IF(E29,1,E31+1)</f>
        <v>1</v>
      </c>
      <c r="G31" s="2">
        <f>IF(F29,1,F31+1)</f>
        <v>1</v>
      </c>
      <c r="H31" s="2">
        <f>IF(G29,1,G31+1)</f>
        <v>2</v>
      </c>
      <c r="I31" s="2">
        <f>IF(H29,1,H31+1)</f>
        <v>3</v>
      </c>
      <c r="J31" s="2">
        <f t="shared" si="28"/>
        <v>4</v>
      </c>
      <c r="K31" s="2">
        <f t="shared" si="28"/>
        <v>5</v>
      </c>
      <c r="L31" s="2">
        <f t="shared" si="28"/>
        <v>6</v>
      </c>
      <c r="M31" s="2">
        <f t="shared" si="28"/>
        <v>1</v>
      </c>
      <c r="N31" s="2">
        <f t="shared" si="28"/>
        <v>2</v>
      </c>
      <c r="O31" s="2">
        <f t="shared" si="28"/>
        <v>3</v>
      </c>
      <c r="P31" s="2">
        <f t="shared" si="28"/>
        <v>4</v>
      </c>
      <c r="Q31" s="2">
        <f t="shared" si="28"/>
        <v>5</v>
      </c>
      <c r="R31" s="2">
        <f t="shared" si="28"/>
        <v>6</v>
      </c>
      <c r="S31" s="2">
        <f t="shared" si="28"/>
        <v>1</v>
      </c>
      <c r="T31" s="2">
        <f t="shared" si="28"/>
        <v>2</v>
      </c>
      <c r="U31" s="2">
        <f t="shared" si="28"/>
        <v>3</v>
      </c>
      <c r="V31" s="2">
        <f t="shared" si="28"/>
        <v>4</v>
      </c>
      <c r="W31" s="2">
        <f t="shared" si="28"/>
        <v>5</v>
      </c>
      <c r="X31" s="2">
        <f t="shared" si="28"/>
        <v>6</v>
      </c>
      <c r="Y31" s="2">
        <f t="shared" si="28"/>
        <v>1</v>
      </c>
      <c r="Z31" s="2">
        <f t="shared" si="28"/>
        <v>2</v>
      </c>
      <c r="AA31" s="2">
        <f t="shared" si="28"/>
        <v>3</v>
      </c>
      <c r="AB31" s="2">
        <f t="shared" si="28"/>
        <v>4</v>
      </c>
      <c r="AC31" s="2">
        <f t="shared" si="28"/>
        <v>5</v>
      </c>
      <c r="AD31" s="2">
        <f t="shared" si="28"/>
        <v>6</v>
      </c>
      <c r="AE31" s="2">
        <f t="shared" si="28"/>
        <v>1</v>
      </c>
      <c r="AF31" s="2">
        <f t="shared" si="28"/>
        <v>2</v>
      </c>
      <c r="AG31" s="2">
        <f t="shared" si="28"/>
        <v>3</v>
      </c>
      <c r="AH31" s="2">
        <f t="shared" si="28"/>
        <v>4</v>
      </c>
      <c r="AI31" s="2">
        <f t="shared" si="28"/>
        <v>5</v>
      </c>
      <c r="AJ31" s="2">
        <f t="shared" si="28"/>
        <v>6</v>
      </c>
      <c r="AK31" s="2">
        <f t="shared" si="28"/>
        <v>1</v>
      </c>
      <c r="AL31" s="2">
        <f t="shared" si="28"/>
        <v>2</v>
      </c>
      <c r="AM31" s="2">
        <f t="shared" si="28"/>
        <v>3</v>
      </c>
      <c r="AN31" s="2">
        <f t="shared" si="28"/>
        <v>4</v>
      </c>
      <c r="AO31" s="2">
        <f t="shared" si="28"/>
        <v>5</v>
      </c>
      <c r="AP31" s="2">
        <f t="shared" si="28"/>
        <v>6</v>
      </c>
      <c r="AQ31" s="2">
        <f t="shared" si="28"/>
        <v>1</v>
      </c>
      <c r="AR31" s="2">
        <f t="shared" si="28"/>
        <v>2</v>
      </c>
      <c r="AS31" s="2">
        <f t="shared" si="28"/>
        <v>3</v>
      </c>
      <c r="AT31" s="2">
        <f t="shared" si="28"/>
        <v>4</v>
      </c>
      <c r="AU31" s="2">
        <f t="shared" si="28"/>
        <v>5</v>
      </c>
      <c r="AV31" s="2">
        <f t="shared" si="28"/>
        <v>6</v>
      </c>
      <c r="AW31" s="2">
        <f t="shared" si="28"/>
        <v>1</v>
      </c>
      <c r="AX31" s="2">
        <f t="shared" si="28"/>
        <v>2</v>
      </c>
      <c r="AY31" s="2">
        <f t="shared" si="28"/>
        <v>3</v>
      </c>
      <c r="AZ31" s="2">
        <f t="shared" si="28"/>
        <v>4</v>
      </c>
      <c r="BA31" s="2">
        <f t="shared" si="28"/>
        <v>5</v>
      </c>
      <c r="BB31" s="2">
        <f t="shared" si="28"/>
        <v>6</v>
      </c>
      <c r="BC31" s="2">
        <f t="shared" si="28"/>
        <v>1</v>
      </c>
      <c r="BD31" s="2">
        <f t="shared" si="28"/>
        <v>2</v>
      </c>
      <c r="BE31" s="2">
        <f t="shared" si="28"/>
        <v>3</v>
      </c>
      <c r="BF31" s="2">
        <f t="shared" si="28"/>
        <v>4</v>
      </c>
      <c r="BG31" s="2">
        <f t="shared" si="28"/>
        <v>5</v>
      </c>
      <c r="BH31" s="2">
        <f t="shared" si="28"/>
        <v>6</v>
      </c>
      <c r="BI31" s="2">
        <f t="shared" si="28"/>
        <v>1</v>
      </c>
      <c r="BJ31" s="2">
        <f t="shared" si="28"/>
        <v>2</v>
      </c>
      <c r="BK31" s="2">
        <f t="shared" si="28"/>
        <v>3</v>
      </c>
      <c r="BL31" s="2">
        <f t="shared" si="28"/>
        <v>4</v>
      </c>
      <c r="BM31" s="2">
        <f t="shared" si="28"/>
        <v>5</v>
      </c>
      <c r="BN31" s="2">
        <f t="shared" si="28"/>
        <v>6</v>
      </c>
      <c r="BO31" s="2">
        <f t="shared" si="28"/>
        <v>1</v>
      </c>
      <c r="BP31" s="2">
        <f t="shared" si="28"/>
        <v>2</v>
      </c>
      <c r="BQ31" s="2">
        <f t="shared" si="28"/>
        <v>3</v>
      </c>
      <c r="BR31" s="2">
        <f t="shared" ref="BR31:EC31" si="29">IF(BQ29,1,BQ31+1)</f>
        <v>4</v>
      </c>
      <c r="BS31" s="2">
        <f t="shared" si="29"/>
        <v>5</v>
      </c>
      <c r="BT31" s="2">
        <f t="shared" si="29"/>
        <v>6</v>
      </c>
      <c r="BU31" s="2">
        <f t="shared" si="29"/>
        <v>1</v>
      </c>
      <c r="BV31" s="2">
        <f t="shared" si="29"/>
        <v>2</v>
      </c>
      <c r="BW31" s="2">
        <f t="shared" si="29"/>
        <v>3</v>
      </c>
      <c r="BX31" s="2">
        <f t="shared" si="29"/>
        <v>4</v>
      </c>
      <c r="BY31" s="2">
        <f t="shared" si="29"/>
        <v>5</v>
      </c>
      <c r="BZ31" s="2">
        <f t="shared" si="29"/>
        <v>6</v>
      </c>
      <c r="CA31" s="2">
        <f t="shared" si="29"/>
        <v>1</v>
      </c>
      <c r="CB31" s="2">
        <f t="shared" si="29"/>
        <v>2</v>
      </c>
      <c r="CC31" s="2">
        <f t="shared" si="29"/>
        <v>3</v>
      </c>
      <c r="CD31" s="2">
        <f t="shared" si="29"/>
        <v>4</v>
      </c>
      <c r="CE31" s="2">
        <f t="shared" si="29"/>
        <v>5</v>
      </c>
      <c r="CF31" s="2">
        <f t="shared" si="29"/>
        <v>6</v>
      </c>
      <c r="CG31" s="2">
        <f t="shared" si="29"/>
        <v>1</v>
      </c>
      <c r="CH31" s="2">
        <f t="shared" si="29"/>
        <v>2</v>
      </c>
      <c r="CI31" s="2">
        <f t="shared" si="29"/>
        <v>3</v>
      </c>
      <c r="CJ31" s="2">
        <f t="shared" si="29"/>
        <v>4</v>
      </c>
      <c r="CK31" s="2">
        <f t="shared" si="29"/>
        <v>5</v>
      </c>
      <c r="CL31" s="2">
        <f t="shared" si="29"/>
        <v>6</v>
      </c>
      <c r="CM31" s="2">
        <f t="shared" si="29"/>
        <v>1</v>
      </c>
      <c r="CN31" s="2">
        <f t="shared" si="29"/>
        <v>2</v>
      </c>
      <c r="CO31" s="2">
        <f t="shared" si="29"/>
        <v>3</v>
      </c>
      <c r="CP31" s="2">
        <f t="shared" si="29"/>
        <v>4</v>
      </c>
      <c r="CQ31" s="2">
        <f t="shared" si="29"/>
        <v>5</v>
      </c>
      <c r="CR31" s="2">
        <f t="shared" si="29"/>
        <v>6</v>
      </c>
      <c r="CS31" s="2">
        <f t="shared" si="29"/>
        <v>1</v>
      </c>
      <c r="CT31" s="2">
        <f t="shared" si="29"/>
        <v>2</v>
      </c>
      <c r="CU31" s="2">
        <f t="shared" si="29"/>
        <v>3</v>
      </c>
      <c r="CV31" s="2">
        <f t="shared" si="29"/>
        <v>4</v>
      </c>
      <c r="CW31" s="2">
        <f t="shared" si="29"/>
        <v>5</v>
      </c>
      <c r="CX31" s="2">
        <f t="shared" si="29"/>
        <v>6</v>
      </c>
      <c r="CY31" s="2">
        <f t="shared" si="29"/>
        <v>1</v>
      </c>
      <c r="CZ31" s="2">
        <f t="shared" si="29"/>
        <v>2</v>
      </c>
      <c r="DA31" s="2">
        <f t="shared" si="29"/>
        <v>3</v>
      </c>
      <c r="DB31" s="2">
        <f t="shared" si="29"/>
        <v>4</v>
      </c>
      <c r="DC31" s="2">
        <f t="shared" si="29"/>
        <v>5</v>
      </c>
      <c r="DD31" s="2">
        <f t="shared" si="29"/>
        <v>6</v>
      </c>
      <c r="DE31" s="2">
        <f t="shared" si="29"/>
        <v>1</v>
      </c>
      <c r="DF31" s="2">
        <f t="shared" si="29"/>
        <v>2</v>
      </c>
      <c r="DG31" s="2">
        <f t="shared" si="29"/>
        <v>3</v>
      </c>
      <c r="DH31" s="2">
        <f t="shared" si="29"/>
        <v>4</v>
      </c>
      <c r="DI31" s="2">
        <f t="shared" si="29"/>
        <v>5</v>
      </c>
      <c r="DJ31" s="2">
        <f t="shared" si="29"/>
        <v>6</v>
      </c>
      <c r="DK31" s="2">
        <f t="shared" si="29"/>
        <v>1</v>
      </c>
      <c r="DL31" s="2">
        <f t="shared" si="29"/>
        <v>2</v>
      </c>
      <c r="DM31" s="2">
        <f t="shared" si="29"/>
        <v>3</v>
      </c>
      <c r="DN31" s="2">
        <f t="shared" si="29"/>
        <v>4</v>
      </c>
      <c r="DO31" s="2">
        <f t="shared" si="29"/>
        <v>5</v>
      </c>
      <c r="DP31" s="2">
        <f t="shared" si="29"/>
        <v>6</v>
      </c>
      <c r="DQ31" s="2">
        <f t="shared" si="29"/>
        <v>1</v>
      </c>
      <c r="DR31" s="2">
        <f t="shared" si="29"/>
        <v>2</v>
      </c>
      <c r="DS31" s="2">
        <f t="shared" si="29"/>
        <v>3</v>
      </c>
      <c r="DT31" s="2">
        <f t="shared" si="29"/>
        <v>4</v>
      </c>
      <c r="DU31" s="2">
        <f t="shared" si="29"/>
        <v>5</v>
      </c>
      <c r="DV31" s="2">
        <f t="shared" si="29"/>
        <v>6</v>
      </c>
      <c r="DW31" s="2">
        <f t="shared" si="29"/>
        <v>1</v>
      </c>
      <c r="DX31" s="2">
        <f t="shared" si="29"/>
        <v>2</v>
      </c>
      <c r="DY31" s="2">
        <f t="shared" si="29"/>
        <v>3</v>
      </c>
      <c r="DZ31" s="2">
        <f t="shared" si="29"/>
        <v>4</v>
      </c>
      <c r="EA31" s="2">
        <f t="shared" si="29"/>
        <v>5</v>
      </c>
      <c r="EB31" s="2">
        <f t="shared" si="29"/>
        <v>6</v>
      </c>
      <c r="EC31" s="2">
        <f t="shared" si="29"/>
        <v>1</v>
      </c>
      <c r="ED31" s="2">
        <f t="shared" ref="ED31:GO31" si="30">IF(EC29,1,EC31+1)</f>
        <v>2</v>
      </c>
      <c r="EE31" s="2">
        <f t="shared" si="30"/>
        <v>3</v>
      </c>
      <c r="EF31" s="2">
        <f t="shared" si="30"/>
        <v>4</v>
      </c>
      <c r="EG31" s="2">
        <f t="shared" si="30"/>
        <v>5</v>
      </c>
      <c r="EH31" s="2">
        <f t="shared" si="30"/>
        <v>6</v>
      </c>
      <c r="EI31" s="2">
        <f t="shared" si="30"/>
        <v>1</v>
      </c>
      <c r="EJ31" s="2">
        <f t="shared" si="30"/>
        <v>2</v>
      </c>
      <c r="EK31" s="2">
        <f t="shared" si="30"/>
        <v>3</v>
      </c>
      <c r="EL31" s="2">
        <f t="shared" si="30"/>
        <v>4</v>
      </c>
      <c r="EM31" s="2">
        <f t="shared" si="30"/>
        <v>5</v>
      </c>
      <c r="EN31" s="2">
        <f t="shared" si="30"/>
        <v>6</v>
      </c>
      <c r="EO31" s="2">
        <f t="shared" si="30"/>
        <v>1</v>
      </c>
      <c r="EP31" s="2">
        <f t="shared" si="30"/>
        <v>2</v>
      </c>
      <c r="EQ31" s="2">
        <f t="shared" si="30"/>
        <v>3</v>
      </c>
      <c r="ER31" s="2">
        <f t="shared" si="30"/>
        <v>4</v>
      </c>
      <c r="ES31" s="2">
        <f t="shared" si="30"/>
        <v>5</v>
      </c>
      <c r="ET31" s="2">
        <f t="shared" si="30"/>
        <v>6</v>
      </c>
      <c r="EU31" s="2">
        <f t="shared" si="30"/>
        <v>1</v>
      </c>
      <c r="EV31" s="2">
        <f t="shared" si="30"/>
        <v>2</v>
      </c>
      <c r="EW31" s="2">
        <f t="shared" si="30"/>
        <v>3</v>
      </c>
      <c r="EX31" s="2">
        <f t="shared" si="30"/>
        <v>4</v>
      </c>
      <c r="EY31" s="2">
        <f t="shared" si="30"/>
        <v>5</v>
      </c>
      <c r="EZ31" s="2">
        <f t="shared" si="30"/>
        <v>6</v>
      </c>
      <c r="FA31" s="2">
        <f t="shared" si="30"/>
        <v>1</v>
      </c>
      <c r="FB31" s="2">
        <f t="shared" si="30"/>
        <v>2</v>
      </c>
      <c r="FC31" s="2">
        <f t="shared" si="30"/>
        <v>3</v>
      </c>
      <c r="FD31" s="2">
        <f t="shared" si="30"/>
        <v>4</v>
      </c>
      <c r="FE31" s="2">
        <f t="shared" si="30"/>
        <v>5</v>
      </c>
      <c r="FF31" s="2">
        <f t="shared" si="30"/>
        <v>6</v>
      </c>
      <c r="FG31" s="2">
        <f t="shared" si="30"/>
        <v>1</v>
      </c>
      <c r="FH31" s="2">
        <f t="shared" si="30"/>
        <v>2</v>
      </c>
      <c r="FI31" s="2">
        <f t="shared" si="30"/>
        <v>3</v>
      </c>
      <c r="FJ31" s="2">
        <f t="shared" si="30"/>
        <v>4</v>
      </c>
      <c r="FK31" s="2">
        <f t="shared" si="30"/>
        <v>5</v>
      </c>
      <c r="FL31" s="2">
        <f t="shared" si="30"/>
        <v>6</v>
      </c>
      <c r="FM31" s="2">
        <f t="shared" si="30"/>
        <v>1</v>
      </c>
      <c r="FN31" s="2">
        <f t="shared" si="30"/>
        <v>2</v>
      </c>
      <c r="FO31" s="2">
        <f t="shared" si="30"/>
        <v>3</v>
      </c>
      <c r="FP31" s="2">
        <f t="shared" si="30"/>
        <v>4</v>
      </c>
      <c r="FQ31" s="2">
        <f t="shared" si="30"/>
        <v>5</v>
      </c>
      <c r="FR31" s="2">
        <f t="shared" si="30"/>
        <v>6</v>
      </c>
      <c r="FS31" s="2">
        <f t="shared" si="30"/>
        <v>1</v>
      </c>
      <c r="FT31" s="2">
        <f t="shared" si="30"/>
        <v>2</v>
      </c>
      <c r="FU31" s="2">
        <f t="shared" si="30"/>
        <v>3</v>
      </c>
      <c r="FV31" s="2">
        <f t="shared" si="30"/>
        <v>4</v>
      </c>
      <c r="FW31" s="2">
        <f t="shared" si="30"/>
        <v>5</v>
      </c>
      <c r="FX31" s="2">
        <f t="shared" si="30"/>
        <v>6</v>
      </c>
      <c r="FY31" s="2">
        <f t="shared" si="30"/>
        <v>1</v>
      </c>
      <c r="FZ31" s="2">
        <f t="shared" si="30"/>
        <v>2</v>
      </c>
      <c r="GA31" s="2">
        <f t="shared" si="30"/>
        <v>3</v>
      </c>
      <c r="GB31" s="2">
        <f t="shared" si="30"/>
        <v>4</v>
      </c>
      <c r="GC31" s="2">
        <f t="shared" si="30"/>
        <v>5</v>
      </c>
      <c r="GD31" s="2">
        <f t="shared" si="30"/>
        <v>6</v>
      </c>
      <c r="GE31" s="2">
        <f t="shared" si="30"/>
        <v>1</v>
      </c>
      <c r="GF31" s="2">
        <f t="shared" si="30"/>
        <v>2</v>
      </c>
      <c r="GG31" s="2">
        <f t="shared" si="30"/>
        <v>3</v>
      </c>
      <c r="GH31" s="2">
        <f t="shared" si="30"/>
        <v>4</v>
      </c>
      <c r="GI31" s="2">
        <f t="shared" si="30"/>
        <v>5</v>
      </c>
      <c r="GJ31" s="2">
        <f t="shared" si="30"/>
        <v>6</v>
      </c>
      <c r="GK31" s="2">
        <f t="shared" si="30"/>
        <v>1</v>
      </c>
      <c r="GL31" s="2">
        <f t="shared" si="30"/>
        <v>2</v>
      </c>
      <c r="GM31" s="2">
        <f t="shared" si="30"/>
        <v>3</v>
      </c>
      <c r="GN31" s="2">
        <f t="shared" si="30"/>
        <v>4</v>
      </c>
      <c r="GO31" s="2">
        <f t="shared" si="30"/>
        <v>5</v>
      </c>
      <c r="GP31" s="2">
        <f t="shared" ref="GP31:IV31" si="31">IF(GO29,1,GO31+1)</f>
        <v>6</v>
      </c>
      <c r="GQ31" s="2">
        <f t="shared" si="31"/>
        <v>1</v>
      </c>
      <c r="GR31" s="2">
        <f t="shared" si="31"/>
        <v>2</v>
      </c>
      <c r="GS31" s="2">
        <f t="shared" si="31"/>
        <v>3</v>
      </c>
      <c r="GT31" s="2">
        <f t="shared" si="31"/>
        <v>4</v>
      </c>
      <c r="GU31" s="2">
        <f t="shared" si="31"/>
        <v>5</v>
      </c>
      <c r="GV31" s="2">
        <f t="shared" si="31"/>
        <v>6</v>
      </c>
      <c r="GW31" s="2">
        <f t="shared" si="31"/>
        <v>1</v>
      </c>
      <c r="GX31" s="2">
        <f t="shared" si="31"/>
        <v>2</v>
      </c>
      <c r="GY31" s="2">
        <f t="shared" si="31"/>
        <v>3</v>
      </c>
      <c r="GZ31" s="2">
        <f t="shared" si="31"/>
        <v>4</v>
      </c>
      <c r="HA31" s="2">
        <f t="shared" si="31"/>
        <v>5</v>
      </c>
      <c r="HB31" s="2">
        <f t="shared" si="31"/>
        <v>6</v>
      </c>
      <c r="HC31" s="2">
        <f t="shared" si="31"/>
        <v>1</v>
      </c>
      <c r="HD31" s="2">
        <f t="shared" si="31"/>
        <v>2</v>
      </c>
      <c r="HE31" s="2">
        <f t="shared" si="31"/>
        <v>3</v>
      </c>
      <c r="HF31" s="2">
        <f t="shared" si="31"/>
        <v>4</v>
      </c>
      <c r="HG31" s="2">
        <f t="shared" si="31"/>
        <v>5</v>
      </c>
      <c r="HH31" s="2">
        <f t="shared" si="31"/>
        <v>6</v>
      </c>
      <c r="HI31" s="2">
        <f t="shared" si="31"/>
        <v>1</v>
      </c>
      <c r="HJ31" s="2">
        <f t="shared" si="31"/>
        <v>2</v>
      </c>
      <c r="HK31" s="2">
        <f t="shared" si="31"/>
        <v>3</v>
      </c>
      <c r="HL31" s="2">
        <f t="shared" si="31"/>
        <v>4</v>
      </c>
      <c r="HM31" s="2">
        <f t="shared" si="31"/>
        <v>5</v>
      </c>
      <c r="HN31" s="2">
        <f t="shared" si="31"/>
        <v>6</v>
      </c>
      <c r="HO31" s="2">
        <f t="shared" si="31"/>
        <v>1</v>
      </c>
      <c r="HP31" s="2">
        <f t="shared" si="31"/>
        <v>2</v>
      </c>
      <c r="HQ31" s="2">
        <f t="shared" si="31"/>
        <v>3</v>
      </c>
      <c r="HR31" s="2">
        <f t="shared" si="31"/>
        <v>4</v>
      </c>
      <c r="HS31" s="2">
        <f t="shared" si="31"/>
        <v>5</v>
      </c>
      <c r="HT31" s="2">
        <f t="shared" si="31"/>
        <v>6</v>
      </c>
      <c r="HU31" s="2">
        <f t="shared" si="31"/>
        <v>1</v>
      </c>
      <c r="HV31" s="2">
        <f t="shared" si="31"/>
        <v>2</v>
      </c>
      <c r="HW31" s="2">
        <f t="shared" si="31"/>
        <v>3</v>
      </c>
      <c r="HX31" s="2">
        <f t="shared" si="31"/>
        <v>4</v>
      </c>
      <c r="HY31" s="2">
        <f t="shared" si="31"/>
        <v>5</v>
      </c>
      <c r="HZ31" s="2">
        <f t="shared" si="31"/>
        <v>6</v>
      </c>
      <c r="IA31" s="2">
        <f t="shared" si="31"/>
        <v>1</v>
      </c>
      <c r="IB31" s="2">
        <f t="shared" si="31"/>
        <v>2</v>
      </c>
      <c r="IC31" s="2">
        <f t="shared" si="31"/>
        <v>3</v>
      </c>
      <c r="ID31" s="2">
        <f t="shared" si="31"/>
        <v>4</v>
      </c>
      <c r="IE31" s="2">
        <f t="shared" si="31"/>
        <v>5</v>
      </c>
      <c r="IF31" s="2">
        <f t="shared" si="31"/>
        <v>6</v>
      </c>
      <c r="IG31" s="2">
        <f t="shared" si="31"/>
        <v>1</v>
      </c>
      <c r="IH31" s="2">
        <f t="shared" si="31"/>
        <v>2</v>
      </c>
      <c r="II31" s="2">
        <f t="shared" si="31"/>
        <v>3</v>
      </c>
      <c r="IJ31" s="2">
        <f t="shared" si="31"/>
        <v>4</v>
      </c>
      <c r="IK31" s="2">
        <f t="shared" si="31"/>
        <v>5</v>
      </c>
      <c r="IL31" s="2">
        <f t="shared" si="31"/>
        <v>6</v>
      </c>
      <c r="IM31" s="2">
        <f t="shared" si="31"/>
        <v>1</v>
      </c>
      <c r="IN31" s="2">
        <f t="shared" si="31"/>
        <v>2</v>
      </c>
      <c r="IO31" s="2">
        <f t="shared" si="31"/>
        <v>3</v>
      </c>
      <c r="IP31" s="2">
        <f t="shared" si="31"/>
        <v>4</v>
      </c>
      <c r="IQ31" s="2">
        <f t="shared" si="31"/>
        <v>5</v>
      </c>
      <c r="IR31" s="2">
        <f t="shared" si="31"/>
        <v>6</v>
      </c>
      <c r="IS31" s="2">
        <f t="shared" si="31"/>
        <v>1</v>
      </c>
      <c r="IT31" s="2">
        <f t="shared" si="31"/>
        <v>2</v>
      </c>
      <c r="IU31" s="2">
        <f t="shared" si="31"/>
        <v>3</v>
      </c>
      <c r="IV31" s="2">
        <f t="shared" si="31"/>
        <v>4</v>
      </c>
    </row>
    <row r="32" spans="3:256" s="2" customFormat="1" ht="14.5" x14ac:dyDescent="0.35">
      <c r="C32" s="2" t="s">
        <v>57</v>
      </c>
      <c r="F32" s="2">
        <f t="shared" ref="F32:BQ32" si="32">F30-F31</f>
        <v>5</v>
      </c>
      <c r="G32" s="2">
        <f t="shared" si="32"/>
        <v>5</v>
      </c>
      <c r="H32" s="2">
        <f t="shared" si="32"/>
        <v>4</v>
      </c>
      <c r="I32" s="2">
        <f t="shared" si="32"/>
        <v>3</v>
      </c>
      <c r="J32" s="2">
        <f t="shared" si="32"/>
        <v>2</v>
      </c>
      <c r="K32" s="2">
        <f t="shared" si="32"/>
        <v>1</v>
      </c>
      <c r="L32" s="2">
        <f t="shared" si="32"/>
        <v>0</v>
      </c>
      <c r="M32" s="2">
        <f t="shared" si="32"/>
        <v>5</v>
      </c>
      <c r="N32" s="2">
        <f t="shared" si="32"/>
        <v>4</v>
      </c>
      <c r="O32" s="2">
        <f t="shared" si="32"/>
        <v>3</v>
      </c>
      <c r="P32" s="2">
        <f t="shared" si="32"/>
        <v>2</v>
      </c>
      <c r="Q32" s="2">
        <f t="shared" si="32"/>
        <v>1</v>
      </c>
      <c r="R32" s="2">
        <f t="shared" si="32"/>
        <v>0</v>
      </c>
      <c r="S32" s="2">
        <f t="shared" si="32"/>
        <v>5</v>
      </c>
      <c r="T32" s="2">
        <f t="shared" si="32"/>
        <v>4</v>
      </c>
      <c r="U32" s="2">
        <f t="shared" si="32"/>
        <v>3</v>
      </c>
      <c r="V32" s="2">
        <f t="shared" si="32"/>
        <v>2</v>
      </c>
      <c r="W32" s="2">
        <f t="shared" si="32"/>
        <v>1</v>
      </c>
      <c r="X32" s="2">
        <f t="shared" si="32"/>
        <v>0</v>
      </c>
      <c r="Y32" s="2">
        <f t="shared" si="32"/>
        <v>5</v>
      </c>
      <c r="Z32" s="2">
        <f t="shared" si="32"/>
        <v>4</v>
      </c>
      <c r="AA32" s="2">
        <f t="shared" si="32"/>
        <v>3</v>
      </c>
      <c r="AB32" s="2">
        <f t="shared" si="32"/>
        <v>2</v>
      </c>
      <c r="AC32" s="2">
        <f t="shared" si="32"/>
        <v>1</v>
      </c>
      <c r="AD32" s="2">
        <f t="shared" si="32"/>
        <v>0</v>
      </c>
      <c r="AE32" s="2">
        <f t="shared" si="32"/>
        <v>5</v>
      </c>
      <c r="AF32" s="2">
        <f t="shared" si="32"/>
        <v>4</v>
      </c>
      <c r="AG32" s="2">
        <f t="shared" si="32"/>
        <v>3</v>
      </c>
      <c r="AH32" s="2">
        <f t="shared" si="32"/>
        <v>2</v>
      </c>
      <c r="AI32" s="2">
        <f t="shared" si="32"/>
        <v>1</v>
      </c>
      <c r="AJ32" s="2">
        <f t="shared" si="32"/>
        <v>0</v>
      </c>
      <c r="AK32" s="2">
        <f t="shared" si="32"/>
        <v>5</v>
      </c>
      <c r="AL32" s="2">
        <f t="shared" si="32"/>
        <v>4</v>
      </c>
      <c r="AM32" s="2">
        <f t="shared" si="32"/>
        <v>3</v>
      </c>
      <c r="AN32" s="2">
        <f t="shared" si="32"/>
        <v>2</v>
      </c>
      <c r="AO32" s="2">
        <f t="shared" si="32"/>
        <v>1</v>
      </c>
      <c r="AP32" s="2">
        <f t="shared" si="32"/>
        <v>0</v>
      </c>
      <c r="AQ32" s="2">
        <f t="shared" si="32"/>
        <v>5</v>
      </c>
      <c r="AR32" s="2">
        <f t="shared" si="32"/>
        <v>4</v>
      </c>
      <c r="AS32" s="2">
        <f t="shared" si="32"/>
        <v>3</v>
      </c>
      <c r="AT32" s="2">
        <f t="shared" si="32"/>
        <v>2</v>
      </c>
      <c r="AU32" s="2">
        <f t="shared" si="32"/>
        <v>1</v>
      </c>
      <c r="AV32" s="2">
        <f t="shared" si="32"/>
        <v>0</v>
      </c>
      <c r="AW32" s="2">
        <f t="shared" si="32"/>
        <v>5</v>
      </c>
      <c r="AX32" s="2">
        <f t="shared" si="32"/>
        <v>4</v>
      </c>
      <c r="AY32" s="2">
        <f t="shared" si="32"/>
        <v>3</v>
      </c>
      <c r="AZ32" s="2">
        <f t="shared" si="32"/>
        <v>2</v>
      </c>
      <c r="BA32" s="2">
        <f t="shared" si="32"/>
        <v>1</v>
      </c>
      <c r="BB32" s="2">
        <f t="shared" si="32"/>
        <v>0</v>
      </c>
      <c r="BC32" s="2">
        <f t="shared" si="32"/>
        <v>5</v>
      </c>
      <c r="BD32" s="2">
        <f t="shared" si="32"/>
        <v>4</v>
      </c>
      <c r="BE32" s="2">
        <f t="shared" si="32"/>
        <v>3</v>
      </c>
      <c r="BF32" s="2">
        <f t="shared" si="32"/>
        <v>2</v>
      </c>
      <c r="BG32" s="2">
        <f t="shared" si="32"/>
        <v>1</v>
      </c>
      <c r="BH32" s="2">
        <f t="shared" si="32"/>
        <v>0</v>
      </c>
      <c r="BI32" s="2">
        <f t="shared" si="32"/>
        <v>5</v>
      </c>
      <c r="BJ32" s="2">
        <f t="shared" si="32"/>
        <v>4</v>
      </c>
      <c r="BK32" s="2">
        <f t="shared" si="32"/>
        <v>3</v>
      </c>
      <c r="BL32" s="2">
        <f t="shared" si="32"/>
        <v>2</v>
      </c>
      <c r="BM32" s="2">
        <f t="shared" si="32"/>
        <v>1</v>
      </c>
      <c r="BN32" s="2">
        <f t="shared" si="32"/>
        <v>0</v>
      </c>
      <c r="BO32" s="2">
        <f t="shared" si="32"/>
        <v>5</v>
      </c>
      <c r="BP32" s="2">
        <f t="shared" si="32"/>
        <v>4</v>
      </c>
      <c r="BQ32" s="2">
        <f t="shared" si="32"/>
        <v>3</v>
      </c>
      <c r="BR32" s="2">
        <f t="shared" ref="BR32:EC32" si="33">BR30-BR31</f>
        <v>2</v>
      </c>
      <c r="BS32" s="2">
        <f t="shared" si="33"/>
        <v>1</v>
      </c>
      <c r="BT32" s="2">
        <f t="shared" si="33"/>
        <v>0</v>
      </c>
      <c r="BU32" s="2">
        <f t="shared" si="33"/>
        <v>5</v>
      </c>
      <c r="BV32" s="2">
        <f t="shared" si="33"/>
        <v>4</v>
      </c>
      <c r="BW32" s="2">
        <f t="shared" si="33"/>
        <v>3</v>
      </c>
      <c r="BX32" s="2">
        <f t="shared" si="33"/>
        <v>2</v>
      </c>
      <c r="BY32" s="2">
        <f t="shared" si="33"/>
        <v>1</v>
      </c>
      <c r="BZ32" s="2">
        <f t="shared" si="33"/>
        <v>0</v>
      </c>
      <c r="CA32" s="2">
        <f t="shared" si="33"/>
        <v>5</v>
      </c>
      <c r="CB32" s="2">
        <f t="shared" si="33"/>
        <v>4</v>
      </c>
      <c r="CC32" s="2">
        <f t="shared" si="33"/>
        <v>3</v>
      </c>
      <c r="CD32" s="2">
        <f t="shared" si="33"/>
        <v>2</v>
      </c>
      <c r="CE32" s="2">
        <f t="shared" si="33"/>
        <v>1</v>
      </c>
      <c r="CF32" s="2">
        <f t="shared" si="33"/>
        <v>0</v>
      </c>
      <c r="CG32" s="2">
        <f t="shared" si="33"/>
        <v>5</v>
      </c>
      <c r="CH32" s="2">
        <f t="shared" si="33"/>
        <v>4</v>
      </c>
      <c r="CI32" s="2">
        <f t="shared" si="33"/>
        <v>3</v>
      </c>
      <c r="CJ32" s="2">
        <f t="shared" si="33"/>
        <v>2</v>
      </c>
      <c r="CK32" s="2">
        <f t="shared" si="33"/>
        <v>1</v>
      </c>
      <c r="CL32" s="2">
        <f t="shared" si="33"/>
        <v>0</v>
      </c>
      <c r="CM32" s="2">
        <f t="shared" si="33"/>
        <v>5</v>
      </c>
      <c r="CN32" s="2">
        <f t="shared" si="33"/>
        <v>4</v>
      </c>
      <c r="CO32" s="2">
        <f t="shared" si="33"/>
        <v>3</v>
      </c>
      <c r="CP32" s="2">
        <f t="shared" si="33"/>
        <v>2</v>
      </c>
      <c r="CQ32" s="2">
        <f t="shared" si="33"/>
        <v>1</v>
      </c>
      <c r="CR32" s="2">
        <f t="shared" si="33"/>
        <v>0</v>
      </c>
      <c r="CS32" s="2">
        <f t="shared" si="33"/>
        <v>5</v>
      </c>
      <c r="CT32" s="2">
        <f t="shared" si="33"/>
        <v>4</v>
      </c>
      <c r="CU32" s="2">
        <f t="shared" si="33"/>
        <v>3</v>
      </c>
      <c r="CV32" s="2">
        <f t="shared" si="33"/>
        <v>2</v>
      </c>
      <c r="CW32" s="2">
        <f t="shared" si="33"/>
        <v>1</v>
      </c>
      <c r="CX32" s="2">
        <f t="shared" si="33"/>
        <v>0</v>
      </c>
      <c r="CY32" s="2">
        <f t="shared" si="33"/>
        <v>5</v>
      </c>
      <c r="CZ32" s="2">
        <f t="shared" si="33"/>
        <v>4</v>
      </c>
      <c r="DA32" s="2">
        <f t="shared" si="33"/>
        <v>3</v>
      </c>
      <c r="DB32" s="2">
        <f t="shared" si="33"/>
        <v>2</v>
      </c>
      <c r="DC32" s="2">
        <f t="shared" si="33"/>
        <v>1</v>
      </c>
      <c r="DD32" s="2">
        <f t="shared" si="33"/>
        <v>0</v>
      </c>
      <c r="DE32" s="2">
        <f t="shared" si="33"/>
        <v>5</v>
      </c>
      <c r="DF32" s="2">
        <f t="shared" si="33"/>
        <v>4</v>
      </c>
      <c r="DG32" s="2">
        <f t="shared" si="33"/>
        <v>3</v>
      </c>
      <c r="DH32" s="2">
        <f t="shared" si="33"/>
        <v>2</v>
      </c>
      <c r="DI32" s="2">
        <f t="shared" si="33"/>
        <v>1</v>
      </c>
      <c r="DJ32" s="2">
        <f t="shared" si="33"/>
        <v>0</v>
      </c>
      <c r="DK32" s="2">
        <f t="shared" si="33"/>
        <v>5</v>
      </c>
      <c r="DL32" s="2">
        <f t="shared" si="33"/>
        <v>4</v>
      </c>
      <c r="DM32" s="2">
        <f t="shared" si="33"/>
        <v>3</v>
      </c>
      <c r="DN32" s="2">
        <f t="shared" si="33"/>
        <v>2</v>
      </c>
      <c r="DO32" s="2">
        <f t="shared" si="33"/>
        <v>1</v>
      </c>
      <c r="DP32" s="2">
        <f t="shared" si="33"/>
        <v>0</v>
      </c>
      <c r="DQ32" s="2">
        <f t="shared" si="33"/>
        <v>5</v>
      </c>
      <c r="DR32" s="2">
        <f t="shared" si="33"/>
        <v>4</v>
      </c>
      <c r="DS32" s="2">
        <f t="shared" si="33"/>
        <v>3</v>
      </c>
      <c r="DT32" s="2">
        <f t="shared" si="33"/>
        <v>2</v>
      </c>
      <c r="DU32" s="2">
        <f t="shared" si="33"/>
        <v>1</v>
      </c>
      <c r="DV32" s="2">
        <f t="shared" si="33"/>
        <v>0</v>
      </c>
      <c r="DW32" s="2">
        <f t="shared" si="33"/>
        <v>5</v>
      </c>
      <c r="DX32" s="2">
        <f t="shared" si="33"/>
        <v>4</v>
      </c>
      <c r="DY32" s="2">
        <f t="shared" si="33"/>
        <v>3</v>
      </c>
      <c r="DZ32" s="2">
        <f t="shared" si="33"/>
        <v>2</v>
      </c>
      <c r="EA32" s="2">
        <f t="shared" si="33"/>
        <v>1</v>
      </c>
      <c r="EB32" s="2">
        <f t="shared" si="33"/>
        <v>0</v>
      </c>
      <c r="EC32" s="2">
        <f t="shared" si="33"/>
        <v>5</v>
      </c>
      <c r="ED32" s="2">
        <f t="shared" ref="ED32:GO32" si="34">ED30-ED31</f>
        <v>4</v>
      </c>
      <c r="EE32" s="2">
        <f t="shared" si="34"/>
        <v>3</v>
      </c>
      <c r="EF32" s="2">
        <f t="shared" si="34"/>
        <v>2</v>
      </c>
      <c r="EG32" s="2">
        <f t="shared" si="34"/>
        <v>1</v>
      </c>
      <c r="EH32" s="2">
        <f t="shared" si="34"/>
        <v>0</v>
      </c>
      <c r="EI32" s="2">
        <f t="shared" si="34"/>
        <v>5</v>
      </c>
      <c r="EJ32" s="2">
        <f t="shared" si="34"/>
        <v>4</v>
      </c>
      <c r="EK32" s="2">
        <f t="shared" si="34"/>
        <v>3</v>
      </c>
      <c r="EL32" s="2">
        <f t="shared" si="34"/>
        <v>2</v>
      </c>
      <c r="EM32" s="2">
        <f t="shared" si="34"/>
        <v>1</v>
      </c>
      <c r="EN32" s="2">
        <f t="shared" si="34"/>
        <v>0</v>
      </c>
      <c r="EO32" s="2">
        <f t="shared" si="34"/>
        <v>5</v>
      </c>
      <c r="EP32" s="2">
        <f t="shared" si="34"/>
        <v>4</v>
      </c>
      <c r="EQ32" s="2">
        <f t="shared" si="34"/>
        <v>3</v>
      </c>
      <c r="ER32" s="2">
        <f t="shared" si="34"/>
        <v>2</v>
      </c>
      <c r="ES32" s="2">
        <f t="shared" si="34"/>
        <v>1</v>
      </c>
      <c r="ET32" s="2">
        <f t="shared" si="34"/>
        <v>0</v>
      </c>
      <c r="EU32" s="2">
        <f t="shared" si="34"/>
        <v>5</v>
      </c>
      <c r="EV32" s="2">
        <f t="shared" si="34"/>
        <v>4</v>
      </c>
      <c r="EW32" s="2">
        <f t="shared" si="34"/>
        <v>3</v>
      </c>
      <c r="EX32" s="2">
        <f t="shared" si="34"/>
        <v>2</v>
      </c>
      <c r="EY32" s="2">
        <f t="shared" si="34"/>
        <v>1</v>
      </c>
      <c r="EZ32" s="2">
        <f t="shared" si="34"/>
        <v>0</v>
      </c>
      <c r="FA32" s="2">
        <f t="shared" si="34"/>
        <v>5</v>
      </c>
      <c r="FB32" s="2">
        <f t="shared" si="34"/>
        <v>4</v>
      </c>
      <c r="FC32" s="2">
        <f t="shared" si="34"/>
        <v>3</v>
      </c>
      <c r="FD32" s="2">
        <f t="shared" si="34"/>
        <v>2</v>
      </c>
      <c r="FE32" s="2">
        <f t="shared" si="34"/>
        <v>1</v>
      </c>
      <c r="FF32" s="2">
        <f t="shared" si="34"/>
        <v>0</v>
      </c>
      <c r="FG32" s="2">
        <f t="shared" si="34"/>
        <v>5</v>
      </c>
      <c r="FH32" s="2">
        <f t="shared" si="34"/>
        <v>4</v>
      </c>
      <c r="FI32" s="2">
        <f t="shared" si="34"/>
        <v>3</v>
      </c>
      <c r="FJ32" s="2">
        <f t="shared" si="34"/>
        <v>2</v>
      </c>
      <c r="FK32" s="2">
        <f t="shared" si="34"/>
        <v>1</v>
      </c>
      <c r="FL32" s="2">
        <f t="shared" si="34"/>
        <v>0</v>
      </c>
      <c r="FM32" s="2">
        <f t="shared" si="34"/>
        <v>5</v>
      </c>
      <c r="FN32" s="2">
        <f t="shared" si="34"/>
        <v>4</v>
      </c>
      <c r="FO32" s="2">
        <f t="shared" si="34"/>
        <v>3</v>
      </c>
      <c r="FP32" s="2">
        <f t="shared" si="34"/>
        <v>2</v>
      </c>
      <c r="FQ32" s="2">
        <f t="shared" si="34"/>
        <v>1</v>
      </c>
      <c r="FR32" s="2">
        <f t="shared" si="34"/>
        <v>0</v>
      </c>
      <c r="FS32" s="2">
        <f t="shared" si="34"/>
        <v>5</v>
      </c>
      <c r="FT32" s="2">
        <f t="shared" si="34"/>
        <v>4</v>
      </c>
      <c r="FU32" s="2">
        <f t="shared" si="34"/>
        <v>3</v>
      </c>
      <c r="FV32" s="2">
        <f t="shared" si="34"/>
        <v>2</v>
      </c>
      <c r="FW32" s="2">
        <f t="shared" si="34"/>
        <v>1</v>
      </c>
      <c r="FX32" s="2">
        <f t="shared" si="34"/>
        <v>0</v>
      </c>
      <c r="FY32" s="2">
        <f t="shared" si="34"/>
        <v>5</v>
      </c>
      <c r="FZ32" s="2">
        <f t="shared" si="34"/>
        <v>4</v>
      </c>
      <c r="GA32" s="2">
        <f t="shared" si="34"/>
        <v>3</v>
      </c>
      <c r="GB32" s="2">
        <f t="shared" si="34"/>
        <v>2</v>
      </c>
      <c r="GC32" s="2">
        <f t="shared" si="34"/>
        <v>1</v>
      </c>
      <c r="GD32" s="2">
        <f t="shared" si="34"/>
        <v>0</v>
      </c>
      <c r="GE32" s="2">
        <f t="shared" si="34"/>
        <v>5</v>
      </c>
      <c r="GF32" s="2">
        <f t="shared" si="34"/>
        <v>4</v>
      </c>
      <c r="GG32" s="2">
        <f t="shared" si="34"/>
        <v>3</v>
      </c>
      <c r="GH32" s="2">
        <f t="shared" si="34"/>
        <v>2</v>
      </c>
      <c r="GI32" s="2">
        <f t="shared" si="34"/>
        <v>1</v>
      </c>
      <c r="GJ32" s="2">
        <f t="shared" si="34"/>
        <v>0</v>
      </c>
      <c r="GK32" s="2">
        <f t="shared" si="34"/>
        <v>5</v>
      </c>
      <c r="GL32" s="2">
        <f t="shared" si="34"/>
        <v>4</v>
      </c>
      <c r="GM32" s="2">
        <f t="shared" si="34"/>
        <v>3</v>
      </c>
      <c r="GN32" s="2">
        <f t="shared" si="34"/>
        <v>2</v>
      </c>
      <c r="GO32" s="2">
        <f t="shared" si="34"/>
        <v>1</v>
      </c>
      <c r="GP32" s="2">
        <f t="shared" ref="GP32:IV32" si="35">GP30-GP31</f>
        <v>0</v>
      </c>
      <c r="GQ32" s="2">
        <f t="shared" si="35"/>
        <v>5</v>
      </c>
      <c r="GR32" s="2">
        <f t="shared" si="35"/>
        <v>4</v>
      </c>
      <c r="GS32" s="2">
        <f t="shared" si="35"/>
        <v>3</v>
      </c>
      <c r="GT32" s="2">
        <f t="shared" si="35"/>
        <v>2</v>
      </c>
      <c r="GU32" s="2">
        <f t="shared" si="35"/>
        <v>1</v>
      </c>
      <c r="GV32" s="2">
        <f t="shared" si="35"/>
        <v>0</v>
      </c>
      <c r="GW32" s="2">
        <f t="shared" si="35"/>
        <v>5</v>
      </c>
      <c r="GX32" s="2">
        <f t="shared" si="35"/>
        <v>4</v>
      </c>
      <c r="GY32" s="2">
        <f t="shared" si="35"/>
        <v>3</v>
      </c>
      <c r="GZ32" s="2">
        <f t="shared" si="35"/>
        <v>2</v>
      </c>
      <c r="HA32" s="2">
        <f t="shared" si="35"/>
        <v>1</v>
      </c>
      <c r="HB32" s="2">
        <f t="shared" si="35"/>
        <v>0</v>
      </c>
      <c r="HC32" s="2">
        <f t="shared" si="35"/>
        <v>5</v>
      </c>
      <c r="HD32" s="2">
        <f t="shared" si="35"/>
        <v>4</v>
      </c>
      <c r="HE32" s="2">
        <f t="shared" si="35"/>
        <v>3</v>
      </c>
      <c r="HF32" s="2">
        <f t="shared" si="35"/>
        <v>2</v>
      </c>
      <c r="HG32" s="2">
        <f t="shared" si="35"/>
        <v>1</v>
      </c>
      <c r="HH32" s="2">
        <f t="shared" si="35"/>
        <v>0</v>
      </c>
      <c r="HI32" s="2">
        <f t="shared" si="35"/>
        <v>5</v>
      </c>
      <c r="HJ32" s="2">
        <f t="shared" si="35"/>
        <v>4</v>
      </c>
      <c r="HK32" s="2">
        <f t="shared" si="35"/>
        <v>3</v>
      </c>
      <c r="HL32" s="2">
        <f t="shared" si="35"/>
        <v>2</v>
      </c>
      <c r="HM32" s="2">
        <f t="shared" si="35"/>
        <v>1</v>
      </c>
      <c r="HN32" s="2">
        <f t="shared" si="35"/>
        <v>0</v>
      </c>
      <c r="HO32" s="2">
        <f t="shared" si="35"/>
        <v>5</v>
      </c>
      <c r="HP32" s="2">
        <f t="shared" si="35"/>
        <v>4</v>
      </c>
      <c r="HQ32" s="2">
        <f t="shared" si="35"/>
        <v>3</v>
      </c>
      <c r="HR32" s="2">
        <f t="shared" si="35"/>
        <v>2</v>
      </c>
      <c r="HS32" s="2">
        <f t="shared" si="35"/>
        <v>1</v>
      </c>
      <c r="HT32" s="2">
        <f t="shared" si="35"/>
        <v>0</v>
      </c>
      <c r="HU32" s="2">
        <f t="shared" si="35"/>
        <v>5</v>
      </c>
      <c r="HV32" s="2">
        <f t="shared" si="35"/>
        <v>4</v>
      </c>
      <c r="HW32" s="2">
        <f t="shared" si="35"/>
        <v>3</v>
      </c>
      <c r="HX32" s="2">
        <f t="shared" si="35"/>
        <v>2</v>
      </c>
      <c r="HY32" s="2">
        <f t="shared" si="35"/>
        <v>1</v>
      </c>
      <c r="HZ32" s="2">
        <f t="shared" si="35"/>
        <v>0</v>
      </c>
      <c r="IA32" s="2">
        <f t="shared" si="35"/>
        <v>5</v>
      </c>
      <c r="IB32" s="2">
        <f t="shared" si="35"/>
        <v>4</v>
      </c>
      <c r="IC32" s="2">
        <f t="shared" si="35"/>
        <v>3</v>
      </c>
      <c r="ID32" s="2">
        <f t="shared" si="35"/>
        <v>2</v>
      </c>
      <c r="IE32" s="2">
        <f t="shared" si="35"/>
        <v>1</v>
      </c>
      <c r="IF32" s="2">
        <f t="shared" si="35"/>
        <v>0</v>
      </c>
      <c r="IG32" s="2">
        <f t="shared" si="35"/>
        <v>5</v>
      </c>
      <c r="IH32" s="2">
        <f t="shared" si="35"/>
        <v>4</v>
      </c>
      <c r="II32" s="2">
        <f t="shared" si="35"/>
        <v>3</v>
      </c>
      <c r="IJ32" s="2">
        <f t="shared" si="35"/>
        <v>2</v>
      </c>
      <c r="IK32" s="2">
        <f t="shared" si="35"/>
        <v>1</v>
      </c>
      <c r="IL32" s="2">
        <f t="shared" si="35"/>
        <v>0</v>
      </c>
      <c r="IM32" s="2">
        <f t="shared" si="35"/>
        <v>5</v>
      </c>
      <c r="IN32" s="2">
        <f t="shared" si="35"/>
        <v>4</v>
      </c>
      <c r="IO32" s="2">
        <f t="shared" si="35"/>
        <v>3</v>
      </c>
      <c r="IP32" s="2">
        <f t="shared" si="35"/>
        <v>2</v>
      </c>
      <c r="IQ32" s="2">
        <f t="shared" si="35"/>
        <v>1</v>
      </c>
      <c r="IR32" s="2">
        <f t="shared" si="35"/>
        <v>0</v>
      </c>
      <c r="IS32" s="2">
        <f t="shared" si="35"/>
        <v>5</v>
      </c>
      <c r="IT32" s="2">
        <f t="shared" si="35"/>
        <v>4</v>
      </c>
      <c r="IU32" s="2">
        <f t="shared" si="35"/>
        <v>3</v>
      </c>
      <c r="IV32" s="2">
        <f t="shared" si="35"/>
        <v>2</v>
      </c>
    </row>
    <row r="33" spans="1:256" s="2" customFormat="1" ht="14.5" x14ac:dyDescent="0.35"/>
    <row r="34" spans="1:256" s="2" customFormat="1" ht="14.5" x14ac:dyDescent="0.35">
      <c r="C34" s="2" t="s">
        <v>58</v>
      </c>
      <c r="F34" s="10">
        <f t="shared" ref="F34:BQ34" si="36">$F$19*F27</f>
        <v>0</v>
      </c>
      <c r="G34" s="10">
        <f t="shared" si="36"/>
        <v>2.4695076595959931E-2</v>
      </c>
      <c r="H34" s="10">
        <f t="shared" si="36"/>
        <v>2.4695076595959931E-2</v>
      </c>
      <c r="I34" s="10">
        <f t="shared" si="36"/>
        <v>2.4695076595959931E-2</v>
      </c>
      <c r="J34" s="10">
        <f t="shared" si="36"/>
        <v>2.4695076595959931E-2</v>
      </c>
      <c r="K34" s="10">
        <f t="shared" si="36"/>
        <v>2.4695076595959931E-2</v>
      </c>
      <c r="L34" s="10">
        <f t="shared" si="36"/>
        <v>2.4695076595959931E-2</v>
      </c>
      <c r="M34" s="10">
        <f t="shared" si="36"/>
        <v>2.4695076595959931E-2</v>
      </c>
      <c r="N34" s="10">
        <f t="shared" si="36"/>
        <v>2.4695076595959931E-2</v>
      </c>
      <c r="O34" s="10">
        <f t="shared" si="36"/>
        <v>2.4695076595959931E-2</v>
      </c>
      <c r="P34" s="10">
        <f t="shared" si="36"/>
        <v>2.4695076595959931E-2</v>
      </c>
      <c r="Q34" s="10">
        <f t="shared" si="36"/>
        <v>2.4695076595959931E-2</v>
      </c>
      <c r="R34" s="10">
        <f t="shared" si="36"/>
        <v>2.4695076595959931E-2</v>
      </c>
      <c r="S34" s="10">
        <f t="shared" si="36"/>
        <v>2.4695076595959931E-2</v>
      </c>
      <c r="T34" s="10">
        <f t="shared" si="36"/>
        <v>2.4695076595959931E-2</v>
      </c>
      <c r="U34" s="10">
        <f t="shared" si="36"/>
        <v>2.4695076595959931E-2</v>
      </c>
      <c r="V34" s="10">
        <f t="shared" si="36"/>
        <v>2.4695076595959931E-2</v>
      </c>
      <c r="W34" s="10">
        <f t="shared" si="36"/>
        <v>2.4695076595959931E-2</v>
      </c>
      <c r="X34" s="10">
        <f t="shared" si="36"/>
        <v>2.4695076595959931E-2</v>
      </c>
      <c r="Y34" s="10">
        <f t="shared" si="36"/>
        <v>2.4695076595959931E-2</v>
      </c>
      <c r="Z34" s="10">
        <f t="shared" si="36"/>
        <v>2.4695076595959931E-2</v>
      </c>
      <c r="AA34" s="10">
        <f t="shared" si="36"/>
        <v>2.4695076595959931E-2</v>
      </c>
      <c r="AB34" s="10">
        <f t="shared" si="36"/>
        <v>2.4695076595959931E-2</v>
      </c>
      <c r="AC34" s="10">
        <f t="shared" si="36"/>
        <v>2.4695076595959931E-2</v>
      </c>
      <c r="AD34" s="10">
        <f t="shared" si="36"/>
        <v>2.4695076595959931E-2</v>
      </c>
      <c r="AE34" s="10">
        <f t="shared" si="36"/>
        <v>2.4695076595959931E-2</v>
      </c>
      <c r="AF34" s="10">
        <f t="shared" si="36"/>
        <v>2.4695076595959931E-2</v>
      </c>
      <c r="AG34" s="10">
        <f t="shared" si="36"/>
        <v>2.4695076595959931E-2</v>
      </c>
      <c r="AH34" s="10">
        <f t="shared" si="36"/>
        <v>2.4695076595959931E-2</v>
      </c>
      <c r="AI34" s="10">
        <f t="shared" si="36"/>
        <v>2.4695076595959931E-2</v>
      </c>
      <c r="AJ34" s="10">
        <f t="shared" si="36"/>
        <v>2.4695076595959931E-2</v>
      </c>
      <c r="AK34" s="10">
        <f t="shared" si="36"/>
        <v>2.4695076595959931E-2</v>
      </c>
      <c r="AL34" s="10">
        <f t="shared" si="36"/>
        <v>2.4695076595959931E-2</v>
      </c>
      <c r="AM34" s="10">
        <f t="shared" si="36"/>
        <v>2.4695076595959931E-2</v>
      </c>
      <c r="AN34" s="10">
        <f t="shared" si="36"/>
        <v>2.4695076595959931E-2</v>
      </c>
      <c r="AO34" s="10">
        <f t="shared" si="36"/>
        <v>2.4695076595959931E-2</v>
      </c>
      <c r="AP34" s="10">
        <f t="shared" si="36"/>
        <v>2.4695076595959931E-2</v>
      </c>
      <c r="AQ34" s="10">
        <f t="shared" si="36"/>
        <v>2.4695076595959931E-2</v>
      </c>
      <c r="AR34" s="10">
        <f t="shared" si="36"/>
        <v>2.4695076595959931E-2</v>
      </c>
      <c r="AS34" s="10">
        <f t="shared" si="36"/>
        <v>2.4695076595959931E-2</v>
      </c>
      <c r="AT34" s="10">
        <f t="shared" si="36"/>
        <v>2.4695076595959931E-2</v>
      </c>
      <c r="AU34" s="10">
        <f t="shared" si="36"/>
        <v>2.4695076595959931E-2</v>
      </c>
      <c r="AV34" s="10">
        <f t="shared" si="36"/>
        <v>2.4695076595959931E-2</v>
      </c>
      <c r="AW34" s="10">
        <f t="shared" si="36"/>
        <v>2.4695076595959931E-2</v>
      </c>
      <c r="AX34" s="10">
        <f t="shared" si="36"/>
        <v>2.4695076595959931E-2</v>
      </c>
      <c r="AY34" s="10">
        <f t="shared" si="36"/>
        <v>2.4695076595959931E-2</v>
      </c>
      <c r="AZ34" s="10">
        <f t="shared" si="36"/>
        <v>2.4695076595959931E-2</v>
      </c>
      <c r="BA34" s="10">
        <f t="shared" si="36"/>
        <v>2.4695076595959931E-2</v>
      </c>
      <c r="BB34" s="10">
        <f t="shared" si="36"/>
        <v>2.4695076595959931E-2</v>
      </c>
      <c r="BC34" s="10">
        <f t="shared" si="36"/>
        <v>2.4695076595959931E-2</v>
      </c>
      <c r="BD34" s="10">
        <f t="shared" si="36"/>
        <v>2.4695076595959931E-2</v>
      </c>
      <c r="BE34" s="10">
        <f t="shared" si="36"/>
        <v>2.4695076595959931E-2</v>
      </c>
      <c r="BF34" s="10">
        <f t="shared" si="36"/>
        <v>2.4695076595959931E-2</v>
      </c>
      <c r="BG34" s="10">
        <f t="shared" si="36"/>
        <v>2.4695076595959931E-2</v>
      </c>
      <c r="BH34" s="10">
        <f t="shared" si="36"/>
        <v>2.4695076595959931E-2</v>
      </c>
      <c r="BI34" s="10">
        <f t="shared" si="36"/>
        <v>2.4695076595959931E-2</v>
      </c>
      <c r="BJ34" s="10">
        <f t="shared" si="36"/>
        <v>2.4695076595959931E-2</v>
      </c>
      <c r="BK34" s="10">
        <f t="shared" si="36"/>
        <v>2.4695076595959931E-2</v>
      </c>
      <c r="BL34" s="10">
        <f t="shared" si="36"/>
        <v>2.4695076595959931E-2</v>
      </c>
      <c r="BM34" s="10">
        <f t="shared" si="36"/>
        <v>2.4695076595959931E-2</v>
      </c>
      <c r="BN34" s="10">
        <f t="shared" si="36"/>
        <v>2.4695076595959931E-2</v>
      </c>
      <c r="BO34" s="10">
        <f t="shared" si="36"/>
        <v>2.4695076595959931E-2</v>
      </c>
      <c r="BP34" s="10">
        <f t="shared" si="36"/>
        <v>2.4695076595959931E-2</v>
      </c>
      <c r="BQ34" s="10">
        <f t="shared" si="36"/>
        <v>2.4695076595959931E-2</v>
      </c>
      <c r="BR34" s="10">
        <f t="shared" ref="BR34:EC34" si="37">$F$19*BR27</f>
        <v>2.4695076595959931E-2</v>
      </c>
      <c r="BS34" s="10">
        <f t="shared" si="37"/>
        <v>2.4695076595959931E-2</v>
      </c>
      <c r="BT34" s="10">
        <f t="shared" si="37"/>
        <v>2.4695076595959931E-2</v>
      </c>
      <c r="BU34" s="10">
        <f t="shared" si="37"/>
        <v>2.4695076595959931E-2</v>
      </c>
      <c r="BV34" s="10">
        <f t="shared" si="37"/>
        <v>2.4695076595959931E-2</v>
      </c>
      <c r="BW34" s="10">
        <f t="shared" si="37"/>
        <v>2.4695076595959931E-2</v>
      </c>
      <c r="BX34" s="10">
        <f t="shared" si="37"/>
        <v>2.4695076595959931E-2</v>
      </c>
      <c r="BY34" s="10">
        <f t="shared" si="37"/>
        <v>2.4695076595959931E-2</v>
      </c>
      <c r="BZ34" s="10">
        <f t="shared" si="37"/>
        <v>2.4695076595959931E-2</v>
      </c>
      <c r="CA34" s="10">
        <f t="shared" si="37"/>
        <v>2.4695076595959931E-2</v>
      </c>
      <c r="CB34" s="10">
        <f t="shared" si="37"/>
        <v>2.4695076595959931E-2</v>
      </c>
      <c r="CC34" s="10">
        <f t="shared" si="37"/>
        <v>2.4695076595959931E-2</v>
      </c>
      <c r="CD34" s="10">
        <f t="shared" si="37"/>
        <v>2.4695076595959931E-2</v>
      </c>
      <c r="CE34" s="10">
        <f t="shared" si="37"/>
        <v>2.4695076595959931E-2</v>
      </c>
      <c r="CF34" s="10">
        <f t="shared" si="37"/>
        <v>2.4695076595959931E-2</v>
      </c>
      <c r="CG34" s="10">
        <f t="shared" si="37"/>
        <v>2.4695076595959931E-2</v>
      </c>
      <c r="CH34" s="10">
        <f t="shared" si="37"/>
        <v>2.4695076595959931E-2</v>
      </c>
      <c r="CI34" s="10">
        <f t="shared" si="37"/>
        <v>0</v>
      </c>
      <c r="CJ34" s="10">
        <f t="shared" si="37"/>
        <v>0</v>
      </c>
      <c r="CK34" s="10">
        <f t="shared" si="37"/>
        <v>0</v>
      </c>
      <c r="CL34" s="10">
        <f t="shared" si="37"/>
        <v>0</v>
      </c>
      <c r="CM34" s="10">
        <f t="shared" si="37"/>
        <v>0</v>
      </c>
      <c r="CN34" s="10">
        <f t="shared" si="37"/>
        <v>0</v>
      </c>
      <c r="CO34" s="10">
        <f t="shared" si="37"/>
        <v>0</v>
      </c>
      <c r="CP34" s="10">
        <f t="shared" si="37"/>
        <v>0</v>
      </c>
      <c r="CQ34" s="10">
        <f t="shared" si="37"/>
        <v>0</v>
      </c>
      <c r="CR34" s="10">
        <f t="shared" si="37"/>
        <v>0</v>
      </c>
      <c r="CS34" s="10">
        <f t="shared" si="37"/>
        <v>0</v>
      </c>
      <c r="CT34" s="10">
        <f t="shared" si="37"/>
        <v>0</v>
      </c>
      <c r="CU34" s="10">
        <f t="shared" si="37"/>
        <v>0</v>
      </c>
      <c r="CV34" s="10">
        <f t="shared" si="37"/>
        <v>0</v>
      </c>
      <c r="CW34" s="10">
        <f t="shared" si="37"/>
        <v>0</v>
      </c>
      <c r="CX34" s="10">
        <f t="shared" si="37"/>
        <v>0</v>
      </c>
      <c r="CY34" s="10">
        <f t="shared" si="37"/>
        <v>0</v>
      </c>
      <c r="CZ34" s="10">
        <f t="shared" si="37"/>
        <v>0</v>
      </c>
      <c r="DA34" s="10">
        <f t="shared" si="37"/>
        <v>0</v>
      </c>
      <c r="DB34" s="10">
        <f t="shared" si="37"/>
        <v>0</v>
      </c>
      <c r="DC34" s="10">
        <f t="shared" si="37"/>
        <v>0</v>
      </c>
      <c r="DD34" s="10">
        <f t="shared" si="37"/>
        <v>0</v>
      </c>
      <c r="DE34" s="10">
        <f t="shared" si="37"/>
        <v>0</v>
      </c>
      <c r="DF34" s="10">
        <f t="shared" si="37"/>
        <v>0</v>
      </c>
      <c r="DG34" s="10">
        <f t="shared" si="37"/>
        <v>0</v>
      </c>
      <c r="DH34" s="10">
        <f t="shared" si="37"/>
        <v>0</v>
      </c>
      <c r="DI34" s="10">
        <f t="shared" si="37"/>
        <v>0</v>
      </c>
      <c r="DJ34" s="10">
        <f t="shared" si="37"/>
        <v>0</v>
      </c>
      <c r="DK34" s="10">
        <f t="shared" si="37"/>
        <v>0</v>
      </c>
      <c r="DL34" s="10">
        <f t="shared" si="37"/>
        <v>0</v>
      </c>
      <c r="DM34" s="10">
        <f t="shared" si="37"/>
        <v>0</v>
      </c>
      <c r="DN34" s="10">
        <f t="shared" si="37"/>
        <v>0</v>
      </c>
      <c r="DO34" s="10">
        <f t="shared" si="37"/>
        <v>0</v>
      </c>
      <c r="DP34" s="10">
        <f t="shared" si="37"/>
        <v>0</v>
      </c>
      <c r="DQ34" s="10">
        <f t="shared" si="37"/>
        <v>0</v>
      </c>
      <c r="DR34" s="10">
        <f t="shared" si="37"/>
        <v>0</v>
      </c>
      <c r="DS34" s="10">
        <f t="shared" si="37"/>
        <v>0</v>
      </c>
      <c r="DT34" s="10">
        <f t="shared" si="37"/>
        <v>0</v>
      </c>
      <c r="DU34" s="10">
        <f t="shared" si="37"/>
        <v>0</v>
      </c>
      <c r="DV34" s="10">
        <f t="shared" si="37"/>
        <v>0</v>
      </c>
      <c r="DW34" s="10">
        <f t="shared" si="37"/>
        <v>0</v>
      </c>
      <c r="DX34" s="10">
        <f t="shared" si="37"/>
        <v>0</v>
      </c>
      <c r="DY34" s="10">
        <f t="shared" si="37"/>
        <v>0</v>
      </c>
      <c r="DZ34" s="10">
        <f t="shared" si="37"/>
        <v>0</v>
      </c>
      <c r="EA34" s="10">
        <f t="shared" si="37"/>
        <v>0</v>
      </c>
      <c r="EB34" s="10">
        <f t="shared" si="37"/>
        <v>0</v>
      </c>
      <c r="EC34" s="10">
        <f t="shared" si="37"/>
        <v>0</v>
      </c>
      <c r="ED34" s="10">
        <f t="shared" ref="ED34:GO34" si="38">$F$19*ED27</f>
        <v>0</v>
      </c>
      <c r="EE34" s="10">
        <f t="shared" si="38"/>
        <v>0</v>
      </c>
      <c r="EF34" s="10">
        <f t="shared" si="38"/>
        <v>0</v>
      </c>
      <c r="EG34" s="10">
        <f t="shared" si="38"/>
        <v>0</v>
      </c>
      <c r="EH34" s="10">
        <f t="shared" si="38"/>
        <v>0</v>
      </c>
      <c r="EI34" s="10">
        <f t="shared" si="38"/>
        <v>0</v>
      </c>
      <c r="EJ34" s="10">
        <f t="shared" si="38"/>
        <v>0</v>
      </c>
      <c r="EK34" s="10">
        <f t="shared" si="38"/>
        <v>0</v>
      </c>
      <c r="EL34" s="10">
        <f t="shared" si="38"/>
        <v>0</v>
      </c>
      <c r="EM34" s="10">
        <f t="shared" si="38"/>
        <v>0</v>
      </c>
      <c r="EN34" s="10">
        <f t="shared" si="38"/>
        <v>0</v>
      </c>
      <c r="EO34" s="10">
        <f t="shared" si="38"/>
        <v>0</v>
      </c>
      <c r="EP34" s="10">
        <f t="shared" si="38"/>
        <v>0</v>
      </c>
      <c r="EQ34" s="10">
        <f t="shared" si="38"/>
        <v>0</v>
      </c>
      <c r="ER34" s="10">
        <f t="shared" si="38"/>
        <v>0</v>
      </c>
      <c r="ES34" s="10">
        <f t="shared" si="38"/>
        <v>0</v>
      </c>
      <c r="ET34" s="10">
        <f t="shared" si="38"/>
        <v>0</v>
      </c>
      <c r="EU34" s="10">
        <f t="shared" si="38"/>
        <v>0</v>
      </c>
      <c r="EV34" s="10">
        <f t="shared" si="38"/>
        <v>0</v>
      </c>
      <c r="EW34" s="10">
        <f t="shared" si="38"/>
        <v>0</v>
      </c>
      <c r="EX34" s="10">
        <f t="shared" si="38"/>
        <v>0</v>
      </c>
      <c r="EY34" s="10">
        <f t="shared" si="38"/>
        <v>0</v>
      </c>
      <c r="EZ34" s="10">
        <f t="shared" si="38"/>
        <v>0</v>
      </c>
      <c r="FA34" s="10">
        <f t="shared" si="38"/>
        <v>0</v>
      </c>
      <c r="FB34" s="10">
        <f t="shared" si="38"/>
        <v>0</v>
      </c>
      <c r="FC34" s="10">
        <f t="shared" si="38"/>
        <v>0</v>
      </c>
      <c r="FD34" s="10">
        <f t="shared" si="38"/>
        <v>0</v>
      </c>
      <c r="FE34" s="10">
        <f t="shared" si="38"/>
        <v>0</v>
      </c>
      <c r="FF34" s="10">
        <f t="shared" si="38"/>
        <v>0</v>
      </c>
      <c r="FG34" s="10">
        <f t="shared" si="38"/>
        <v>0</v>
      </c>
      <c r="FH34" s="10">
        <f t="shared" si="38"/>
        <v>0</v>
      </c>
      <c r="FI34" s="10">
        <f t="shared" si="38"/>
        <v>0</v>
      </c>
      <c r="FJ34" s="10">
        <f t="shared" si="38"/>
        <v>0</v>
      </c>
      <c r="FK34" s="10">
        <f t="shared" si="38"/>
        <v>0</v>
      </c>
      <c r="FL34" s="10">
        <f t="shared" si="38"/>
        <v>0</v>
      </c>
      <c r="FM34" s="10">
        <f t="shared" si="38"/>
        <v>0</v>
      </c>
      <c r="FN34" s="10">
        <f t="shared" si="38"/>
        <v>0</v>
      </c>
      <c r="FO34" s="10">
        <f t="shared" si="38"/>
        <v>0</v>
      </c>
      <c r="FP34" s="10">
        <f t="shared" si="38"/>
        <v>0</v>
      </c>
      <c r="FQ34" s="10">
        <f t="shared" si="38"/>
        <v>0</v>
      </c>
      <c r="FR34" s="10">
        <f t="shared" si="38"/>
        <v>0</v>
      </c>
      <c r="FS34" s="10">
        <f t="shared" si="38"/>
        <v>0</v>
      </c>
      <c r="FT34" s="10">
        <f t="shared" si="38"/>
        <v>0</v>
      </c>
      <c r="FU34" s="10">
        <f t="shared" si="38"/>
        <v>0</v>
      </c>
      <c r="FV34" s="10">
        <f t="shared" si="38"/>
        <v>0</v>
      </c>
      <c r="FW34" s="10">
        <f t="shared" si="38"/>
        <v>0</v>
      </c>
      <c r="FX34" s="10">
        <f t="shared" si="38"/>
        <v>0</v>
      </c>
      <c r="FY34" s="10">
        <f t="shared" si="38"/>
        <v>0</v>
      </c>
      <c r="FZ34" s="10">
        <f t="shared" si="38"/>
        <v>0</v>
      </c>
      <c r="GA34" s="10">
        <f t="shared" si="38"/>
        <v>0</v>
      </c>
      <c r="GB34" s="10">
        <f t="shared" si="38"/>
        <v>0</v>
      </c>
      <c r="GC34" s="10">
        <f t="shared" si="38"/>
        <v>0</v>
      </c>
      <c r="GD34" s="10">
        <f t="shared" si="38"/>
        <v>0</v>
      </c>
      <c r="GE34" s="10">
        <f t="shared" si="38"/>
        <v>0</v>
      </c>
      <c r="GF34" s="10">
        <f t="shared" si="38"/>
        <v>0</v>
      </c>
      <c r="GG34" s="10">
        <f t="shared" si="38"/>
        <v>0</v>
      </c>
      <c r="GH34" s="10">
        <f t="shared" si="38"/>
        <v>0</v>
      </c>
      <c r="GI34" s="10">
        <f t="shared" si="38"/>
        <v>0</v>
      </c>
      <c r="GJ34" s="10">
        <f t="shared" si="38"/>
        <v>0</v>
      </c>
      <c r="GK34" s="10">
        <f t="shared" si="38"/>
        <v>0</v>
      </c>
      <c r="GL34" s="10">
        <f t="shared" si="38"/>
        <v>0</v>
      </c>
      <c r="GM34" s="10">
        <f t="shared" si="38"/>
        <v>0</v>
      </c>
      <c r="GN34" s="10">
        <f t="shared" si="38"/>
        <v>0</v>
      </c>
      <c r="GO34" s="10">
        <f t="shared" si="38"/>
        <v>0</v>
      </c>
      <c r="GP34" s="10">
        <f t="shared" ref="GP34:IV34" si="39">$F$19*GP27</f>
        <v>0</v>
      </c>
      <c r="GQ34" s="10">
        <f t="shared" si="39"/>
        <v>0</v>
      </c>
      <c r="GR34" s="10">
        <f t="shared" si="39"/>
        <v>0</v>
      </c>
      <c r="GS34" s="10">
        <f t="shared" si="39"/>
        <v>0</v>
      </c>
      <c r="GT34" s="10">
        <f t="shared" si="39"/>
        <v>0</v>
      </c>
      <c r="GU34" s="10">
        <f t="shared" si="39"/>
        <v>0</v>
      </c>
      <c r="GV34" s="10">
        <f t="shared" si="39"/>
        <v>0</v>
      </c>
      <c r="GW34" s="10">
        <f t="shared" si="39"/>
        <v>0</v>
      </c>
      <c r="GX34" s="10">
        <f t="shared" si="39"/>
        <v>0</v>
      </c>
      <c r="GY34" s="10">
        <f t="shared" si="39"/>
        <v>0</v>
      </c>
      <c r="GZ34" s="10">
        <f t="shared" si="39"/>
        <v>0</v>
      </c>
      <c r="HA34" s="10">
        <f t="shared" si="39"/>
        <v>0</v>
      </c>
      <c r="HB34" s="10">
        <f t="shared" si="39"/>
        <v>0</v>
      </c>
      <c r="HC34" s="10">
        <f t="shared" si="39"/>
        <v>0</v>
      </c>
      <c r="HD34" s="10">
        <f t="shared" si="39"/>
        <v>0</v>
      </c>
      <c r="HE34" s="10">
        <f t="shared" si="39"/>
        <v>0</v>
      </c>
      <c r="HF34" s="10">
        <f t="shared" si="39"/>
        <v>0</v>
      </c>
      <c r="HG34" s="10">
        <f t="shared" si="39"/>
        <v>0</v>
      </c>
      <c r="HH34" s="10">
        <f t="shared" si="39"/>
        <v>0</v>
      </c>
      <c r="HI34" s="10">
        <f t="shared" si="39"/>
        <v>0</v>
      </c>
      <c r="HJ34" s="10">
        <f t="shared" si="39"/>
        <v>0</v>
      </c>
      <c r="HK34" s="10">
        <f t="shared" si="39"/>
        <v>0</v>
      </c>
      <c r="HL34" s="10">
        <f t="shared" si="39"/>
        <v>0</v>
      </c>
      <c r="HM34" s="10">
        <f t="shared" si="39"/>
        <v>0</v>
      </c>
      <c r="HN34" s="10">
        <f t="shared" si="39"/>
        <v>0</v>
      </c>
      <c r="HO34" s="10">
        <f t="shared" si="39"/>
        <v>0</v>
      </c>
      <c r="HP34" s="10">
        <f t="shared" si="39"/>
        <v>0</v>
      </c>
      <c r="HQ34" s="10">
        <f t="shared" si="39"/>
        <v>0</v>
      </c>
      <c r="HR34" s="10">
        <f t="shared" si="39"/>
        <v>0</v>
      </c>
      <c r="HS34" s="10">
        <f t="shared" si="39"/>
        <v>0</v>
      </c>
      <c r="HT34" s="10">
        <f t="shared" si="39"/>
        <v>0</v>
      </c>
      <c r="HU34" s="10">
        <f t="shared" si="39"/>
        <v>0</v>
      </c>
      <c r="HV34" s="10">
        <f t="shared" si="39"/>
        <v>0</v>
      </c>
      <c r="HW34" s="10">
        <f t="shared" si="39"/>
        <v>0</v>
      </c>
      <c r="HX34" s="10">
        <f t="shared" si="39"/>
        <v>0</v>
      </c>
      <c r="HY34" s="10">
        <f t="shared" si="39"/>
        <v>0</v>
      </c>
      <c r="HZ34" s="10">
        <f t="shared" si="39"/>
        <v>0</v>
      </c>
      <c r="IA34" s="10">
        <f t="shared" si="39"/>
        <v>0</v>
      </c>
      <c r="IB34" s="10">
        <f t="shared" si="39"/>
        <v>0</v>
      </c>
      <c r="IC34" s="10">
        <f t="shared" si="39"/>
        <v>0</v>
      </c>
      <c r="ID34" s="10">
        <f t="shared" si="39"/>
        <v>0</v>
      </c>
      <c r="IE34" s="10">
        <f t="shared" si="39"/>
        <v>0</v>
      </c>
      <c r="IF34" s="10">
        <f t="shared" si="39"/>
        <v>0</v>
      </c>
      <c r="IG34" s="10">
        <f t="shared" si="39"/>
        <v>0</v>
      </c>
      <c r="IH34" s="10">
        <f t="shared" si="39"/>
        <v>0</v>
      </c>
      <c r="II34" s="10">
        <f t="shared" si="39"/>
        <v>0</v>
      </c>
      <c r="IJ34" s="10">
        <f t="shared" si="39"/>
        <v>0</v>
      </c>
      <c r="IK34" s="10">
        <f t="shared" si="39"/>
        <v>0</v>
      </c>
      <c r="IL34" s="10">
        <f t="shared" si="39"/>
        <v>0</v>
      </c>
      <c r="IM34" s="10">
        <f t="shared" si="39"/>
        <v>0</v>
      </c>
      <c r="IN34" s="10">
        <f t="shared" si="39"/>
        <v>0</v>
      </c>
      <c r="IO34" s="10">
        <f t="shared" si="39"/>
        <v>0</v>
      </c>
      <c r="IP34" s="10">
        <f t="shared" si="39"/>
        <v>0</v>
      </c>
      <c r="IQ34" s="10">
        <f t="shared" si="39"/>
        <v>0</v>
      </c>
      <c r="IR34" s="10">
        <f t="shared" si="39"/>
        <v>0</v>
      </c>
      <c r="IS34" s="10">
        <f t="shared" si="39"/>
        <v>0</v>
      </c>
      <c r="IT34" s="10">
        <f t="shared" si="39"/>
        <v>0</v>
      </c>
      <c r="IU34" s="10">
        <f t="shared" si="39"/>
        <v>0</v>
      </c>
      <c r="IV34" s="10">
        <f t="shared" si="39"/>
        <v>0</v>
      </c>
    </row>
    <row r="35" spans="1:256" s="2" customFormat="1" ht="14.5" x14ac:dyDescent="0.35">
      <c r="C35" s="2" t="s">
        <v>59</v>
      </c>
      <c r="F35" s="7">
        <v>1</v>
      </c>
      <c r="G35" s="7">
        <f t="shared" ref="G35:BR35" si="40">F35*(1+G34*G27)</f>
        <v>1.0246950765959599</v>
      </c>
      <c r="H35" s="7">
        <f t="shared" si="40"/>
        <v>1.0500000000000003</v>
      </c>
      <c r="I35" s="7">
        <f t="shared" si="40"/>
        <v>1.0759298304257583</v>
      </c>
      <c r="J35" s="7">
        <f t="shared" si="40"/>
        <v>1.1025000000000005</v>
      </c>
      <c r="K35" s="7">
        <f t="shared" si="40"/>
        <v>1.1297263219470464</v>
      </c>
      <c r="L35" s="7">
        <f t="shared" si="40"/>
        <v>1.1576250000000008</v>
      </c>
      <c r="M35" s="7">
        <f t="shared" si="40"/>
        <v>1.1862126380443989</v>
      </c>
      <c r="N35" s="7">
        <f t="shared" si="40"/>
        <v>1.2155062500000011</v>
      </c>
      <c r="O35" s="7">
        <f t="shared" si="40"/>
        <v>1.2455232699466192</v>
      </c>
      <c r="P35" s="7">
        <f t="shared" si="40"/>
        <v>1.2762815625000015</v>
      </c>
      <c r="Q35" s="7">
        <f t="shared" si="40"/>
        <v>1.3077994334439504</v>
      </c>
      <c r="R35" s="7">
        <f t="shared" si="40"/>
        <v>1.3400956406250017</v>
      </c>
      <c r="S35" s="7">
        <f t="shared" si="40"/>
        <v>1.3731894051161482</v>
      </c>
      <c r="T35" s="7">
        <f t="shared" si="40"/>
        <v>1.407100422656252</v>
      </c>
      <c r="U35" s="7">
        <f t="shared" si="40"/>
        <v>1.4418488753719558</v>
      </c>
      <c r="V35" s="7">
        <f t="shared" si="40"/>
        <v>1.477455443789065</v>
      </c>
      <c r="W35" s="7">
        <f t="shared" si="40"/>
        <v>1.513941319140554</v>
      </c>
      <c r="X35" s="7">
        <f t="shared" si="40"/>
        <v>1.5513282159785187</v>
      </c>
      <c r="Y35" s="7">
        <f t="shared" si="40"/>
        <v>1.5896383850975822</v>
      </c>
      <c r="Z35" s="7">
        <f t="shared" si="40"/>
        <v>1.6288946267774449</v>
      </c>
      <c r="AA35" s="7">
        <f t="shared" si="40"/>
        <v>1.6691203043524614</v>
      </c>
      <c r="AB35" s="7">
        <f t="shared" si="40"/>
        <v>1.7103393581163173</v>
      </c>
      <c r="AC35" s="7">
        <f t="shared" si="40"/>
        <v>1.7525763195700848</v>
      </c>
      <c r="AD35" s="7">
        <f t="shared" si="40"/>
        <v>1.7958563260221336</v>
      </c>
      <c r="AE35" s="7">
        <f t="shared" si="40"/>
        <v>1.8402051355485893</v>
      </c>
      <c r="AF35" s="7">
        <f t="shared" si="40"/>
        <v>1.8856491423232407</v>
      </c>
      <c r="AG35" s="7">
        <f t="shared" si="40"/>
        <v>1.9322153923260192</v>
      </c>
      <c r="AH35" s="7">
        <f t="shared" si="40"/>
        <v>1.9799315994394031</v>
      </c>
      <c r="AI35" s="7">
        <f t="shared" si="40"/>
        <v>2.0288261619423205</v>
      </c>
      <c r="AJ35" s="7">
        <f t="shared" si="40"/>
        <v>2.0789281794113736</v>
      </c>
      <c r="AK35" s="7">
        <f t="shared" si="40"/>
        <v>2.1302674700394371</v>
      </c>
      <c r="AL35" s="7">
        <f t="shared" si="40"/>
        <v>2.1828745883819427</v>
      </c>
      <c r="AM35" s="7">
        <f t="shared" si="40"/>
        <v>2.2367808435414092</v>
      </c>
      <c r="AN35" s="7">
        <f t="shared" si="40"/>
        <v>2.2920183178010403</v>
      </c>
      <c r="AO35" s="7">
        <f t="shared" si="40"/>
        <v>2.3486198857184801</v>
      </c>
      <c r="AP35" s="7">
        <f t="shared" si="40"/>
        <v>2.4066192336910928</v>
      </c>
      <c r="AQ35" s="7">
        <f t="shared" si="40"/>
        <v>2.4660508800044045</v>
      </c>
      <c r="AR35" s="7">
        <f t="shared" si="40"/>
        <v>2.5269501953756479</v>
      </c>
      <c r="AS35" s="7">
        <f t="shared" si="40"/>
        <v>2.5893534240046256</v>
      </c>
      <c r="AT35" s="7">
        <f t="shared" si="40"/>
        <v>2.6532977051444311</v>
      </c>
      <c r="AU35" s="7">
        <f t="shared" si="40"/>
        <v>2.7188210952048575</v>
      </c>
      <c r="AV35" s="7">
        <f t="shared" si="40"/>
        <v>2.7859625904016529</v>
      </c>
      <c r="AW35" s="7">
        <f t="shared" si="40"/>
        <v>2.8547621499651008</v>
      </c>
      <c r="AX35" s="7">
        <f t="shared" si="40"/>
        <v>2.9252607199217362</v>
      </c>
      <c r="AY35" s="7">
        <f t="shared" si="40"/>
        <v>2.9975002574633565</v>
      </c>
      <c r="AZ35" s="7">
        <f t="shared" si="40"/>
        <v>3.0715237559178235</v>
      </c>
      <c r="BA35" s="7">
        <f t="shared" si="40"/>
        <v>3.1473752703365245</v>
      </c>
      <c r="BB35" s="7">
        <f t="shared" si="40"/>
        <v>3.2250999437137149</v>
      </c>
      <c r="BC35" s="7">
        <f t="shared" si="40"/>
        <v>3.3047440338533511</v>
      </c>
      <c r="BD35" s="7">
        <f t="shared" si="40"/>
        <v>3.3863549408994014</v>
      </c>
      <c r="BE35" s="7">
        <f t="shared" si="40"/>
        <v>3.4699812355460193</v>
      </c>
      <c r="BF35" s="7">
        <f t="shared" si="40"/>
        <v>3.5556726879443721</v>
      </c>
      <c r="BG35" s="7">
        <f t="shared" si="40"/>
        <v>3.6434802973233209</v>
      </c>
      <c r="BH35" s="7">
        <f t="shared" si="40"/>
        <v>3.7334563223415911</v>
      </c>
      <c r="BI35" s="7">
        <f t="shared" si="40"/>
        <v>3.8256543121894877</v>
      </c>
      <c r="BJ35" s="7">
        <f t="shared" si="40"/>
        <v>3.9201291384586714</v>
      </c>
      <c r="BK35" s="7">
        <f t="shared" si="40"/>
        <v>4.0169370277989627</v>
      </c>
      <c r="BL35" s="7">
        <f t="shared" si="40"/>
        <v>4.1161355953816061</v>
      </c>
      <c r="BM35" s="7">
        <f t="shared" si="40"/>
        <v>4.2177838791889117</v>
      </c>
      <c r="BN35" s="7">
        <f t="shared" si="40"/>
        <v>4.3219423751506874</v>
      </c>
      <c r="BO35" s="7">
        <f t="shared" si="40"/>
        <v>4.4286730731483583</v>
      </c>
      <c r="BP35" s="7">
        <f t="shared" si="40"/>
        <v>4.5380394939082223</v>
      </c>
      <c r="BQ35" s="7">
        <f t="shared" si="40"/>
        <v>4.6501067268057774</v>
      </c>
      <c r="BR35" s="7">
        <f t="shared" si="40"/>
        <v>4.7649414686036344</v>
      </c>
      <c r="BS35" s="7">
        <f t="shared" ref="BS35:ED35" si="41">BR35*(1+BS34*BS27)</f>
        <v>4.882612063146067</v>
      </c>
      <c r="BT35" s="7">
        <f t="shared" si="41"/>
        <v>5.0031885420338167</v>
      </c>
      <c r="BU35" s="7">
        <f t="shared" si="41"/>
        <v>5.1267426663033708</v>
      </c>
      <c r="BV35" s="7">
        <f t="shared" si="41"/>
        <v>5.2533479691355085</v>
      </c>
      <c r="BW35" s="7">
        <f t="shared" si="41"/>
        <v>5.3830797996185407</v>
      </c>
      <c r="BX35" s="7">
        <f t="shared" si="41"/>
        <v>5.5160153675922849</v>
      </c>
      <c r="BY35" s="7">
        <f t="shared" si="41"/>
        <v>5.6522337895994683</v>
      </c>
      <c r="BZ35" s="7">
        <f t="shared" si="41"/>
        <v>5.7918161359719003</v>
      </c>
      <c r="CA35" s="7">
        <f t="shared" si="41"/>
        <v>5.9348454790794429</v>
      </c>
      <c r="CB35" s="7">
        <f t="shared" si="41"/>
        <v>6.0814069427704966</v>
      </c>
      <c r="CC35" s="7">
        <f t="shared" si="41"/>
        <v>6.2315877530334163</v>
      </c>
      <c r="CD35" s="7">
        <f t="shared" si="41"/>
        <v>6.385477289909022</v>
      </c>
      <c r="CE35" s="7">
        <f t="shared" si="41"/>
        <v>6.543167140685088</v>
      </c>
      <c r="CF35" s="7">
        <f t="shared" si="41"/>
        <v>6.704751154404474</v>
      </c>
      <c r="CG35" s="7">
        <f t="shared" si="41"/>
        <v>6.8703254977193433</v>
      </c>
      <c r="CH35" s="7">
        <f t="shared" si="41"/>
        <v>7.0399887121246989</v>
      </c>
      <c r="CI35" s="7">
        <f t="shared" si="41"/>
        <v>7.0399887121246989</v>
      </c>
      <c r="CJ35" s="7">
        <f t="shared" si="41"/>
        <v>7.0399887121246989</v>
      </c>
      <c r="CK35" s="7">
        <f t="shared" si="41"/>
        <v>7.0399887121246989</v>
      </c>
      <c r="CL35" s="7">
        <f t="shared" si="41"/>
        <v>7.0399887121246989</v>
      </c>
      <c r="CM35" s="7">
        <f t="shared" si="41"/>
        <v>7.0399887121246989</v>
      </c>
      <c r="CN35" s="7">
        <f t="shared" si="41"/>
        <v>7.0399887121246989</v>
      </c>
      <c r="CO35" s="7">
        <f t="shared" si="41"/>
        <v>7.0399887121246989</v>
      </c>
      <c r="CP35" s="7">
        <f t="shared" si="41"/>
        <v>7.0399887121246989</v>
      </c>
      <c r="CQ35" s="7">
        <f t="shared" si="41"/>
        <v>7.0399887121246989</v>
      </c>
      <c r="CR35" s="7">
        <f t="shared" si="41"/>
        <v>7.0399887121246989</v>
      </c>
      <c r="CS35" s="7">
        <f t="shared" si="41"/>
        <v>7.0399887121246989</v>
      </c>
      <c r="CT35" s="7">
        <f t="shared" si="41"/>
        <v>7.0399887121246989</v>
      </c>
      <c r="CU35" s="7">
        <f t="shared" si="41"/>
        <v>7.0399887121246989</v>
      </c>
      <c r="CV35" s="7">
        <f t="shared" si="41"/>
        <v>7.0399887121246989</v>
      </c>
      <c r="CW35" s="7">
        <f t="shared" si="41"/>
        <v>7.0399887121246989</v>
      </c>
      <c r="CX35" s="7">
        <f t="shared" si="41"/>
        <v>7.0399887121246989</v>
      </c>
      <c r="CY35" s="7">
        <f t="shared" si="41"/>
        <v>7.0399887121246989</v>
      </c>
      <c r="CZ35" s="7">
        <f t="shared" si="41"/>
        <v>7.0399887121246989</v>
      </c>
      <c r="DA35" s="7">
        <f t="shared" si="41"/>
        <v>7.0399887121246989</v>
      </c>
      <c r="DB35" s="7">
        <f t="shared" si="41"/>
        <v>7.0399887121246989</v>
      </c>
      <c r="DC35" s="7">
        <f t="shared" si="41"/>
        <v>7.0399887121246989</v>
      </c>
      <c r="DD35" s="7">
        <f t="shared" si="41"/>
        <v>7.0399887121246989</v>
      </c>
      <c r="DE35" s="7">
        <f t="shared" si="41"/>
        <v>7.0399887121246989</v>
      </c>
      <c r="DF35" s="7">
        <f t="shared" si="41"/>
        <v>7.0399887121246989</v>
      </c>
      <c r="DG35" s="7">
        <f t="shared" si="41"/>
        <v>7.0399887121246989</v>
      </c>
      <c r="DH35" s="7">
        <f t="shared" si="41"/>
        <v>7.0399887121246989</v>
      </c>
      <c r="DI35" s="7">
        <f t="shared" si="41"/>
        <v>7.0399887121246989</v>
      </c>
      <c r="DJ35" s="7">
        <f t="shared" si="41"/>
        <v>7.0399887121246989</v>
      </c>
      <c r="DK35" s="7">
        <f t="shared" si="41"/>
        <v>7.0399887121246989</v>
      </c>
      <c r="DL35" s="7">
        <f t="shared" si="41"/>
        <v>7.0399887121246989</v>
      </c>
      <c r="DM35" s="7">
        <f t="shared" si="41"/>
        <v>7.0399887121246989</v>
      </c>
      <c r="DN35" s="7">
        <f t="shared" si="41"/>
        <v>7.0399887121246989</v>
      </c>
      <c r="DO35" s="7">
        <f t="shared" si="41"/>
        <v>7.0399887121246989</v>
      </c>
      <c r="DP35" s="7">
        <f t="shared" si="41"/>
        <v>7.0399887121246989</v>
      </c>
      <c r="DQ35" s="7">
        <f t="shared" si="41"/>
        <v>7.0399887121246989</v>
      </c>
      <c r="DR35" s="7">
        <f t="shared" si="41"/>
        <v>7.0399887121246989</v>
      </c>
      <c r="DS35" s="7">
        <f t="shared" si="41"/>
        <v>7.0399887121246989</v>
      </c>
      <c r="DT35" s="7">
        <f t="shared" si="41"/>
        <v>7.0399887121246989</v>
      </c>
      <c r="DU35" s="7">
        <f t="shared" si="41"/>
        <v>7.0399887121246989</v>
      </c>
      <c r="DV35" s="7">
        <f t="shared" si="41"/>
        <v>7.0399887121246989</v>
      </c>
      <c r="DW35" s="7">
        <f t="shared" si="41"/>
        <v>7.0399887121246989</v>
      </c>
      <c r="DX35" s="7">
        <f t="shared" si="41"/>
        <v>7.0399887121246989</v>
      </c>
      <c r="DY35" s="7">
        <f t="shared" si="41"/>
        <v>7.0399887121246989</v>
      </c>
      <c r="DZ35" s="7">
        <f t="shared" si="41"/>
        <v>7.0399887121246989</v>
      </c>
      <c r="EA35" s="7">
        <f t="shared" si="41"/>
        <v>7.0399887121246989</v>
      </c>
      <c r="EB35" s="7">
        <f t="shared" si="41"/>
        <v>7.0399887121246989</v>
      </c>
      <c r="EC35" s="7">
        <f t="shared" si="41"/>
        <v>7.0399887121246989</v>
      </c>
      <c r="ED35" s="7">
        <f t="shared" si="41"/>
        <v>7.0399887121246989</v>
      </c>
      <c r="EE35" s="7">
        <f t="shared" ref="EE35:GP35" si="42">ED35*(1+EE34*EE27)</f>
        <v>7.0399887121246989</v>
      </c>
      <c r="EF35" s="7">
        <f t="shared" si="42"/>
        <v>7.0399887121246989</v>
      </c>
      <c r="EG35" s="7">
        <f t="shared" si="42"/>
        <v>7.0399887121246989</v>
      </c>
      <c r="EH35" s="7">
        <f t="shared" si="42"/>
        <v>7.0399887121246989</v>
      </c>
      <c r="EI35" s="7">
        <f t="shared" si="42"/>
        <v>7.0399887121246989</v>
      </c>
      <c r="EJ35" s="7">
        <f t="shared" si="42"/>
        <v>7.0399887121246989</v>
      </c>
      <c r="EK35" s="7">
        <f t="shared" si="42"/>
        <v>7.0399887121246989</v>
      </c>
      <c r="EL35" s="7">
        <f t="shared" si="42"/>
        <v>7.0399887121246989</v>
      </c>
      <c r="EM35" s="7">
        <f t="shared" si="42"/>
        <v>7.0399887121246989</v>
      </c>
      <c r="EN35" s="7">
        <f t="shared" si="42"/>
        <v>7.0399887121246989</v>
      </c>
      <c r="EO35" s="7">
        <f t="shared" si="42"/>
        <v>7.0399887121246989</v>
      </c>
      <c r="EP35" s="7">
        <f t="shared" si="42"/>
        <v>7.0399887121246989</v>
      </c>
      <c r="EQ35" s="7">
        <f t="shared" si="42"/>
        <v>7.0399887121246989</v>
      </c>
      <c r="ER35" s="7">
        <f t="shared" si="42"/>
        <v>7.0399887121246989</v>
      </c>
      <c r="ES35" s="7">
        <f t="shared" si="42"/>
        <v>7.0399887121246989</v>
      </c>
      <c r="ET35" s="7">
        <f t="shared" si="42"/>
        <v>7.0399887121246989</v>
      </c>
      <c r="EU35" s="7">
        <f t="shared" si="42"/>
        <v>7.0399887121246989</v>
      </c>
      <c r="EV35" s="7">
        <f t="shared" si="42"/>
        <v>7.0399887121246989</v>
      </c>
      <c r="EW35" s="7">
        <f t="shared" si="42"/>
        <v>7.0399887121246989</v>
      </c>
      <c r="EX35" s="7">
        <f t="shared" si="42"/>
        <v>7.0399887121246989</v>
      </c>
      <c r="EY35" s="7">
        <f t="shared" si="42"/>
        <v>7.0399887121246989</v>
      </c>
      <c r="EZ35" s="7">
        <f t="shared" si="42"/>
        <v>7.0399887121246989</v>
      </c>
      <c r="FA35" s="7">
        <f t="shared" si="42"/>
        <v>7.0399887121246989</v>
      </c>
      <c r="FB35" s="7">
        <f t="shared" si="42"/>
        <v>7.0399887121246989</v>
      </c>
      <c r="FC35" s="7">
        <f t="shared" si="42"/>
        <v>7.0399887121246989</v>
      </c>
      <c r="FD35" s="7">
        <f t="shared" si="42"/>
        <v>7.0399887121246989</v>
      </c>
      <c r="FE35" s="7">
        <f t="shared" si="42"/>
        <v>7.0399887121246989</v>
      </c>
      <c r="FF35" s="7">
        <f t="shared" si="42"/>
        <v>7.0399887121246989</v>
      </c>
      <c r="FG35" s="7">
        <f t="shared" si="42"/>
        <v>7.0399887121246989</v>
      </c>
      <c r="FH35" s="7">
        <f t="shared" si="42"/>
        <v>7.0399887121246989</v>
      </c>
      <c r="FI35" s="7">
        <f t="shared" si="42"/>
        <v>7.0399887121246989</v>
      </c>
      <c r="FJ35" s="7">
        <f t="shared" si="42"/>
        <v>7.0399887121246989</v>
      </c>
      <c r="FK35" s="7">
        <f t="shared" si="42"/>
        <v>7.0399887121246989</v>
      </c>
      <c r="FL35" s="7">
        <f t="shared" si="42"/>
        <v>7.0399887121246989</v>
      </c>
      <c r="FM35" s="7">
        <f t="shared" si="42"/>
        <v>7.0399887121246989</v>
      </c>
      <c r="FN35" s="7">
        <f t="shared" si="42"/>
        <v>7.0399887121246989</v>
      </c>
      <c r="FO35" s="7">
        <f t="shared" si="42"/>
        <v>7.0399887121246989</v>
      </c>
      <c r="FP35" s="7">
        <f t="shared" si="42"/>
        <v>7.0399887121246989</v>
      </c>
      <c r="FQ35" s="7">
        <f t="shared" si="42"/>
        <v>7.0399887121246989</v>
      </c>
      <c r="FR35" s="7">
        <f t="shared" si="42"/>
        <v>7.0399887121246989</v>
      </c>
      <c r="FS35" s="7">
        <f t="shared" si="42"/>
        <v>7.0399887121246989</v>
      </c>
      <c r="FT35" s="7">
        <f t="shared" si="42"/>
        <v>7.0399887121246989</v>
      </c>
      <c r="FU35" s="7">
        <f t="shared" si="42"/>
        <v>7.0399887121246989</v>
      </c>
      <c r="FV35" s="7">
        <f t="shared" si="42"/>
        <v>7.0399887121246989</v>
      </c>
      <c r="FW35" s="7">
        <f t="shared" si="42"/>
        <v>7.0399887121246989</v>
      </c>
      <c r="FX35" s="7">
        <f t="shared" si="42"/>
        <v>7.0399887121246989</v>
      </c>
      <c r="FY35" s="7">
        <f t="shared" si="42"/>
        <v>7.0399887121246989</v>
      </c>
      <c r="FZ35" s="7">
        <f t="shared" si="42"/>
        <v>7.0399887121246989</v>
      </c>
      <c r="GA35" s="7">
        <f t="shared" si="42"/>
        <v>7.0399887121246989</v>
      </c>
      <c r="GB35" s="7">
        <f t="shared" si="42"/>
        <v>7.0399887121246989</v>
      </c>
      <c r="GC35" s="7">
        <f t="shared" si="42"/>
        <v>7.0399887121246989</v>
      </c>
      <c r="GD35" s="7">
        <f t="shared" si="42"/>
        <v>7.0399887121246989</v>
      </c>
      <c r="GE35" s="7">
        <f t="shared" si="42"/>
        <v>7.0399887121246989</v>
      </c>
      <c r="GF35" s="7">
        <f t="shared" si="42"/>
        <v>7.0399887121246989</v>
      </c>
      <c r="GG35" s="7">
        <f t="shared" si="42"/>
        <v>7.0399887121246989</v>
      </c>
      <c r="GH35" s="7">
        <f t="shared" si="42"/>
        <v>7.0399887121246989</v>
      </c>
      <c r="GI35" s="7">
        <f t="shared" si="42"/>
        <v>7.0399887121246989</v>
      </c>
      <c r="GJ35" s="7">
        <f t="shared" si="42"/>
        <v>7.0399887121246989</v>
      </c>
      <c r="GK35" s="7">
        <f t="shared" si="42"/>
        <v>7.0399887121246989</v>
      </c>
      <c r="GL35" s="7">
        <f t="shared" si="42"/>
        <v>7.0399887121246989</v>
      </c>
      <c r="GM35" s="7">
        <f t="shared" si="42"/>
        <v>7.0399887121246989</v>
      </c>
      <c r="GN35" s="7">
        <f t="shared" si="42"/>
        <v>7.0399887121246989</v>
      </c>
      <c r="GO35" s="7">
        <f t="shared" si="42"/>
        <v>7.0399887121246989</v>
      </c>
      <c r="GP35" s="7">
        <f t="shared" si="42"/>
        <v>7.0399887121246989</v>
      </c>
      <c r="GQ35" s="7">
        <f t="shared" ref="GQ35:IV35" si="43">GP35*(1+GQ34*GQ27)</f>
        <v>7.0399887121246989</v>
      </c>
      <c r="GR35" s="7">
        <f t="shared" si="43"/>
        <v>7.0399887121246989</v>
      </c>
      <c r="GS35" s="7">
        <f t="shared" si="43"/>
        <v>7.0399887121246989</v>
      </c>
      <c r="GT35" s="7">
        <f t="shared" si="43"/>
        <v>7.0399887121246989</v>
      </c>
      <c r="GU35" s="7">
        <f t="shared" si="43"/>
        <v>7.0399887121246989</v>
      </c>
      <c r="GV35" s="7">
        <f t="shared" si="43"/>
        <v>7.0399887121246989</v>
      </c>
      <c r="GW35" s="7">
        <f t="shared" si="43"/>
        <v>7.0399887121246989</v>
      </c>
      <c r="GX35" s="7">
        <f t="shared" si="43"/>
        <v>7.0399887121246989</v>
      </c>
      <c r="GY35" s="7">
        <f t="shared" si="43"/>
        <v>7.0399887121246989</v>
      </c>
      <c r="GZ35" s="7">
        <f t="shared" si="43"/>
        <v>7.0399887121246989</v>
      </c>
      <c r="HA35" s="7">
        <f t="shared" si="43"/>
        <v>7.0399887121246989</v>
      </c>
      <c r="HB35" s="7">
        <f t="shared" si="43"/>
        <v>7.0399887121246989</v>
      </c>
      <c r="HC35" s="7">
        <f t="shared" si="43"/>
        <v>7.0399887121246989</v>
      </c>
      <c r="HD35" s="7">
        <f t="shared" si="43"/>
        <v>7.0399887121246989</v>
      </c>
      <c r="HE35" s="7">
        <f t="shared" si="43"/>
        <v>7.0399887121246989</v>
      </c>
      <c r="HF35" s="7">
        <f t="shared" si="43"/>
        <v>7.0399887121246989</v>
      </c>
      <c r="HG35" s="7">
        <f t="shared" si="43"/>
        <v>7.0399887121246989</v>
      </c>
      <c r="HH35" s="7">
        <f t="shared" si="43"/>
        <v>7.0399887121246989</v>
      </c>
      <c r="HI35" s="7">
        <f t="shared" si="43"/>
        <v>7.0399887121246989</v>
      </c>
      <c r="HJ35" s="7">
        <f t="shared" si="43"/>
        <v>7.0399887121246989</v>
      </c>
      <c r="HK35" s="7">
        <f t="shared" si="43"/>
        <v>7.0399887121246989</v>
      </c>
      <c r="HL35" s="7">
        <f t="shared" si="43"/>
        <v>7.0399887121246989</v>
      </c>
      <c r="HM35" s="7">
        <f t="shared" si="43"/>
        <v>7.0399887121246989</v>
      </c>
      <c r="HN35" s="7">
        <f t="shared" si="43"/>
        <v>7.0399887121246989</v>
      </c>
      <c r="HO35" s="7">
        <f t="shared" si="43"/>
        <v>7.0399887121246989</v>
      </c>
      <c r="HP35" s="7">
        <f t="shared" si="43"/>
        <v>7.0399887121246989</v>
      </c>
      <c r="HQ35" s="7">
        <f t="shared" si="43"/>
        <v>7.0399887121246989</v>
      </c>
      <c r="HR35" s="7">
        <f t="shared" si="43"/>
        <v>7.0399887121246989</v>
      </c>
      <c r="HS35" s="7">
        <f t="shared" si="43"/>
        <v>7.0399887121246989</v>
      </c>
      <c r="HT35" s="7">
        <f t="shared" si="43"/>
        <v>7.0399887121246989</v>
      </c>
      <c r="HU35" s="7">
        <f t="shared" si="43"/>
        <v>7.0399887121246989</v>
      </c>
      <c r="HV35" s="7">
        <f t="shared" si="43"/>
        <v>7.0399887121246989</v>
      </c>
      <c r="HW35" s="7">
        <f t="shared" si="43"/>
        <v>7.0399887121246989</v>
      </c>
      <c r="HX35" s="7">
        <f t="shared" si="43"/>
        <v>7.0399887121246989</v>
      </c>
      <c r="HY35" s="7">
        <f t="shared" si="43"/>
        <v>7.0399887121246989</v>
      </c>
      <c r="HZ35" s="7">
        <f t="shared" si="43"/>
        <v>7.0399887121246989</v>
      </c>
      <c r="IA35" s="7">
        <f t="shared" si="43"/>
        <v>7.0399887121246989</v>
      </c>
      <c r="IB35" s="7">
        <f t="shared" si="43"/>
        <v>7.0399887121246989</v>
      </c>
      <c r="IC35" s="7">
        <f t="shared" si="43"/>
        <v>7.0399887121246989</v>
      </c>
      <c r="ID35" s="7">
        <f t="shared" si="43"/>
        <v>7.0399887121246989</v>
      </c>
      <c r="IE35" s="7">
        <f t="shared" si="43"/>
        <v>7.0399887121246989</v>
      </c>
      <c r="IF35" s="7">
        <f t="shared" si="43"/>
        <v>7.0399887121246989</v>
      </c>
      <c r="IG35" s="7">
        <f t="shared" si="43"/>
        <v>7.0399887121246989</v>
      </c>
      <c r="IH35" s="7">
        <f t="shared" si="43"/>
        <v>7.0399887121246989</v>
      </c>
      <c r="II35" s="7">
        <f t="shared" si="43"/>
        <v>7.0399887121246989</v>
      </c>
      <c r="IJ35" s="7">
        <f t="shared" si="43"/>
        <v>7.0399887121246989</v>
      </c>
      <c r="IK35" s="7">
        <f t="shared" si="43"/>
        <v>7.0399887121246989</v>
      </c>
      <c r="IL35" s="7">
        <f t="shared" si="43"/>
        <v>7.0399887121246989</v>
      </c>
      <c r="IM35" s="7">
        <f t="shared" si="43"/>
        <v>7.0399887121246989</v>
      </c>
      <c r="IN35" s="7">
        <f t="shared" si="43"/>
        <v>7.0399887121246989</v>
      </c>
      <c r="IO35" s="7">
        <f t="shared" si="43"/>
        <v>7.0399887121246989</v>
      </c>
      <c r="IP35" s="7">
        <f t="shared" si="43"/>
        <v>7.0399887121246989</v>
      </c>
      <c r="IQ35" s="7">
        <f t="shared" si="43"/>
        <v>7.0399887121246989</v>
      </c>
      <c r="IR35" s="7">
        <f t="shared" si="43"/>
        <v>7.0399887121246989</v>
      </c>
      <c r="IS35" s="7">
        <f t="shared" si="43"/>
        <v>7.0399887121246989</v>
      </c>
      <c r="IT35" s="7">
        <f t="shared" si="43"/>
        <v>7.0399887121246989</v>
      </c>
      <c r="IU35" s="7">
        <f t="shared" si="43"/>
        <v>7.0399887121246989</v>
      </c>
      <c r="IV35" s="7">
        <f t="shared" si="43"/>
        <v>7.0399887121246989</v>
      </c>
    </row>
    <row r="36" spans="1:256" s="2" customFormat="1" ht="14.5" x14ac:dyDescent="0.35">
      <c r="C36" s="2" t="s">
        <v>60</v>
      </c>
      <c r="F36" s="7">
        <f t="shared" ref="F36:BQ36" si="44">$F$17*F35</f>
        <v>1000</v>
      </c>
      <c r="G36" s="7">
        <f t="shared" si="44"/>
        <v>1024.69507659596</v>
      </c>
      <c r="H36" s="7">
        <f t="shared" si="44"/>
        <v>1050.0000000000002</v>
      </c>
      <c r="I36" s="7">
        <f t="shared" si="44"/>
        <v>1075.9298304257584</v>
      </c>
      <c r="J36" s="7">
        <f t="shared" si="44"/>
        <v>1102.5000000000005</v>
      </c>
      <c r="K36" s="7">
        <f t="shared" si="44"/>
        <v>1129.7263219470465</v>
      </c>
      <c r="L36" s="7">
        <f t="shared" si="44"/>
        <v>1157.6250000000007</v>
      </c>
      <c r="M36" s="7">
        <f t="shared" si="44"/>
        <v>1186.212638044399</v>
      </c>
      <c r="N36" s="7">
        <f t="shared" si="44"/>
        <v>1215.506250000001</v>
      </c>
      <c r="O36" s="7">
        <f t="shared" si="44"/>
        <v>1245.5232699466192</v>
      </c>
      <c r="P36" s="7">
        <f t="shared" si="44"/>
        <v>1276.2815625000014</v>
      </c>
      <c r="Q36" s="7">
        <f t="shared" si="44"/>
        <v>1307.7994334439504</v>
      </c>
      <c r="R36" s="7">
        <f t="shared" si="44"/>
        <v>1340.0956406250018</v>
      </c>
      <c r="S36" s="7">
        <f t="shared" si="44"/>
        <v>1373.1894051161482</v>
      </c>
      <c r="T36" s="7">
        <f t="shared" si="44"/>
        <v>1407.100422656252</v>
      </c>
      <c r="U36" s="7">
        <f t="shared" si="44"/>
        <v>1441.8488753719557</v>
      </c>
      <c r="V36" s="7">
        <f t="shared" si="44"/>
        <v>1477.4554437890649</v>
      </c>
      <c r="W36" s="7">
        <f t="shared" si="44"/>
        <v>1513.941319140554</v>
      </c>
      <c r="X36" s="7">
        <f t="shared" si="44"/>
        <v>1551.3282159785188</v>
      </c>
      <c r="Y36" s="7">
        <f t="shared" si="44"/>
        <v>1589.6383850975822</v>
      </c>
      <c r="Z36" s="7">
        <f t="shared" si="44"/>
        <v>1628.894626777445</v>
      </c>
      <c r="AA36" s="7">
        <f t="shared" si="44"/>
        <v>1669.1203043524613</v>
      </c>
      <c r="AB36" s="7">
        <f t="shared" si="44"/>
        <v>1710.3393581163173</v>
      </c>
      <c r="AC36" s="7">
        <f t="shared" si="44"/>
        <v>1752.5763195700847</v>
      </c>
      <c r="AD36" s="7">
        <f t="shared" si="44"/>
        <v>1795.8563260221335</v>
      </c>
      <c r="AE36" s="7">
        <f t="shared" si="44"/>
        <v>1840.2051355485894</v>
      </c>
      <c r="AF36" s="7">
        <f t="shared" si="44"/>
        <v>1885.6491423232408</v>
      </c>
      <c r="AG36" s="7">
        <f t="shared" si="44"/>
        <v>1932.2153923260194</v>
      </c>
      <c r="AH36" s="7">
        <f t="shared" si="44"/>
        <v>1979.931599439403</v>
      </c>
      <c r="AI36" s="7">
        <f t="shared" si="44"/>
        <v>2028.8261619423204</v>
      </c>
      <c r="AJ36" s="7">
        <f t="shared" si="44"/>
        <v>2078.9281794113735</v>
      </c>
      <c r="AK36" s="7">
        <f t="shared" si="44"/>
        <v>2130.2674700394373</v>
      </c>
      <c r="AL36" s="7">
        <f t="shared" si="44"/>
        <v>2182.8745883819429</v>
      </c>
      <c r="AM36" s="7">
        <f t="shared" si="44"/>
        <v>2236.780843541409</v>
      </c>
      <c r="AN36" s="7">
        <f t="shared" si="44"/>
        <v>2292.0183178010402</v>
      </c>
      <c r="AO36" s="7">
        <f t="shared" si="44"/>
        <v>2348.61988571848</v>
      </c>
      <c r="AP36" s="7">
        <f t="shared" si="44"/>
        <v>2406.6192336910926</v>
      </c>
      <c r="AQ36" s="7">
        <f t="shared" si="44"/>
        <v>2466.0508800044045</v>
      </c>
      <c r="AR36" s="7">
        <f t="shared" si="44"/>
        <v>2526.950195375648</v>
      </c>
      <c r="AS36" s="7">
        <f t="shared" si="44"/>
        <v>2589.3534240046256</v>
      </c>
      <c r="AT36" s="7">
        <f t="shared" si="44"/>
        <v>2653.2977051444309</v>
      </c>
      <c r="AU36" s="7">
        <f t="shared" si="44"/>
        <v>2718.8210952048576</v>
      </c>
      <c r="AV36" s="7">
        <f t="shared" si="44"/>
        <v>2785.962590401653</v>
      </c>
      <c r="AW36" s="7">
        <f t="shared" si="44"/>
        <v>2854.7621499651009</v>
      </c>
      <c r="AX36" s="7">
        <f t="shared" si="44"/>
        <v>2925.2607199217364</v>
      </c>
      <c r="AY36" s="7">
        <f t="shared" si="44"/>
        <v>2997.5002574633563</v>
      </c>
      <c r="AZ36" s="7">
        <f t="shared" si="44"/>
        <v>3071.5237559178236</v>
      </c>
      <c r="BA36" s="7">
        <f t="shared" si="44"/>
        <v>3147.3752703365244</v>
      </c>
      <c r="BB36" s="7">
        <f t="shared" si="44"/>
        <v>3225.0999437137148</v>
      </c>
      <c r="BC36" s="7">
        <f t="shared" si="44"/>
        <v>3304.7440338533511</v>
      </c>
      <c r="BD36" s="7">
        <f t="shared" si="44"/>
        <v>3386.3549408994013</v>
      </c>
      <c r="BE36" s="7">
        <f t="shared" si="44"/>
        <v>3469.9812355460194</v>
      </c>
      <c r="BF36" s="7">
        <f t="shared" si="44"/>
        <v>3555.6726879443722</v>
      </c>
      <c r="BG36" s="7">
        <f t="shared" si="44"/>
        <v>3643.4802973233209</v>
      </c>
      <c r="BH36" s="7">
        <f t="shared" si="44"/>
        <v>3733.4563223415912</v>
      </c>
      <c r="BI36" s="7">
        <f t="shared" si="44"/>
        <v>3825.6543121894879</v>
      </c>
      <c r="BJ36" s="7">
        <f t="shared" si="44"/>
        <v>3920.1291384586716</v>
      </c>
      <c r="BK36" s="7">
        <f t="shared" si="44"/>
        <v>4016.9370277989628</v>
      </c>
      <c r="BL36" s="7">
        <f t="shared" si="44"/>
        <v>4116.1355953816064</v>
      </c>
      <c r="BM36" s="7">
        <f t="shared" si="44"/>
        <v>4217.7838791889117</v>
      </c>
      <c r="BN36" s="7">
        <f t="shared" si="44"/>
        <v>4321.9423751506874</v>
      </c>
      <c r="BO36" s="7">
        <f t="shared" si="44"/>
        <v>4428.6730731483585</v>
      </c>
      <c r="BP36" s="7">
        <f t="shared" si="44"/>
        <v>4538.0394939082225</v>
      </c>
      <c r="BQ36" s="7">
        <f t="shared" si="44"/>
        <v>4650.1067268057777</v>
      </c>
      <c r="BR36" s="7">
        <f t="shared" ref="BR36:EC36" si="45">$F$17*BR35</f>
        <v>4764.9414686036343</v>
      </c>
      <c r="BS36" s="7">
        <f t="shared" si="45"/>
        <v>4882.6120631460672</v>
      </c>
      <c r="BT36" s="7">
        <f t="shared" si="45"/>
        <v>5003.1885420338167</v>
      </c>
      <c r="BU36" s="7">
        <f t="shared" si="45"/>
        <v>5126.7426663033712</v>
      </c>
      <c r="BV36" s="7">
        <f t="shared" si="45"/>
        <v>5253.3479691355087</v>
      </c>
      <c r="BW36" s="7">
        <f t="shared" si="45"/>
        <v>5383.0797996185411</v>
      </c>
      <c r="BX36" s="7">
        <f t="shared" si="45"/>
        <v>5516.0153675922847</v>
      </c>
      <c r="BY36" s="7">
        <f t="shared" si="45"/>
        <v>5652.2337895994688</v>
      </c>
      <c r="BZ36" s="7">
        <f t="shared" si="45"/>
        <v>5791.8161359719006</v>
      </c>
      <c r="CA36" s="7">
        <f t="shared" si="45"/>
        <v>5934.8454790794431</v>
      </c>
      <c r="CB36" s="7">
        <f t="shared" si="45"/>
        <v>6081.4069427704962</v>
      </c>
      <c r="CC36" s="7">
        <f t="shared" si="45"/>
        <v>6231.5877530334164</v>
      </c>
      <c r="CD36" s="7">
        <f t="shared" si="45"/>
        <v>6385.4772899090221</v>
      </c>
      <c r="CE36" s="7">
        <f t="shared" si="45"/>
        <v>6543.1671406850883</v>
      </c>
      <c r="CF36" s="7">
        <f t="shared" si="45"/>
        <v>6704.7511544044737</v>
      </c>
      <c r="CG36" s="7">
        <f t="shared" si="45"/>
        <v>6870.3254977193437</v>
      </c>
      <c r="CH36" s="7">
        <f t="shared" si="45"/>
        <v>7039.9887121246993</v>
      </c>
      <c r="CI36" s="7">
        <f t="shared" si="45"/>
        <v>7039.9887121246993</v>
      </c>
      <c r="CJ36" s="7">
        <f t="shared" si="45"/>
        <v>7039.9887121246993</v>
      </c>
      <c r="CK36" s="7">
        <f t="shared" si="45"/>
        <v>7039.9887121246993</v>
      </c>
      <c r="CL36" s="7">
        <f t="shared" si="45"/>
        <v>7039.9887121246993</v>
      </c>
      <c r="CM36" s="7">
        <f t="shared" si="45"/>
        <v>7039.9887121246993</v>
      </c>
      <c r="CN36" s="7">
        <f t="shared" si="45"/>
        <v>7039.9887121246993</v>
      </c>
      <c r="CO36" s="7">
        <f t="shared" si="45"/>
        <v>7039.9887121246993</v>
      </c>
      <c r="CP36" s="7">
        <f t="shared" si="45"/>
        <v>7039.9887121246993</v>
      </c>
      <c r="CQ36" s="7">
        <f t="shared" si="45"/>
        <v>7039.9887121246993</v>
      </c>
      <c r="CR36" s="7">
        <f t="shared" si="45"/>
        <v>7039.9887121246993</v>
      </c>
      <c r="CS36" s="7">
        <f t="shared" si="45"/>
        <v>7039.9887121246993</v>
      </c>
      <c r="CT36" s="7">
        <f t="shared" si="45"/>
        <v>7039.9887121246993</v>
      </c>
      <c r="CU36" s="7">
        <f t="shared" si="45"/>
        <v>7039.9887121246993</v>
      </c>
      <c r="CV36" s="7">
        <f t="shared" si="45"/>
        <v>7039.9887121246993</v>
      </c>
      <c r="CW36" s="7">
        <f t="shared" si="45"/>
        <v>7039.9887121246993</v>
      </c>
      <c r="CX36" s="7">
        <f t="shared" si="45"/>
        <v>7039.9887121246993</v>
      </c>
      <c r="CY36" s="7">
        <f t="shared" si="45"/>
        <v>7039.9887121246993</v>
      </c>
      <c r="CZ36" s="7">
        <f t="shared" si="45"/>
        <v>7039.9887121246993</v>
      </c>
      <c r="DA36" s="7">
        <f t="shared" si="45"/>
        <v>7039.9887121246993</v>
      </c>
      <c r="DB36" s="7">
        <f t="shared" si="45"/>
        <v>7039.9887121246993</v>
      </c>
      <c r="DC36" s="7">
        <f t="shared" si="45"/>
        <v>7039.9887121246993</v>
      </c>
      <c r="DD36" s="7">
        <f t="shared" si="45"/>
        <v>7039.9887121246993</v>
      </c>
      <c r="DE36" s="7">
        <f t="shared" si="45"/>
        <v>7039.9887121246993</v>
      </c>
      <c r="DF36" s="7">
        <f t="shared" si="45"/>
        <v>7039.9887121246993</v>
      </c>
      <c r="DG36" s="7">
        <f t="shared" si="45"/>
        <v>7039.9887121246993</v>
      </c>
      <c r="DH36" s="7">
        <f t="shared" si="45"/>
        <v>7039.9887121246993</v>
      </c>
      <c r="DI36" s="7">
        <f t="shared" si="45"/>
        <v>7039.9887121246993</v>
      </c>
      <c r="DJ36" s="7">
        <f t="shared" si="45"/>
        <v>7039.9887121246993</v>
      </c>
      <c r="DK36" s="7">
        <f t="shared" si="45"/>
        <v>7039.9887121246993</v>
      </c>
      <c r="DL36" s="7">
        <f t="shared" si="45"/>
        <v>7039.9887121246993</v>
      </c>
      <c r="DM36" s="7">
        <f t="shared" si="45"/>
        <v>7039.9887121246993</v>
      </c>
      <c r="DN36" s="7">
        <f t="shared" si="45"/>
        <v>7039.9887121246993</v>
      </c>
      <c r="DO36" s="7">
        <f t="shared" si="45"/>
        <v>7039.9887121246993</v>
      </c>
      <c r="DP36" s="7">
        <f t="shared" si="45"/>
        <v>7039.9887121246993</v>
      </c>
      <c r="DQ36" s="7">
        <f t="shared" si="45"/>
        <v>7039.9887121246993</v>
      </c>
      <c r="DR36" s="7">
        <f t="shared" si="45"/>
        <v>7039.9887121246993</v>
      </c>
      <c r="DS36" s="7">
        <f t="shared" si="45"/>
        <v>7039.9887121246993</v>
      </c>
      <c r="DT36" s="7">
        <f t="shared" si="45"/>
        <v>7039.9887121246993</v>
      </c>
      <c r="DU36" s="7">
        <f t="shared" si="45"/>
        <v>7039.9887121246993</v>
      </c>
      <c r="DV36" s="7">
        <f t="shared" si="45"/>
        <v>7039.9887121246993</v>
      </c>
      <c r="DW36" s="7">
        <f t="shared" si="45"/>
        <v>7039.9887121246993</v>
      </c>
      <c r="DX36" s="7">
        <f t="shared" si="45"/>
        <v>7039.9887121246993</v>
      </c>
      <c r="DY36" s="7">
        <f t="shared" si="45"/>
        <v>7039.9887121246993</v>
      </c>
      <c r="DZ36" s="7">
        <f t="shared" si="45"/>
        <v>7039.9887121246993</v>
      </c>
      <c r="EA36" s="7">
        <f t="shared" si="45"/>
        <v>7039.9887121246993</v>
      </c>
      <c r="EB36" s="7">
        <f t="shared" si="45"/>
        <v>7039.9887121246993</v>
      </c>
      <c r="EC36" s="7">
        <f t="shared" si="45"/>
        <v>7039.9887121246993</v>
      </c>
      <c r="ED36" s="7">
        <f t="shared" ref="ED36:GO36" si="46">$F$17*ED35</f>
        <v>7039.9887121246993</v>
      </c>
      <c r="EE36" s="7">
        <f t="shared" si="46"/>
        <v>7039.9887121246993</v>
      </c>
      <c r="EF36" s="7">
        <f t="shared" si="46"/>
        <v>7039.9887121246993</v>
      </c>
      <c r="EG36" s="7">
        <f t="shared" si="46"/>
        <v>7039.9887121246993</v>
      </c>
      <c r="EH36" s="7">
        <f t="shared" si="46"/>
        <v>7039.9887121246993</v>
      </c>
      <c r="EI36" s="7">
        <f t="shared" si="46"/>
        <v>7039.9887121246993</v>
      </c>
      <c r="EJ36" s="7">
        <f t="shared" si="46"/>
        <v>7039.9887121246993</v>
      </c>
      <c r="EK36" s="7">
        <f t="shared" si="46"/>
        <v>7039.9887121246993</v>
      </c>
      <c r="EL36" s="7">
        <f t="shared" si="46"/>
        <v>7039.9887121246993</v>
      </c>
      <c r="EM36" s="7">
        <f t="shared" si="46"/>
        <v>7039.9887121246993</v>
      </c>
      <c r="EN36" s="7">
        <f t="shared" si="46"/>
        <v>7039.9887121246993</v>
      </c>
      <c r="EO36" s="7">
        <f t="shared" si="46"/>
        <v>7039.9887121246993</v>
      </c>
      <c r="EP36" s="7">
        <f t="shared" si="46"/>
        <v>7039.9887121246993</v>
      </c>
      <c r="EQ36" s="7">
        <f t="shared" si="46"/>
        <v>7039.9887121246993</v>
      </c>
      <c r="ER36" s="7">
        <f t="shared" si="46"/>
        <v>7039.9887121246993</v>
      </c>
      <c r="ES36" s="7">
        <f t="shared" si="46"/>
        <v>7039.9887121246993</v>
      </c>
      <c r="ET36" s="7">
        <f t="shared" si="46"/>
        <v>7039.9887121246993</v>
      </c>
      <c r="EU36" s="7">
        <f t="shared" si="46"/>
        <v>7039.9887121246993</v>
      </c>
      <c r="EV36" s="7">
        <f t="shared" si="46"/>
        <v>7039.9887121246993</v>
      </c>
      <c r="EW36" s="7">
        <f t="shared" si="46"/>
        <v>7039.9887121246993</v>
      </c>
      <c r="EX36" s="7">
        <f t="shared" si="46"/>
        <v>7039.9887121246993</v>
      </c>
      <c r="EY36" s="7">
        <f t="shared" si="46"/>
        <v>7039.9887121246993</v>
      </c>
      <c r="EZ36" s="7">
        <f t="shared" si="46"/>
        <v>7039.9887121246993</v>
      </c>
      <c r="FA36" s="7">
        <f t="shared" si="46"/>
        <v>7039.9887121246993</v>
      </c>
      <c r="FB36" s="7">
        <f t="shared" si="46"/>
        <v>7039.9887121246993</v>
      </c>
      <c r="FC36" s="7">
        <f t="shared" si="46"/>
        <v>7039.9887121246993</v>
      </c>
      <c r="FD36" s="7">
        <f t="shared" si="46"/>
        <v>7039.9887121246993</v>
      </c>
      <c r="FE36" s="7">
        <f t="shared" si="46"/>
        <v>7039.9887121246993</v>
      </c>
      <c r="FF36" s="7">
        <f t="shared" si="46"/>
        <v>7039.9887121246993</v>
      </c>
      <c r="FG36" s="7">
        <f t="shared" si="46"/>
        <v>7039.9887121246993</v>
      </c>
      <c r="FH36" s="7">
        <f t="shared" si="46"/>
        <v>7039.9887121246993</v>
      </c>
      <c r="FI36" s="7">
        <f t="shared" si="46"/>
        <v>7039.9887121246993</v>
      </c>
      <c r="FJ36" s="7">
        <f t="shared" si="46"/>
        <v>7039.9887121246993</v>
      </c>
      <c r="FK36" s="7">
        <f t="shared" si="46"/>
        <v>7039.9887121246993</v>
      </c>
      <c r="FL36" s="7">
        <f t="shared" si="46"/>
        <v>7039.9887121246993</v>
      </c>
      <c r="FM36" s="7">
        <f t="shared" si="46"/>
        <v>7039.9887121246993</v>
      </c>
      <c r="FN36" s="7">
        <f t="shared" si="46"/>
        <v>7039.9887121246993</v>
      </c>
      <c r="FO36" s="7">
        <f t="shared" si="46"/>
        <v>7039.9887121246993</v>
      </c>
      <c r="FP36" s="7">
        <f t="shared" si="46"/>
        <v>7039.9887121246993</v>
      </c>
      <c r="FQ36" s="7">
        <f t="shared" si="46"/>
        <v>7039.9887121246993</v>
      </c>
      <c r="FR36" s="7">
        <f t="shared" si="46"/>
        <v>7039.9887121246993</v>
      </c>
      <c r="FS36" s="7">
        <f t="shared" si="46"/>
        <v>7039.9887121246993</v>
      </c>
      <c r="FT36" s="7">
        <f t="shared" si="46"/>
        <v>7039.9887121246993</v>
      </c>
      <c r="FU36" s="7">
        <f t="shared" si="46"/>
        <v>7039.9887121246993</v>
      </c>
      <c r="FV36" s="7">
        <f t="shared" si="46"/>
        <v>7039.9887121246993</v>
      </c>
      <c r="FW36" s="7">
        <f t="shared" si="46"/>
        <v>7039.9887121246993</v>
      </c>
      <c r="FX36" s="7">
        <f t="shared" si="46"/>
        <v>7039.9887121246993</v>
      </c>
      <c r="FY36" s="7">
        <f t="shared" si="46"/>
        <v>7039.9887121246993</v>
      </c>
      <c r="FZ36" s="7">
        <f t="shared" si="46"/>
        <v>7039.9887121246993</v>
      </c>
      <c r="GA36" s="7">
        <f t="shared" si="46"/>
        <v>7039.9887121246993</v>
      </c>
      <c r="GB36" s="7">
        <f t="shared" si="46"/>
        <v>7039.9887121246993</v>
      </c>
      <c r="GC36" s="7">
        <f t="shared" si="46"/>
        <v>7039.9887121246993</v>
      </c>
      <c r="GD36" s="7">
        <f t="shared" si="46"/>
        <v>7039.9887121246993</v>
      </c>
      <c r="GE36" s="7">
        <f t="shared" si="46"/>
        <v>7039.9887121246993</v>
      </c>
      <c r="GF36" s="7">
        <f t="shared" si="46"/>
        <v>7039.9887121246993</v>
      </c>
      <c r="GG36" s="7">
        <f t="shared" si="46"/>
        <v>7039.9887121246993</v>
      </c>
      <c r="GH36" s="7">
        <f t="shared" si="46"/>
        <v>7039.9887121246993</v>
      </c>
      <c r="GI36" s="7">
        <f t="shared" si="46"/>
        <v>7039.9887121246993</v>
      </c>
      <c r="GJ36" s="7">
        <f t="shared" si="46"/>
        <v>7039.9887121246993</v>
      </c>
      <c r="GK36" s="7">
        <f t="shared" si="46"/>
        <v>7039.9887121246993</v>
      </c>
      <c r="GL36" s="7">
        <f t="shared" si="46"/>
        <v>7039.9887121246993</v>
      </c>
      <c r="GM36" s="7">
        <f t="shared" si="46"/>
        <v>7039.9887121246993</v>
      </c>
      <c r="GN36" s="7">
        <f t="shared" si="46"/>
        <v>7039.9887121246993</v>
      </c>
      <c r="GO36" s="7">
        <f t="shared" si="46"/>
        <v>7039.9887121246993</v>
      </c>
      <c r="GP36" s="7">
        <f t="shared" ref="GP36:IV36" si="47">$F$17*GP35</f>
        <v>7039.9887121246993</v>
      </c>
      <c r="GQ36" s="7">
        <f t="shared" si="47"/>
        <v>7039.9887121246993</v>
      </c>
      <c r="GR36" s="7">
        <f t="shared" si="47"/>
        <v>7039.9887121246993</v>
      </c>
      <c r="GS36" s="7">
        <f t="shared" si="47"/>
        <v>7039.9887121246993</v>
      </c>
      <c r="GT36" s="7">
        <f t="shared" si="47"/>
        <v>7039.9887121246993</v>
      </c>
      <c r="GU36" s="7">
        <f t="shared" si="47"/>
        <v>7039.9887121246993</v>
      </c>
      <c r="GV36" s="7">
        <f t="shared" si="47"/>
        <v>7039.9887121246993</v>
      </c>
      <c r="GW36" s="7">
        <f t="shared" si="47"/>
        <v>7039.9887121246993</v>
      </c>
      <c r="GX36" s="7">
        <f t="shared" si="47"/>
        <v>7039.9887121246993</v>
      </c>
      <c r="GY36" s="7">
        <f t="shared" si="47"/>
        <v>7039.9887121246993</v>
      </c>
      <c r="GZ36" s="7">
        <f t="shared" si="47"/>
        <v>7039.9887121246993</v>
      </c>
      <c r="HA36" s="7">
        <f t="shared" si="47"/>
        <v>7039.9887121246993</v>
      </c>
      <c r="HB36" s="7">
        <f t="shared" si="47"/>
        <v>7039.9887121246993</v>
      </c>
      <c r="HC36" s="7">
        <f t="shared" si="47"/>
        <v>7039.9887121246993</v>
      </c>
      <c r="HD36" s="7">
        <f t="shared" si="47"/>
        <v>7039.9887121246993</v>
      </c>
      <c r="HE36" s="7">
        <f t="shared" si="47"/>
        <v>7039.9887121246993</v>
      </c>
      <c r="HF36" s="7">
        <f t="shared" si="47"/>
        <v>7039.9887121246993</v>
      </c>
      <c r="HG36" s="7">
        <f t="shared" si="47"/>
        <v>7039.9887121246993</v>
      </c>
      <c r="HH36" s="7">
        <f t="shared" si="47"/>
        <v>7039.9887121246993</v>
      </c>
      <c r="HI36" s="7">
        <f t="shared" si="47"/>
        <v>7039.9887121246993</v>
      </c>
      <c r="HJ36" s="7">
        <f t="shared" si="47"/>
        <v>7039.9887121246993</v>
      </c>
      <c r="HK36" s="7">
        <f t="shared" si="47"/>
        <v>7039.9887121246993</v>
      </c>
      <c r="HL36" s="7">
        <f t="shared" si="47"/>
        <v>7039.9887121246993</v>
      </c>
      <c r="HM36" s="7">
        <f t="shared" si="47"/>
        <v>7039.9887121246993</v>
      </c>
      <c r="HN36" s="7">
        <f t="shared" si="47"/>
        <v>7039.9887121246993</v>
      </c>
      <c r="HO36" s="7">
        <f t="shared" si="47"/>
        <v>7039.9887121246993</v>
      </c>
      <c r="HP36" s="7">
        <f t="shared" si="47"/>
        <v>7039.9887121246993</v>
      </c>
      <c r="HQ36" s="7">
        <f t="shared" si="47"/>
        <v>7039.9887121246993</v>
      </c>
      <c r="HR36" s="7">
        <f t="shared" si="47"/>
        <v>7039.9887121246993</v>
      </c>
      <c r="HS36" s="7">
        <f t="shared" si="47"/>
        <v>7039.9887121246993</v>
      </c>
      <c r="HT36" s="7">
        <f t="shared" si="47"/>
        <v>7039.9887121246993</v>
      </c>
      <c r="HU36" s="7">
        <f t="shared" si="47"/>
        <v>7039.9887121246993</v>
      </c>
      <c r="HV36" s="7">
        <f t="shared" si="47"/>
        <v>7039.9887121246993</v>
      </c>
      <c r="HW36" s="7">
        <f t="shared" si="47"/>
        <v>7039.9887121246993</v>
      </c>
      <c r="HX36" s="7">
        <f t="shared" si="47"/>
        <v>7039.9887121246993</v>
      </c>
      <c r="HY36" s="7">
        <f t="shared" si="47"/>
        <v>7039.9887121246993</v>
      </c>
      <c r="HZ36" s="7">
        <f t="shared" si="47"/>
        <v>7039.9887121246993</v>
      </c>
      <c r="IA36" s="7">
        <f t="shared" si="47"/>
        <v>7039.9887121246993</v>
      </c>
      <c r="IB36" s="7">
        <f t="shared" si="47"/>
        <v>7039.9887121246993</v>
      </c>
      <c r="IC36" s="7">
        <f t="shared" si="47"/>
        <v>7039.9887121246993</v>
      </c>
      <c r="ID36" s="7">
        <f t="shared" si="47"/>
        <v>7039.9887121246993</v>
      </c>
      <c r="IE36" s="7">
        <f t="shared" si="47"/>
        <v>7039.9887121246993</v>
      </c>
      <c r="IF36" s="7">
        <f t="shared" si="47"/>
        <v>7039.9887121246993</v>
      </c>
      <c r="IG36" s="7">
        <f t="shared" si="47"/>
        <v>7039.9887121246993</v>
      </c>
      <c r="IH36" s="7">
        <f t="shared" si="47"/>
        <v>7039.9887121246993</v>
      </c>
      <c r="II36" s="7">
        <f t="shared" si="47"/>
        <v>7039.9887121246993</v>
      </c>
      <c r="IJ36" s="7">
        <f t="shared" si="47"/>
        <v>7039.9887121246993</v>
      </c>
      <c r="IK36" s="7">
        <f t="shared" si="47"/>
        <v>7039.9887121246993</v>
      </c>
      <c r="IL36" s="7">
        <f t="shared" si="47"/>
        <v>7039.9887121246993</v>
      </c>
      <c r="IM36" s="7">
        <f t="shared" si="47"/>
        <v>7039.9887121246993</v>
      </c>
      <c r="IN36" s="7">
        <f t="shared" si="47"/>
        <v>7039.9887121246993</v>
      </c>
      <c r="IO36" s="7">
        <f t="shared" si="47"/>
        <v>7039.9887121246993</v>
      </c>
      <c r="IP36" s="7">
        <f t="shared" si="47"/>
        <v>7039.9887121246993</v>
      </c>
      <c r="IQ36" s="7">
        <f t="shared" si="47"/>
        <v>7039.9887121246993</v>
      </c>
      <c r="IR36" s="7">
        <f t="shared" si="47"/>
        <v>7039.9887121246993</v>
      </c>
      <c r="IS36" s="7">
        <f t="shared" si="47"/>
        <v>7039.9887121246993</v>
      </c>
      <c r="IT36" s="7">
        <f t="shared" si="47"/>
        <v>7039.9887121246993</v>
      </c>
      <c r="IU36" s="7">
        <f t="shared" si="47"/>
        <v>7039.9887121246993</v>
      </c>
      <c r="IV36" s="7">
        <f t="shared" si="47"/>
        <v>7039.9887121246993</v>
      </c>
    </row>
    <row r="37" spans="1:256" s="2" customFormat="1" ht="14.5" x14ac:dyDescent="0.35">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s="7" customFormat="1" ht="14.5" x14ac:dyDescent="0.35">
      <c r="A38" s="2"/>
      <c r="C38" s="2" t="s">
        <v>61</v>
      </c>
      <c r="D38" s="2"/>
      <c r="E38" s="2"/>
      <c r="F38" s="7">
        <f t="shared" ref="F38:BQ38" si="48">F36*F29*F27</f>
        <v>0</v>
      </c>
      <c r="G38" s="7">
        <f t="shared" si="48"/>
        <v>0</v>
      </c>
      <c r="H38" s="7">
        <f t="shared" si="48"/>
        <v>0</v>
      </c>
      <c r="I38" s="7">
        <f t="shared" si="48"/>
        <v>0</v>
      </c>
      <c r="J38" s="7">
        <f t="shared" si="48"/>
        <v>0</v>
      </c>
      <c r="K38" s="7">
        <f t="shared" si="48"/>
        <v>0</v>
      </c>
      <c r="L38" s="7">
        <f t="shared" si="48"/>
        <v>1157.6250000000007</v>
      </c>
      <c r="M38" s="7">
        <f t="shared" si="48"/>
        <v>0</v>
      </c>
      <c r="N38" s="7">
        <f t="shared" si="48"/>
        <v>0</v>
      </c>
      <c r="O38" s="7">
        <f t="shared" si="48"/>
        <v>0</v>
      </c>
      <c r="P38" s="7">
        <f t="shared" si="48"/>
        <v>0</v>
      </c>
      <c r="Q38" s="7">
        <f t="shared" si="48"/>
        <v>0</v>
      </c>
      <c r="R38" s="7">
        <f t="shared" si="48"/>
        <v>1340.0956406250018</v>
      </c>
      <c r="S38" s="7">
        <f t="shared" si="48"/>
        <v>0</v>
      </c>
      <c r="T38" s="7">
        <f t="shared" si="48"/>
        <v>0</v>
      </c>
      <c r="U38" s="7">
        <f t="shared" si="48"/>
        <v>0</v>
      </c>
      <c r="V38" s="7">
        <f t="shared" si="48"/>
        <v>0</v>
      </c>
      <c r="W38" s="7">
        <f t="shared" si="48"/>
        <v>0</v>
      </c>
      <c r="X38" s="7">
        <f t="shared" si="48"/>
        <v>1551.3282159785188</v>
      </c>
      <c r="Y38" s="7">
        <f t="shared" si="48"/>
        <v>0</v>
      </c>
      <c r="Z38" s="7">
        <f t="shared" si="48"/>
        <v>0</v>
      </c>
      <c r="AA38" s="7">
        <f t="shared" si="48"/>
        <v>0</v>
      </c>
      <c r="AB38" s="7">
        <f t="shared" si="48"/>
        <v>0</v>
      </c>
      <c r="AC38" s="7">
        <f t="shared" si="48"/>
        <v>0</v>
      </c>
      <c r="AD38" s="7">
        <f t="shared" si="48"/>
        <v>1795.8563260221335</v>
      </c>
      <c r="AE38" s="7">
        <f t="shared" si="48"/>
        <v>0</v>
      </c>
      <c r="AF38" s="7">
        <f t="shared" si="48"/>
        <v>0</v>
      </c>
      <c r="AG38" s="7">
        <f t="shared" si="48"/>
        <v>0</v>
      </c>
      <c r="AH38" s="7">
        <f t="shared" si="48"/>
        <v>0</v>
      </c>
      <c r="AI38" s="7">
        <f t="shared" si="48"/>
        <v>0</v>
      </c>
      <c r="AJ38" s="7">
        <f t="shared" si="48"/>
        <v>2078.9281794113735</v>
      </c>
      <c r="AK38" s="7">
        <f t="shared" si="48"/>
        <v>0</v>
      </c>
      <c r="AL38" s="7">
        <f t="shared" si="48"/>
        <v>0</v>
      </c>
      <c r="AM38" s="7">
        <f t="shared" si="48"/>
        <v>0</v>
      </c>
      <c r="AN38" s="7">
        <f t="shared" si="48"/>
        <v>0</v>
      </c>
      <c r="AO38" s="7">
        <f t="shared" si="48"/>
        <v>0</v>
      </c>
      <c r="AP38" s="7">
        <f t="shared" si="48"/>
        <v>2406.6192336910926</v>
      </c>
      <c r="AQ38" s="7">
        <f t="shared" si="48"/>
        <v>0</v>
      </c>
      <c r="AR38" s="7">
        <f t="shared" si="48"/>
        <v>0</v>
      </c>
      <c r="AS38" s="7">
        <f t="shared" si="48"/>
        <v>0</v>
      </c>
      <c r="AT38" s="7">
        <f t="shared" si="48"/>
        <v>0</v>
      </c>
      <c r="AU38" s="7">
        <f t="shared" si="48"/>
        <v>0</v>
      </c>
      <c r="AV38" s="7">
        <f t="shared" si="48"/>
        <v>2785.962590401653</v>
      </c>
      <c r="AW38" s="7">
        <f t="shared" si="48"/>
        <v>0</v>
      </c>
      <c r="AX38" s="7">
        <f t="shared" si="48"/>
        <v>0</v>
      </c>
      <c r="AY38" s="7">
        <f t="shared" si="48"/>
        <v>0</v>
      </c>
      <c r="AZ38" s="7">
        <f t="shared" si="48"/>
        <v>0</v>
      </c>
      <c r="BA38" s="7">
        <f t="shared" si="48"/>
        <v>0</v>
      </c>
      <c r="BB38" s="7">
        <f t="shared" si="48"/>
        <v>3225.0999437137148</v>
      </c>
      <c r="BC38" s="7">
        <f t="shared" si="48"/>
        <v>0</v>
      </c>
      <c r="BD38" s="7">
        <f t="shared" si="48"/>
        <v>0</v>
      </c>
      <c r="BE38" s="7">
        <f t="shared" si="48"/>
        <v>0</v>
      </c>
      <c r="BF38" s="7">
        <f t="shared" si="48"/>
        <v>0</v>
      </c>
      <c r="BG38" s="7">
        <f t="shared" si="48"/>
        <v>0</v>
      </c>
      <c r="BH38" s="7">
        <f t="shared" si="48"/>
        <v>3733.4563223415912</v>
      </c>
      <c r="BI38" s="7">
        <f t="shared" si="48"/>
        <v>0</v>
      </c>
      <c r="BJ38" s="7">
        <f t="shared" si="48"/>
        <v>0</v>
      </c>
      <c r="BK38" s="7">
        <f t="shared" si="48"/>
        <v>0</v>
      </c>
      <c r="BL38" s="7">
        <f t="shared" si="48"/>
        <v>0</v>
      </c>
      <c r="BM38" s="7">
        <f t="shared" si="48"/>
        <v>0</v>
      </c>
      <c r="BN38" s="7">
        <f t="shared" si="48"/>
        <v>4321.9423751506874</v>
      </c>
      <c r="BO38" s="7">
        <f t="shared" si="48"/>
        <v>0</v>
      </c>
      <c r="BP38" s="7">
        <f t="shared" si="48"/>
        <v>0</v>
      </c>
      <c r="BQ38" s="7">
        <f t="shared" si="48"/>
        <v>0</v>
      </c>
      <c r="BR38" s="7">
        <f t="shared" ref="BR38:EC38" si="49">BR36*BR29*BR27</f>
        <v>0</v>
      </c>
      <c r="BS38" s="7">
        <f t="shared" si="49"/>
        <v>0</v>
      </c>
      <c r="BT38" s="7">
        <f t="shared" si="49"/>
        <v>5003.1885420338167</v>
      </c>
      <c r="BU38" s="7">
        <f t="shared" si="49"/>
        <v>0</v>
      </c>
      <c r="BV38" s="7">
        <f t="shared" si="49"/>
        <v>0</v>
      </c>
      <c r="BW38" s="7">
        <f t="shared" si="49"/>
        <v>0</v>
      </c>
      <c r="BX38" s="7">
        <f t="shared" si="49"/>
        <v>0</v>
      </c>
      <c r="BY38" s="7">
        <f t="shared" si="49"/>
        <v>0</v>
      </c>
      <c r="BZ38" s="7">
        <f t="shared" si="49"/>
        <v>5791.8161359719006</v>
      </c>
      <c r="CA38" s="7">
        <f t="shared" si="49"/>
        <v>0</v>
      </c>
      <c r="CB38" s="7">
        <f t="shared" si="49"/>
        <v>0</v>
      </c>
      <c r="CC38" s="7">
        <f t="shared" si="49"/>
        <v>0</v>
      </c>
      <c r="CD38" s="7">
        <f t="shared" si="49"/>
        <v>0</v>
      </c>
      <c r="CE38" s="7">
        <f t="shared" si="49"/>
        <v>0</v>
      </c>
      <c r="CF38" s="7">
        <f t="shared" si="49"/>
        <v>6704.7511544044737</v>
      </c>
      <c r="CG38" s="7">
        <f t="shared" si="49"/>
        <v>0</v>
      </c>
      <c r="CH38" s="7">
        <f t="shared" si="49"/>
        <v>0</v>
      </c>
      <c r="CI38" s="7">
        <f t="shared" si="49"/>
        <v>0</v>
      </c>
      <c r="CJ38" s="7">
        <f t="shared" si="49"/>
        <v>0</v>
      </c>
      <c r="CK38" s="7">
        <f t="shared" si="49"/>
        <v>0</v>
      </c>
      <c r="CL38" s="7">
        <f t="shared" si="49"/>
        <v>0</v>
      </c>
      <c r="CM38" s="7">
        <f t="shared" si="49"/>
        <v>0</v>
      </c>
      <c r="CN38" s="7">
        <f t="shared" si="49"/>
        <v>0</v>
      </c>
      <c r="CO38" s="7">
        <f t="shared" si="49"/>
        <v>0</v>
      </c>
      <c r="CP38" s="7">
        <f t="shared" si="49"/>
        <v>0</v>
      </c>
      <c r="CQ38" s="7">
        <f t="shared" si="49"/>
        <v>0</v>
      </c>
      <c r="CR38" s="7">
        <f t="shared" si="49"/>
        <v>0</v>
      </c>
      <c r="CS38" s="7">
        <f t="shared" si="49"/>
        <v>0</v>
      </c>
      <c r="CT38" s="7">
        <f t="shared" si="49"/>
        <v>0</v>
      </c>
      <c r="CU38" s="7">
        <f t="shared" si="49"/>
        <v>0</v>
      </c>
      <c r="CV38" s="7">
        <f t="shared" si="49"/>
        <v>0</v>
      </c>
      <c r="CW38" s="7">
        <f t="shared" si="49"/>
        <v>0</v>
      </c>
      <c r="CX38" s="7">
        <f t="shared" si="49"/>
        <v>0</v>
      </c>
      <c r="CY38" s="7">
        <f t="shared" si="49"/>
        <v>0</v>
      </c>
      <c r="CZ38" s="7">
        <f t="shared" si="49"/>
        <v>0</v>
      </c>
      <c r="DA38" s="7">
        <f t="shared" si="49"/>
        <v>0</v>
      </c>
      <c r="DB38" s="7">
        <f t="shared" si="49"/>
        <v>0</v>
      </c>
      <c r="DC38" s="7">
        <f t="shared" si="49"/>
        <v>0</v>
      </c>
      <c r="DD38" s="7">
        <f t="shared" si="49"/>
        <v>0</v>
      </c>
      <c r="DE38" s="7">
        <f t="shared" si="49"/>
        <v>0</v>
      </c>
      <c r="DF38" s="7">
        <f t="shared" si="49"/>
        <v>0</v>
      </c>
      <c r="DG38" s="7">
        <f t="shared" si="49"/>
        <v>0</v>
      </c>
      <c r="DH38" s="7">
        <f t="shared" si="49"/>
        <v>0</v>
      </c>
      <c r="DI38" s="7">
        <f t="shared" si="49"/>
        <v>0</v>
      </c>
      <c r="DJ38" s="7">
        <f t="shared" si="49"/>
        <v>0</v>
      </c>
      <c r="DK38" s="7">
        <f t="shared" si="49"/>
        <v>0</v>
      </c>
      <c r="DL38" s="7">
        <f t="shared" si="49"/>
        <v>0</v>
      </c>
      <c r="DM38" s="7">
        <f t="shared" si="49"/>
        <v>0</v>
      </c>
      <c r="DN38" s="7">
        <f t="shared" si="49"/>
        <v>0</v>
      </c>
      <c r="DO38" s="7">
        <f t="shared" si="49"/>
        <v>0</v>
      </c>
      <c r="DP38" s="7">
        <f t="shared" si="49"/>
        <v>0</v>
      </c>
      <c r="DQ38" s="7">
        <f t="shared" si="49"/>
        <v>0</v>
      </c>
      <c r="DR38" s="7">
        <f t="shared" si="49"/>
        <v>0</v>
      </c>
      <c r="DS38" s="7">
        <f t="shared" si="49"/>
        <v>0</v>
      </c>
      <c r="DT38" s="7">
        <f t="shared" si="49"/>
        <v>0</v>
      </c>
      <c r="DU38" s="7">
        <f t="shared" si="49"/>
        <v>0</v>
      </c>
      <c r="DV38" s="7">
        <f t="shared" si="49"/>
        <v>0</v>
      </c>
      <c r="DW38" s="7">
        <f t="shared" si="49"/>
        <v>0</v>
      </c>
      <c r="DX38" s="7">
        <f t="shared" si="49"/>
        <v>0</v>
      </c>
      <c r="DY38" s="7">
        <f t="shared" si="49"/>
        <v>0</v>
      </c>
      <c r="DZ38" s="7">
        <f t="shared" si="49"/>
        <v>0</v>
      </c>
      <c r="EA38" s="7">
        <f t="shared" si="49"/>
        <v>0</v>
      </c>
      <c r="EB38" s="7">
        <f t="shared" si="49"/>
        <v>0</v>
      </c>
      <c r="EC38" s="7">
        <f t="shared" si="49"/>
        <v>0</v>
      </c>
      <c r="ED38" s="7">
        <f t="shared" ref="ED38:GO38" si="50">ED36*ED29*ED27</f>
        <v>0</v>
      </c>
      <c r="EE38" s="7">
        <f t="shared" si="50"/>
        <v>0</v>
      </c>
      <c r="EF38" s="7">
        <f t="shared" si="50"/>
        <v>0</v>
      </c>
      <c r="EG38" s="7">
        <f t="shared" si="50"/>
        <v>0</v>
      </c>
      <c r="EH38" s="7">
        <f t="shared" si="50"/>
        <v>0</v>
      </c>
      <c r="EI38" s="7">
        <f t="shared" si="50"/>
        <v>0</v>
      </c>
      <c r="EJ38" s="7">
        <f t="shared" si="50"/>
        <v>0</v>
      </c>
      <c r="EK38" s="7">
        <f t="shared" si="50"/>
        <v>0</v>
      </c>
      <c r="EL38" s="7">
        <f t="shared" si="50"/>
        <v>0</v>
      </c>
      <c r="EM38" s="7">
        <f t="shared" si="50"/>
        <v>0</v>
      </c>
      <c r="EN38" s="7">
        <f t="shared" si="50"/>
        <v>0</v>
      </c>
      <c r="EO38" s="7">
        <f t="shared" si="50"/>
        <v>0</v>
      </c>
      <c r="EP38" s="7">
        <f t="shared" si="50"/>
        <v>0</v>
      </c>
      <c r="EQ38" s="7">
        <f t="shared" si="50"/>
        <v>0</v>
      </c>
      <c r="ER38" s="7">
        <f t="shared" si="50"/>
        <v>0</v>
      </c>
      <c r="ES38" s="7">
        <f t="shared" si="50"/>
        <v>0</v>
      </c>
      <c r="ET38" s="7">
        <f t="shared" si="50"/>
        <v>0</v>
      </c>
      <c r="EU38" s="7">
        <f t="shared" si="50"/>
        <v>0</v>
      </c>
      <c r="EV38" s="7">
        <f t="shared" si="50"/>
        <v>0</v>
      </c>
      <c r="EW38" s="7">
        <f t="shared" si="50"/>
        <v>0</v>
      </c>
      <c r="EX38" s="7">
        <f t="shared" si="50"/>
        <v>0</v>
      </c>
      <c r="EY38" s="7">
        <f t="shared" si="50"/>
        <v>0</v>
      </c>
      <c r="EZ38" s="7">
        <f t="shared" si="50"/>
        <v>0</v>
      </c>
      <c r="FA38" s="7">
        <f t="shared" si="50"/>
        <v>0</v>
      </c>
      <c r="FB38" s="7">
        <f t="shared" si="50"/>
        <v>0</v>
      </c>
      <c r="FC38" s="7">
        <f t="shared" si="50"/>
        <v>0</v>
      </c>
      <c r="FD38" s="7">
        <f t="shared" si="50"/>
        <v>0</v>
      </c>
      <c r="FE38" s="7">
        <f t="shared" si="50"/>
        <v>0</v>
      </c>
      <c r="FF38" s="7">
        <f t="shared" si="50"/>
        <v>0</v>
      </c>
      <c r="FG38" s="7">
        <f t="shared" si="50"/>
        <v>0</v>
      </c>
      <c r="FH38" s="7">
        <f t="shared" si="50"/>
        <v>0</v>
      </c>
      <c r="FI38" s="7">
        <f t="shared" si="50"/>
        <v>0</v>
      </c>
      <c r="FJ38" s="7">
        <f t="shared" si="50"/>
        <v>0</v>
      </c>
      <c r="FK38" s="7">
        <f t="shared" si="50"/>
        <v>0</v>
      </c>
      <c r="FL38" s="7">
        <f t="shared" si="50"/>
        <v>0</v>
      </c>
      <c r="FM38" s="7">
        <f t="shared" si="50"/>
        <v>0</v>
      </c>
      <c r="FN38" s="7">
        <f t="shared" si="50"/>
        <v>0</v>
      </c>
      <c r="FO38" s="7">
        <f t="shared" si="50"/>
        <v>0</v>
      </c>
      <c r="FP38" s="7">
        <f t="shared" si="50"/>
        <v>0</v>
      </c>
      <c r="FQ38" s="7">
        <f t="shared" si="50"/>
        <v>0</v>
      </c>
      <c r="FR38" s="7">
        <f t="shared" si="50"/>
        <v>0</v>
      </c>
      <c r="FS38" s="7">
        <f t="shared" si="50"/>
        <v>0</v>
      </c>
      <c r="FT38" s="7">
        <f t="shared" si="50"/>
        <v>0</v>
      </c>
      <c r="FU38" s="7">
        <f t="shared" si="50"/>
        <v>0</v>
      </c>
      <c r="FV38" s="7">
        <f t="shared" si="50"/>
        <v>0</v>
      </c>
      <c r="FW38" s="7">
        <f t="shared" si="50"/>
        <v>0</v>
      </c>
      <c r="FX38" s="7">
        <f t="shared" si="50"/>
        <v>0</v>
      </c>
      <c r="FY38" s="7">
        <f t="shared" si="50"/>
        <v>0</v>
      </c>
      <c r="FZ38" s="7">
        <f t="shared" si="50"/>
        <v>0</v>
      </c>
      <c r="GA38" s="7">
        <f t="shared" si="50"/>
        <v>0</v>
      </c>
      <c r="GB38" s="7">
        <f t="shared" si="50"/>
        <v>0</v>
      </c>
      <c r="GC38" s="7">
        <f t="shared" si="50"/>
        <v>0</v>
      </c>
      <c r="GD38" s="7">
        <f t="shared" si="50"/>
        <v>0</v>
      </c>
      <c r="GE38" s="7">
        <f t="shared" si="50"/>
        <v>0</v>
      </c>
      <c r="GF38" s="7">
        <f t="shared" si="50"/>
        <v>0</v>
      </c>
      <c r="GG38" s="7">
        <f t="shared" si="50"/>
        <v>0</v>
      </c>
      <c r="GH38" s="7">
        <f t="shared" si="50"/>
        <v>0</v>
      </c>
      <c r="GI38" s="7">
        <f t="shared" si="50"/>
        <v>0</v>
      </c>
      <c r="GJ38" s="7">
        <f t="shared" si="50"/>
        <v>0</v>
      </c>
      <c r="GK38" s="7">
        <f t="shared" si="50"/>
        <v>0</v>
      </c>
      <c r="GL38" s="7">
        <f t="shared" si="50"/>
        <v>0</v>
      </c>
      <c r="GM38" s="7">
        <f t="shared" si="50"/>
        <v>0</v>
      </c>
      <c r="GN38" s="7">
        <f t="shared" si="50"/>
        <v>0</v>
      </c>
      <c r="GO38" s="7">
        <f t="shared" si="50"/>
        <v>0</v>
      </c>
      <c r="GP38" s="7">
        <f t="shared" ref="GP38:IV38" si="51">GP36*GP29*GP27</f>
        <v>0</v>
      </c>
      <c r="GQ38" s="7">
        <f t="shared" si="51"/>
        <v>0</v>
      </c>
      <c r="GR38" s="7">
        <f t="shared" si="51"/>
        <v>0</v>
      </c>
      <c r="GS38" s="7">
        <f t="shared" si="51"/>
        <v>0</v>
      </c>
      <c r="GT38" s="7">
        <f t="shared" si="51"/>
        <v>0</v>
      </c>
      <c r="GU38" s="7">
        <f t="shared" si="51"/>
        <v>0</v>
      </c>
      <c r="GV38" s="7">
        <f t="shared" si="51"/>
        <v>0</v>
      </c>
      <c r="GW38" s="7">
        <f t="shared" si="51"/>
        <v>0</v>
      </c>
      <c r="GX38" s="7">
        <f t="shared" si="51"/>
        <v>0</v>
      </c>
      <c r="GY38" s="7">
        <f t="shared" si="51"/>
        <v>0</v>
      </c>
      <c r="GZ38" s="7">
        <f t="shared" si="51"/>
        <v>0</v>
      </c>
      <c r="HA38" s="7">
        <f t="shared" si="51"/>
        <v>0</v>
      </c>
      <c r="HB38" s="7">
        <f t="shared" si="51"/>
        <v>0</v>
      </c>
      <c r="HC38" s="7">
        <f t="shared" si="51"/>
        <v>0</v>
      </c>
      <c r="HD38" s="7">
        <f t="shared" si="51"/>
        <v>0</v>
      </c>
      <c r="HE38" s="7">
        <f t="shared" si="51"/>
        <v>0</v>
      </c>
      <c r="HF38" s="7">
        <f t="shared" si="51"/>
        <v>0</v>
      </c>
      <c r="HG38" s="7">
        <f t="shared" si="51"/>
        <v>0</v>
      </c>
      <c r="HH38" s="7">
        <f t="shared" si="51"/>
        <v>0</v>
      </c>
      <c r="HI38" s="7">
        <f t="shared" si="51"/>
        <v>0</v>
      </c>
      <c r="HJ38" s="7">
        <f t="shared" si="51"/>
        <v>0</v>
      </c>
      <c r="HK38" s="7">
        <f t="shared" si="51"/>
        <v>0</v>
      </c>
      <c r="HL38" s="7">
        <f t="shared" si="51"/>
        <v>0</v>
      </c>
      <c r="HM38" s="7">
        <f t="shared" si="51"/>
        <v>0</v>
      </c>
      <c r="HN38" s="7">
        <f t="shared" si="51"/>
        <v>0</v>
      </c>
      <c r="HO38" s="7">
        <f t="shared" si="51"/>
        <v>0</v>
      </c>
      <c r="HP38" s="7">
        <f t="shared" si="51"/>
        <v>0</v>
      </c>
      <c r="HQ38" s="7">
        <f t="shared" si="51"/>
        <v>0</v>
      </c>
      <c r="HR38" s="7">
        <f t="shared" si="51"/>
        <v>0</v>
      </c>
      <c r="HS38" s="7">
        <f t="shared" si="51"/>
        <v>0</v>
      </c>
      <c r="HT38" s="7">
        <f t="shared" si="51"/>
        <v>0</v>
      </c>
      <c r="HU38" s="7">
        <f t="shared" si="51"/>
        <v>0</v>
      </c>
      <c r="HV38" s="7">
        <f t="shared" si="51"/>
        <v>0</v>
      </c>
      <c r="HW38" s="7">
        <f t="shared" si="51"/>
        <v>0</v>
      </c>
      <c r="HX38" s="7">
        <f t="shared" si="51"/>
        <v>0</v>
      </c>
      <c r="HY38" s="7">
        <f t="shared" si="51"/>
        <v>0</v>
      </c>
      <c r="HZ38" s="7">
        <f t="shared" si="51"/>
        <v>0</v>
      </c>
      <c r="IA38" s="7">
        <f t="shared" si="51"/>
        <v>0</v>
      </c>
      <c r="IB38" s="7">
        <f t="shared" si="51"/>
        <v>0</v>
      </c>
      <c r="IC38" s="7">
        <f t="shared" si="51"/>
        <v>0</v>
      </c>
      <c r="ID38" s="7">
        <f t="shared" si="51"/>
        <v>0</v>
      </c>
      <c r="IE38" s="7">
        <f t="shared" si="51"/>
        <v>0</v>
      </c>
      <c r="IF38" s="7">
        <f t="shared" si="51"/>
        <v>0</v>
      </c>
      <c r="IG38" s="7">
        <f t="shared" si="51"/>
        <v>0</v>
      </c>
      <c r="IH38" s="7">
        <f t="shared" si="51"/>
        <v>0</v>
      </c>
      <c r="II38" s="7">
        <f t="shared" si="51"/>
        <v>0</v>
      </c>
      <c r="IJ38" s="7">
        <f t="shared" si="51"/>
        <v>0</v>
      </c>
      <c r="IK38" s="7">
        <f t="shared" si="51"/>
        <v>0</v>
      </c>
      <c r="IL38" s="7">
        <f t="shared" si="51"/>
        <v>0</v>
      </c>
      <c r="IM38" s="7">
        <f t="shared" si="51"/>
        <v>0</v>
      </c>
      <c r="IN38" s="7">
        <f t="shared" si="51"/>
        <v>0</v>
      </c>
      <c r="IO38" s="7">
        <f t="shared" si="51"/>
        <v>0</v>
      </c>
      <c r="IP38" s="7">
        <f t="shared" si="51"/>
        <v>0</v>
      </c>
      <c r="IQ38" s="7">
        <f t="shared" si="51"/>
        <v>0</v>
      </c>
      <c r="IR38" s="7">
        <f t="shared" si="51"/>
        <v>0</v>
      </c>
      <c r="IS38" s="7">
        <f t="shared" si="51"/>
        <v>0</v>
      </c>
      <c r="IT38" s="7">
        <f t="shared" si="51"/>
        <v>0</v>
      </c>
      <c r="IU38" s="7">
        <f t="shared" si="51"/>
        <v>0</v>
      </c>
      <c r="IV38" s="7">
        <f t="shared" si="51"/>
        <v>0</v>
      </c>
    </row>
    <row r="39" spans="1:256" s="2" customFormat="1" ht="14.5" x14ac:dyDescent="0.35">
      <c r="C39" s="2" t="s">
        <v>4</v>
      </c>
      <c r="F39" s="2" t="b">
        <f t="shared" ref="F39:BQ39" si="52">AND(F25&gt;$F$5,F24&lt;=$F$12)</f>
        <v>0</v>
      </c>
      <c r="G39" s="2" t="b">
        <f t="shared" si="52"/>
        <v>1</v>
      </c>
      <c r="H39" s="2" t="b">
        <f t="shared" si="52"/>
        <v>1</v>
      </c>
      <c r="I39" s="2" t="b">
        <f t="shared" si="52"/>
        <v>1</v>
      </c>
      <c r="J39" s="2" t="b">
        <f t="shared" si="52"/>
        <v>1</v>
      </c>
      <c r="K39" s="2" t="b">
        <f t="shared" si="52"/>
        <v>1</v>
      </c>
      <c r="L39" s="2" t="b">
        <f t="shared" si="52"/>
        <v>1</v>
      </c>
      <c r="M39" s="2" t="b">
        <f t="shared" si="52"/>
        <v>1</v>
      </c>
      <c r="N39" s="2" t="b">
        <f t="shared" si="52"/>
        <v>1</v>
      </c>
      <c r="O39" s="2" t="b">
        <f t="shared" si="52"/>
        <v>1</v>
      </c>
      <c r="P39" s="2" t="b">
        <f t="shared" si="52"/>
        <v>1</v>
      </c>
      <c r="Q39" s="2" t="b">
        <f t="shared" si="52"/>
        <v>1</v>
      </c>
      <c r="R39" s="2" t="b">
        <f t="shared" si="52"/>
        <v>1</v>
      </c>
      <c r="S39" s="2" t="b">
        <f t="shared" si="52"/>
        <v>1</v>
      </c>
      <c r="T39" s="2" t="b">
        <f t="shared" si="52"/>
        <v>1</v>
      </c>
      <c r="U39" s="2" t="b">
        <f t="shared" si="52"/>
        <v>1</v>
      </c>
      <c r="V39" s="2" t="b">
        <f t="shared" si="52"/>
        <v>1</v>
      </c>
      <c r="W39" s="2" t="b">
        <f t="shared" si="52"/>
        <v>1</v>
      </c>
      <c r="X39" s="2" t="b">
        <f t="shared" si="52"/>
        <v>1</v>
      </c>
      <c r="Y39" s="2" t="b">
        <f t="shared" si="52"/>
        <v>1</v>
      </c>
      <c r="Z39" s="2" t="b">
        <f t="shared" si="52"/>
        <v>1</v>
      </c>
      <c r="AA39" s="2" t="b">
        <f t="shared" si="52"/>
        <v>1</v>
      </c>
      <c r="AB39" s="2" t="b">
        <f t="shared" si="52"/>
        <v>1</v>
      </c>
      <c r="AC39" s="2" t="b">
        <f t="shared" si="52"/>
        <v>1</v>
      </c>
      <c r="AD39" s="2" t="b">
        <f t="shared" si="52"/>
        <v>1</v>
      </c>
      <c r="AE39" s="2" t="b">
        <f t="shared" si="52"/>
        <v>1</v>
      </c>
      <c r="AF39" s="2" t="b">
        <f t="shared" si="52"/>
        <v>1</v>
      </c>
      <c r="AG39" s="2" t="b">
        <f t="shared" si="52"/>
        <v>1</v>
      </c>
      <c r="AH39" s="2" t="b">
        <f t="shared" si="52"/>
        <v>1</v>
      </c>
      <c r="AI39" s="2" t="b">
        <f t="shared" si="52"/>
        <v>1</v>
      </c>
      <c r="AJ39" s="2" t="b">
        <f t="shared" si="52"/>
        <v>1</v>
      </c>
      <c r="AK39" s="2" t="b">
        <f t="shared" si="52"/>
        <v>1</v>
      </c>
      <c r="AL39" s="2" t="b">
        <f t="shared" si="52"/>
        <v>1</v>
      </c>
      <c r="AM39" s="2" t="b">
        <f t="shared" si="52"/>
        <v>1</v>
      </c>
      <c r="AN39" s="2" t="b">
        <f t="shared" si="52"/>
        <v>1</v>
      </c>
      <c r="AO39" s="2" t="b">
        <f t="shared" si="52"/>
        <v>1</v>
      </c>
      <c r="AP39" s="2" t="b">
        <f t="shared" si="52"/>
        <v>1</v>
      </c>
      <c r="AQ39" s="2" t="b">
        <f t="shared" si="52"/>
        <v>1</v>
      </c>
      <c r="AR39" s="2" t="b">
        <f t="shared" si="52"/>
        <v>1</v>
      </c>
      <c r="AS39" s="2" t="b">
        <f t="shared" si="52"/>
        <v>1</v>
      </c>
      <c r="AT39" s="2" t="b">
        <f t="shared" si="52"/>
        <v>1</v>
      </c>
      <c r="AU39" s="2" t="b">
        <f t="shared" si="52"/>
        <v>1</v>
      </c>
      <c r="AV39" s="2" t="b">
        <f t="shared" si="52"/>
        <v>1</v>
      </c>
      <c r="AW39" s="2" t="b">
        <f t="shared" si="52"/>
        <v>1</v>
      </c>
      <c r="AX39" s="2" t="b">
        <f t="shared" si="52"/>
        <v>1</v>
      </c>
      <c r="AY39" s="2" t="b">
        <f t="shared" si="52"/>
        <v>1</v>
      </c>
      <c r="AZ39" s="2" t="b">
        <f t="shared" si="52"/>
        <v>1</v>
      </c>
      <c r="BA39" s="2" t="b">
        <f t="shared" si="52"/>
        <v>1</v>
      </c>
      <c r="BB39" s="2" t="b">
        <f t="shared" si="52"/>
        <v>1</v>
      </c>
      <c r="BC39" s="2" t="b">
        <f t="shared" si="52"/>
        <v>1</v>
      </c>
      <c r="BD39" s="2" t="b">
        <f t="shared" si="52"/>
        <v>1</v>
      </c>
      <c r="BE39" s="2" t="b">
        <f t="shared" si="52"/>
        <v>1</v>
      </c>
      <c r="BF39" s="2" t="b">
        <f t="shared" si="52"/>
        <v>1</v>
      </c>
      <c r="BG39" s="2" t="b">
        <f t="shared" si="52"/>
        <v>1</v>
      </c>
      <c r="BH39" s="2" t="b">
        <f t="shared" si="52"/>
        <v>1</v>
      </c>
      <c r="BI39" s="2" t="b">
        <f t="shared" si="52"/>
        <v>1</v>
      </c>
      <c r="BJ39" s="2" t="b">
        <f t="shared" si="52"/>
        <v>1</v>
      </c>
      <c r="BK39" s="2" t="b">
        <f t="shared" si="52"/>
        <v>0</v>
      </c>
      <c r="BL39" s="2" t="b">
        <f t="shared" si="52"/>
        <v>0</v>
      </c>
      <c r="BM39" s="2" t="b">
        <f t="shared" si="52"/>
        <v>0</v>
      </c>
      <c r="BN39" s="2" t="b">
        <f t="shared" si="52"/>
        <v>0</v>
      </c>
      <c r="BO39" s="2" t="b">
        <f t="shared" si="52"/>
        <v>0</v>
      </c>
      <c r="BP39" s="2" t="b">
        <f t="shared" si="52"/>
        <v>0</v>
      </c>
      <c r="BQ39" s="2" t="b">
        <f t="shared" si="52"/>
        <v>0</v>
      </c>
      <c r="BR39" s="2" t="b">
        <f t="shared" ref="BR39:EC39" si="53">AND(BR25&gt;$F$5,BR24&lt;=$F$12)</f>
        <v>0</v>
      </c>
      <c r="BS39" s="2" t="b">
        <f t="shared" si="53"/>
        <v>0</v>
      </c>
      <c r="BT39" s="2" t="b">
        <f t="shared" si="53"/>
        <v>0</v>
      </c>
      <c r="BU39" s="2" t="b">
        <f t="shared" si="53"/>
        <v>0</v>
      </c>
      <c r="BV39" s="2" t="b">
        <f t="shared" si="53"/>
        <v>0</v>
      </c>
      <c r="BW39" s="2" t="b">
        <f t="shared" si="53"/>
        <v>0</v>
      </c>
      <c r="BX39" s="2" t="b">
        <f t="shared" si="53"/>
        <v>0</v>
      </c>
      <c r="BY39" s="2" t="b">
        <f t="shared" si="53"/>
        <v>0</v>
      </c>
      <c r="BZ39" s="2" t="b">
        <f t="shared" si="53"/>
        <v>0</v>
      </c>
      <c r="CA39" s="2" t="b">
        <f t="shared" si="53"/>
        <v>0</v>
      </c>
      <c r="CB39" s="2" t="b">
        <f t="shared" si="53"/>
        <v>0</v>
      </c>
      <c r="CC39" s="2" t="b">
        <f t="shared" si="53"/>
        <v>0</v>
      </c>
      <c r="CD39" s="2" t="b">
        <f t="shared" si="53"/>
        <v>0</v>
      </c>
      <c r="CE39" s="2" t="b">
        <f t="shared" si="53"/>
        <v>0</v>
      </c>
      <c r="CF39" s="2" t="b">
        <f t="shared" si="53"/>
        <v>0</v>
      </c>
      <c r="CG39" s="2" t="b">
        <f t="shared" si="53"/>
        <v>0</v>
      </c>
      <c r="CH39" s="2" t="b">
        <f t="shared" si="53"/>
        <v>0</v>
      </c>
      <c r="CI39" s="2" t="b">
        <f t="shared" si="53"/>
        <v>0</v>
      </c>
      <c r="CJ39" s="2" t="b">
        <f t="shared" si="53"/>
        <v>0</v>
      </c>
      <c r="CK39" s="2" t="b">
        <f t="shared" si="53"/>
        <v>0</v>
      </c>
      <c r="CL39" s="2" t="b">
        <f t="shared" si="53"/>
        <v>0</v>
      </c>
      <c r="CM39" s="2" t="b">
        <f t="shared" si="53"/>
        <v>0</v>
      </c>
      <c r="CN39" s="2" t="b">
        <f t="shared" si="53"/>
        <v>0</v>
      </c>
      <c r="CO39" s="2" t="b">
        <f t="shared" si="53"/>
        <v>0</v>
      </c>
      <c r="CP39" s="2" t="b">
        <f t="shared" si="53"/>
        <v>0</v>
      </c>
      <c r="CQ39" s="2" t="b">
        <f t="shared" si="53"/>
        <v>0</v>
      </c>
      <c r="CR39" s="2" t="b">
        <f t="shared" si="53"/>
        <v>0</v>
      </c>
      <c r="CS39" s="2" t="b">
        <f t="shared" si="53"/>
        <v>0</v>
      </c>
      <c r="CT39" s="2" t="b">
        <f t="shared" si="53"/>
        <v>0</v>
      </c>
      <c r="CU39" s="2" t="b">
        <f t="shared" si="53"/>
        <v>0</v>
      </c>
      <c r="CV39" s="2" t="b">
        <f t="shared" si="53"/>
        <v>0</v>
      </c>
      <c r="CW39" s="2" t="b">
        <f t="shared" si="53"/>
        <v>0</v>
      </c>
      <c r="CX39" s="2" t="b">
        <f t="shared" si="53"/>
        <v>0</v>
      </c>
      <c r="CY39" s="2" t="b">
        <f t="shared" si="53"/>
        <v>0</v>
      </c>
      <c r="CZ39" s="2" t="b">
        <f t="shared" si="53"/>
        <v>0</v>
      </c>
      <c r="DA39" s="2" t="b">
        <f t="shared" si="53"/>
        <v>0</v>
      </c>
      <c r="DB39" s="2" t="b">
        <f t="shared" si="53"/>
        <v>0</v>
      </c>
      <c r="DC39" s="2" t="b">
        <f t="shared" si="53"/>
        <v>0</v>
      </c>
      <c r="DD39" s="2" t="b">
        <f t="shared" si="53"/>
        <v>0</v>
      </c>
      <c r="DE39" s="2" t="b">
        <f t="shared" si="53"/>
        <v>0</v>
      </c>
      <c r="DF39" s="2" t="b">
        <f t="shared" si="53"/>
        <v>0</v>
      </c>
      <c r="DG39" s="2" t="b">
        <f t="shared" si="53"/>
        <v>0</v>
      </c>
      <c r="DH39" s="2" t="b">
        <f t="shared" si="53"/>
        <v>0</v>
      </c>
      <c r="DI39" s="2" t="b">
        <f t="shared" si="53"/>
        <v>0</v>
      </c>
      <c r="DJ39" s="2" t="b">
        <f t="shared" si="53"/>
        <v>0</v>
      </c>
      <c r="DK39" s="2" t="b">
        <f t="shared" si="53"/>
        <v>0</v>
      </c>
      <c r="DL39" s="2" t="b">
        <f t="shared" si="53"/>
        <v>0</v>
      </c>
      <c r="DM39" s="2" t="b">
        <f t="shared" si="53"/>
        <v>0</v>
      </c>
      <c r="DN39" s="2" t="b">
        <f t="shared" si="53"/>
        <v>0</v>
      </c>
      <c r="DO39" s="2" t="b">
        <f t="shared" si="53"/>
        <v>0</v>
      </c>
      <c r="DP39" s="2" t="b">
        <f t="shared" si="53"/>
        <v>0</v>
      </c>
      <c r="DQ39" s="2" t="b">
        <f t="shared" si="53"/>
        <v>0</v>
      </c>
      <c r="DR39" s="2" t="b">
        <f t="shared" si="53"/>
        <v>0</v>
      </c>
      <c r="DS39" s="2" t="b">
        <f t="shared" si="53"/>
        <v>0</v>
      </c>
      <c r="DT39" s="2" t="b">
        <f t="shared" si="53"/>
        <v>0</v>
      </c>
      <c r="DU39" s="2" t="b">
        <f t="shared" si="53"/>
        <v>0</v>
      </c>
      <c r="DV39" s="2" t="b">
        <f t="shared" si="53"/>
        <v>0</v>
      </c>
      <c r="DW39" s="2" t="b">
        <f t="shared" si="53"/>
        <v>0</v>
      </c>
      <c r="DX39" s="2" t="b">
        <f t="shared" si="53"/>
        <v>0</v>
      </c>
      <c r="DY39" s="2" t="b">
        <f t="shared" si="53"/>
        <v>0</v>
      </c>
      <c r="DZ39" s="2" t="b">
        <f t="shared" si="53"/>
        <v>0</v>
      </c>
      <c r="EA39" s="2" t="b">
        <f t="shared" si="53"/>
        <v>0</v>
      </c>
      <c r="EB39" s="2" t="b">
        <f t="shared" si="53"/>
        <v>0</v>
      </c>
      <c r="EC39" s="2" t="b">
        <f t="shared" si="53"/>
        <v>0</v>
      </c>
      <c r="ED39" s="2" t="b">
        <f t="shared" ref="ED39:GO39" si="54">AND(ED25&gt;$F$5,ED24&lt;=$F$12)</f>
        <v>0</v>
      </c>
      <c r="EE39" s="2" t="b">
        <f t="shared" si="54"/>
        <v>0</v>
      </c>
      <c r="EF39" s="2" t="b">
        <f t="shared" si="54"/>
        <v>0</v>
      </c>
      <c r="EG39" s="2" t="b">
        <f t="shared" si="54"/>
        <v>0</v>
      </c>
      <c r="EH39" s="2" t="b">
        <f t="shared" si="54"/>
        <v>0</v>
      </c>
      <c r="EI39" s="2" t="b">
        <f t="shared" si="54"/>
        <v>0</v>
      </c>
      <c r="EJ39" s="2" t="b">
        <f t="shared" si="54"/>
        <v>0</v>
      </c>
      <c r="EK39" s="2" t="b">
        <f t="shared" si="54"/>
        <v>0</v>
      </c>
      <c r="EL39" s="2" t="b">
        <f t="shared" si="54"/>
        <v>0</v>
      </c>
      <c r="EM39" s="2" t="b">
        <f t="shared" si="54"/>
        <v>0</v>
      </c>
      <c r="EN39" s="2" t="b">
        <f t="shared" si="54"/>
        <v>0</v>
      </c>
      <c r="EO39" s="2" t="b">
        <f t="shared" si="54"/>
        <v>0</v>
      </c>
      <c r="EP39" s="2" t="b">
        <f t="shared" si="54"/>
        <v>0</v>
      </c>
      <c r="EQ39" s="2" t="b">
        <f t="shared" si="54"/>
        <v>0</v>
      </c>
      <c r="ER39" s="2" t="b">
        <f t="shared" si="54"/>
        <v>0</v>
      </c>
      <c r="ES39" s="2" t="b">
        <f t="shared" si="54"/>
        <v>0</v>
      </c>
      <c r="ET39" s="2" t="b">
        <f t="shared" si="54"/>
        <v>0</v>
      </c>
      <c r="EU39" s="2" t="b">
        <f t="shared" si="54"/>
        <v>0</v>
      </c>
      <c r="EV39" s="2" t="b">
        <f t="shared" si="54"/>
        <v>0</v>
      </c>
      <c r="EW39" s="2" t="b">
        <f t="shared" si="54"/>
        <v>0</v>
      </c>
      <c r="EX39" s="2" t="b">
        <f t="shared" si="54"/>
        <v>0</v>
      </c>
      <c r="EY39" s="2" t="b">
        <f t="shared" si="54"/>
        <v>0</v>
      </c>
      <c r="EZ39" s="2" t="b">
        <f t="shared" si="54"/>
        <v>0</v>
      </c>
      <c r="FA39" s="2" t="b">
        <f t="shared" si="54"/>
        <v>0</v>
      </c>
      <c r="FB39" s="2" t="b">
        <f t="shared" si="54"/>
        <v>0</v>
      </c>
      <c r="FC39" s="2" t="b">
        <f t="shared" si="54"/>
        <v>0</v>
      </c>
      <c r="FD39" s="2" t="b">
        <f t="shared" si="54"/>
        <v>0</v>
      </c>
      <c r="FE39" s="2" t="b">
        <f t="shared" si="54"/>
        <v>0</v>
      </c>
      <c r="FF39" s="2" t="b">
        <f t="shared" si="54"/>
        <v>0</v>
      </c>
      <c r="FG39" s="2" t="b">
        <f t="shared" si="54"/>
        <v>0</v>
      </c>
      <c r="FH39" s="2" t="b">
        <f t="shared" si="54"/>
        <v>0</v>
      </c>
      <c r="FI39" s="2" t="b">
        <f t="shared" si="54"/>
        <v>0</v>
      </c>
      <c r="FJ39" s="2" t="b">
        <f t="shared" si="54"/>
        <v>0</v>
      </c>
      <c r="FK39" s="2" t="b">
        <f t="shared" si="54"/>
        <v>0</v>
      </c>
      <c r="FL39" s="2" t="b">
        <f t="shared" si="54"/>
        <v>0</v>
      </c>
      <c r="FM39" s="2" t="b">
        <f t="shared" si="54"/>
        <v>0</v>
      </c>
      <c r="FN39" s="2" t="b">
        <f t="shared" si="54"/>
        <v>0</v>
      </c>
      <c r="FO39" s="2" t="b">
        <f t="shared" si="54"/>
        <v>0</v>
      </c>
      <c r="FP39" s="2" t="b">
        <f t="shared" si="54"/>
        <v>0</v>
      </c>
      <c r="FQ39" s="2" t="b">
        <f t="shared" si="54"/>
        <v>0</v>
      </c>
      <c r="FR39" s="2" t="b">
        <f t="shared" si="54"/>
        <v>0</v>
      </c>
      <c r="FS39" s="2" t="b">
        <f t="shared" si="54"/>
        <v>0</v>
      </c>
      <c r="FT39" s="2" t="b">
        <f t="shared" si="54"/>
        <v>0</v>
      </c>
      <c r="FU39" s="2" t="b">
        <f t="shared" si="54"/>
        <v>0</v>
      </c>
      <c r="FV39" s="2" t="b">
        <f t="shared" si="54"/>
        <v>0</v>
      </c>
      <c r="FW39" s="2" t="b">
        <f t="shared" si="54"/>
        <v>0</v>
      </c>
      <c r="FX39" s="2" t="b">
        <f t="shared" si="54"/>
        <v>0</v>
      </c>
      <c r="FY39" s="2" t="b">
        <f t="shared" si="54"/>
        <v>0</v>
      </c>
      <c r="FZ39" s="2" t="b">
        <f t="shared" si="54"/>
        <v>0</v>
      </c>
      <c r="GA39" s="2" t="b">
        <f t="shared" si="54"/>
        <v>0</v>
      </c>
      <c r="GB39" s="2" t="b">
        <f t="shared" si="54"/>
        <v>0</v>
      </c>
      <c r="GC39" s="2" t="b">
        <f t="shared" si="54"/>
        <v>0</v>
      </c>
      <c r="GD39" s="2" t="b">
        <f t="shared" si="54"/>
        <v>0</v>
      </c>
      <c r="GE39" s="2" t="b">
        <f t="shared" si="54"/>
        <v>0</v>
      </c>
      <c r="GF39" s="2" t="b">
        <f t="shared" si="54"/>
        <v>0</v>
      </c>
      <c r="GG39" s="2" t="b">
        <f t="shared" si="54"/>
        <v>0</v>
      </c>
      <c r="GH39" s="2" t="b">
        <f t="shared" si="54"/>
        <v>0</v>
      </c>
      <c r="GI39" s="2" t="b">
        <f t="shared" si="54"/>
        <v>0</v>
      </c>
      <c r="GJ39" s="2" t="b">
        <f t="shared" si="54"/>
        <v>0</v>
      </c>
      <c r="GK39" s="2" t="b">
        <f t="shared" si="54"/>
        <v>0</v>
      </c>
      <c r="GL39" s="2" t="b">
        <f t="shared" si="54"/>
        <v>0</v>
      </c>
      <c r="GM39" s="2" t="b">
        <f t="shared" si="54"/>
        <v>0</v>
      </c>
      <c r="GN39" s="2" t="b">
        <f t="shared" si="54"/>
        <v>0</v>
      </c>
      <c r="GO39" s="2" t="b">
        <f t="shared" si="54"/>
        <v>0</v>
      </c>
      <c r="GP39" s="2" t="b">
        <f t="shared" ref="GP39:IV39" si="55">AND(GP25&gt;$F$5,GP24&lt;=$F$12)</f>
        <v>0</v>
      </c>
      <c r="GQ39" s="2" t="b">
        <f t="shared" si="55"/>
        <v>0</v>
      </c>
      <c r="GR39" s="2" t="b">
        <f t="shared" si="55"/>
        <v>0</v>
      </c>
      <c r="GS39" s="2" t="b">
        <f t="shared" si="55"/>
        <v>0</v>
      </c>
      <c r="GT39" s="2" t="b">
        <f t="shared" si="55"/>
        <v>0</v>
      </c>
      <c r="GU39" s="2" t="b">
        <f t="shared" si="55"/>
        <v>0</v>
      </c>
      <c r="GV39" s="2" t="b">
        <f t="shared" si="55"/>
        <v>0</v>
      </c>
      <c r="GW39" s="2" t="b">
        <f t="shared" si="55"/>
        <v>0</v>
      </c>
      <c r="GX39" s="2" t="b">
        <f t="shared" si="55"/>
        <v>0</v>
      </c>
      <c r="GY39" s="2" t="b">
        <f t="shared" si="55"/>
        <v>0</v>
      </c>
      <c r="GZ39" s="2" t="b">
        <f t="shared" si="55"/>
        <v>0</v>
      </c>
      <c r="HA39" s="2" t="b">
        <f t="shared" si="55"/>
        <v>0</v>
      </c>
      <c r="HB39" s="2" t="b">
        <f t="shared" si="55"/>
        <v>0</v>
      </c>
      <c r="HC39" s="2" t="b">
        <f t="shared" si="55"/>
        <v>0</v>
      </c>
      <c r="HD39" s="2" t="b">
        <f t="shared" si="55"/>
        <v>0</v>
      </c>
      <c r="HE39" s="2" t="b">
        <f t="shared" si="55"/>
        <v>0</v>
      </c>
      <c r="HF39" s="2" t="b">
        <f t="shared" si="55"/>
        <v>0</v>
      </c>
      <c r="HG39" s="2" t="b">
        <f t="shared" si="55"/>
        <v>0</v>
      </c>
      <c r="HH39" s="2" t="b">
        <f t="shared" si="55"/>
        <v>0</v>
      </c>
      <c r="HI39" s="2" t="b">
        <f t="shared" si="55"/>
        <v>0</v>
      </c>
      <c r="HJ39" s="2" t="b">
        <f t="shared" si="55"/>
        <v>0</v>
      </c>
      <c r="HK39" s="2" t="b">
        <f t="shared" si="55"/>
        <v>0</v>
      </c>
      <c r="HL39" s="2" t="b">
        <f t="shared" si="55"/>
        <v>0</v>
      </c>
      <c r="HM39" s="2" t="b">
        <f t="shared" si="55"/>
        <v>0</v>
      </c>
      <c r="HN39" s="2" t="b">
        <f t="shared" si="55"/>
        <v>0</v>
      </c>
      <c r="HO39" s="2" t="b">
        <f t="shared" si="55"/>
        <v>0</v>
      </c>
      <c r="HP39" s="2" t="b">
        <f t="shared" si="55"/>
        <v>0</v>
      </c>
      <c r="HQ39" s="2" t="b">
        <f t="shared" si="55"/>
        <v>0</v>
      </c>
      <c r="HR39" s="2" t="b">
        <f t="shared" si="55"/>
        <v>0</v>
      </c>
      <c r="HS39" s="2" t="b">
        <f t="shared" si="55"/>
        <v>0</v>
      </c>
      <c r="HT39" s="2" t="b">
        <f t="shared" si="55"/>
        <v>0</v>
      </c>
      <c r="HU39" s="2" t="b">
        <f t="shared" si="55"/>
        <v>0</v>
      </c>
      <c r="HV39" s="2" t="b">
        <f t="shared" si="55"/>
        <v>0</v>
      </c>
      <c r="HW39" s="2" t="b">
        <f t="shared" si="55"/>
        <v>0</v>
      </c>
      <c r="HX39" s="2" t="b">
        <f t="shared" si="55"/>
        <v>0</v>
      </c>
      <c r="HY39" s="2" t="b">
        <f t="shared" si="55"/>
        <v>0</v>
      </c>
      <c r="HZ39" s="2" t="b">
        <f t="shared" si="55"/>
        <v>0</v>
      </c>
      <c r="IA39" s="2" t="b">
        <f t="shared" si="55"/>
        <v>0</v>
      </c>
      <c r="IB39" s="2" t="b">
        <f t="shared" si="55"/>
        <v>0</v>
      </c>
      <c r="IC39" s="2" t="b">
        <f t="shared" si="55"/>
        <v>0</v>
      </c>
      <c r="ID39" s="2" t="b">
        <f t="shared" si="55"/>
        <v>0</v>
      </c>
      <c r="IE39" s="2" t="b">
        <f t="shared" si="55"/>
        <v>0</v>
      </c>
      <c r="IF39" s="2" t="b">
        <f t="shared" si="55"/>
        <v>0</v>
      </c>
      <c r="IG39" s="2" t="b">
        <f t="shared" si="55"/>
        <v>0</v>
      </c>
      <c r="IH39" s="2" t="b">
        <f t="shared" si="55"/>
        <v>0</v>
      </c>
      <c r="II39" s="2" t="b">
        <f t="shared" si="55"/>
        <v>0</v>
      </c>
      <c r="IJ39" s="2" t="b">
        <f t="shared" si="55"/>
        <v>0</v>
      </c>
      <c r="IK39" s="2" t="b">
        <f t="shared" si="55"/>
        <v>0</v>
      </c>
      <c r="IL39" s="2" t="b">
        <f t="shared" si="55"/>
        <v>0</v>
      </c>
      <c r="IM39" s="2" t="b">
        <f t="shared" si="55"/>
        <v>0</v>
      </c>
      <c r="IN39" s="2" t="b">
        <f t="shared" si="55"/>
        <v>0</v>
      </c>
      <c r="IO39" s="2" t="b">
        <f t="shared" si="55"/>
        <v>0</v>
      </c>
      <c r="IP39" s="2" t="b">
        <f t="shared" si="55"/>
        <v>0</v>
      </c>
      <c r="IQ39" s="2" t="b">
        <f t="shared" si="55"/>
        <v>0</v>
      </c>
      <c r="IR39" s="2" t="b">
        <f t="shared" si="55"/>
        <v>0</v>
      </c>
      <c r="IS39" s="2" t="b">
        <f t="shared" si="55"/>
        <v>0</v>
      </c>
      <c r="IT39" s="2" t="b">
        <f t="shared" si="55"/>
        <v>0</v>
      </c>
      <c r="IU39" s="2" t="b">
        <f t="shared" si="55"/>
        <v>0</v>
      </c>
      <c r="IV39" s="2" t="b">
        <f t="shared" si="55"/>
        <v>0</v>
      </c>
    </row>
    <row r="40" spans="1:256" s="2" customFormat="1" ht="14.5" x14ac:dyDescent="0.35">
      <c r="C40" s="2" t="s">
        <v>62</v>
      </c>
      <c r="F40" s="7">
        <f t="shared" ref="F40:BQ40" si="56">F38*F39</f>
        <v>0</v>
      </c>
      <c r="G40" s="7">
        <f t="shared" si="56"/>
        <v>0</v>
      </c>
      <c r="H40" s="7">
        <f t="shared" si="56"/>
        <v>0</v>
      </c>
      <c r="I40" s="7">
        <f t="shared" si="56"/>
        <v>0</v>
      </c>
      <c r="J40" s="7">
        <f t="shared" si="56"/>
        <v>0</v>
      </c>
      <c r="K40" s="7">
        <f t="shared" si="56"/>
        <v>0</v>
      </c>
      <c r="L40" s="7">
        <f t="shared" si="56"/>
        <v>1157.6250000000007</v>
      </c>
      <c r="M40" s="7">
        <f t="shared" si="56"/>
        <v>0</v>
      </c>
      <c r="N40" s="7">
        <f t="shared" si="56"/>
        <v>0</v>
      </c>
      <c r="O40" s="7">
        <f t="shared" si="56"/>
        <v>0</v>
      </c>
      <c r="P40" s="7">
        <f t="shared" si="56"/>
        <v>0</v>
      </c>
      <c r="Q40" s="7">
        <f t="shared" si="56"/>
        <v>0</v>
      </c>
      <c r="R40" s="7">
        <f t="shared" si="56"/>
        <v>1340.0956406250018</v>
      </c>
      <c r="S40" s="7">
        <f t="shared" si="56"/>
        <v>0</v>
      </c>
      <c r="T40" s="7">
        <f t="shared" si="56"/>
        <v>0</v>
      </c>
      <c r="U40" s="7">
        <f t="shared" si="56"/>
        <v>0</v>
      </c>
      <c r="V40" s="7">
        <f t="shared" si="56"/>
        <v>0</v>
      </c>
      <c r="W40" s="7">
        <f t="shared" si="56"/>
        <v>0</v>
      </c>
      <c r="X40" s="7">
        <f t="shared" si="56"/>
        <v>1551.3282159785188</v>
      </c>
      <c r="Y40" s="7">
        <f t="shared" si="56"/>
        <v>0</v>
      </c>
      <c r="Z40" s="7">
        <f t="shared" si="56"/>
        <v>0</v>
      </c>
      <c r="AA40" s="7">
        <f t="shared" si="56"/>
        <v>0</v>
      </c>
      <c r="AB40" s="7">
        <f t="shared" si="56"/>
        <v>0</v>
      </c>
      <c r="AC40" s="7">
        <f t="shared" si="56"/>
        <v>0</v>
      </c>
      <c r="AD40" s="7">
        <f t="shared" si="56"/>
        <v>1795.8563260221335</v>
      </c>
      <c r="AE40" s="7">
        <f t="shared" si="56"/>
        <v>0</v>
      </c>
      <c r="AF40" s="7">
        <f t="shared" si="56"/>
        <v>0</v>
      </c>
      <c r="AG40" s="7">
        <f t="shared" si="56"/>
        <v>0</v>
      </c>
      <c r="AH40" s="7">
        <f t="shared" si="56"/>
        <v>0</v>
      </c>
      <c r="AI40" s="7">
        <f t="shared" si="56"/>
        <v>0</v>
      </c>
      <c r="AJ40" s="7">
        <f t="shared" si="56"/>
        <v>2078.9281794113735</v>
      </c>
      <c r="AK40" s="7">
        <f t="shared" si="56"/>
        <v>0</v>
      </c>
      <c r="AL40" s="7">
        <f t="shared" si="56"/>
        <v>0</v>
      </c>
      <c r="AM40" s="7">
        <f t="shared" si="56"/>
        <v>0</v>
      </c>
      <c r="AN40" s="7">
        <f t="shared" si="56"/>
        <v>0</v>
      </c>
      <c r="AO40" s="7">
        <f t="shared" si="56"/>
        <v>0</v>
      </c>
      <c r="AP40" s="7">
        <f t="shared" si="56"/>
        <v>2406.6192336910926</v>
      </c>
      <c r="AQ40" s="7">
        <f t="shared" si="56"/>
        <v>0</v>
      </c>
      <c r="AR40" s="7">
        <f t="shared" si="56"/>
        <v>0</v>
      </c>
      <c r="AS40" s="7">
        <f t="shared" si="56"/>
        <v>0</v>
      </c>
      <c r="AT40" s="7">
        <f t="shared" si="56"/>
        <v>0</v>
      </c>
      <c r="AU40" s="7">
        <f t="shared" si="56"/>
        <v>0</v>
      </c>
      <c r="AV40" s="7">
        <f t="shared" si="56"/>
        <v>2785.962590401653</v>
      </c>
      <c r="AW40" s="7">
        <f t="shared" si="56"/>
        <v>0</v>
      </c>
      <c r="AX40" s="7">
        <f t="shared" si="56"/>
        <v>0</v>
      </c>
      <c r="AY40" s="7">
        <f t="shared" si="56"/>
        <v>0</v>
      </c>
      <c r="AZ40" s="7">
        <f t="shared" si="56"/>
        <v>0</v>
      </c>
      <c r="BA40" s="7">
        <f t="shared" si="56"/>
        <v>0</v>
      </c>
      <c r="BB40" s="7">
        <f t="shared" si="56"/>
        <v>3225.0999437137148</v>
      </c>
      <c r="BC40" s="7">
        <f t="shared" si="56"/>
        <v>0</v>
      </c>
      <c r="BD40" s="7">
        <f t="shared" si="56"/>
        <v>0</v>
      </c>
      <c r="BE40" s="7">
        <f t="shared" si="56"/>
        <v>0</v>
      </c>
      <c r="BF40" s="7">
        <f t="shared" si="56"/>
        <v>0</v>
      </c>
      <c r="BG40" s="7">
        <f t="shared" si="56"/>
        <v>0</v>
      </c>
      <c r="BH40" s="7">
        <f t="shared" si="56"/>
        <v>3733.4563223415912</v>
      </c>
      <c r="BI40" s="7">
        <f t="shared" si="56"/>
        <v>0</v>
      </c>
      <c r="BJ40" s="7">
        <f t="shared" si="56"/>
        <v>0</v>
      </c>
      <c r="BK40" s="7">
        <f t="shared" si="56"/>
        <v>0</v>
      </c>
      <c r="BL40" s="7">
        <f t="shared" si="56"/>
        <v>0</v>
      </c>
      <c r="BM40" s="7">
        <f t="shared" si="56"/>
        <v>0</v>
      </c>
      <c r="BN40" s="7">
        <f t="shared" si="56"/>
        <v>0</v>
      </c>
      <c r="BO40" s="7">
        <f t="shared" si="56"/>
        <v>0</v>
      </c>
      <c r="BP40" s="7">
        <f t="shared" si="56"/>
        <v>0</v>
      </c>
      <c r="BQ40" s="7">
        <f t="shared" si="56"/>
        <v>0</v>
      </c>
      <c r="BR40" s="7">
        <f t="shared" ref="BR40:EC40" si="57">BR38*BR39</f>
        <v>0</v>
      </c>
      <c r="BS40" s="7">
        <f t="shared" si="57"/>
        <v>0</v>
      </c>
      <c r="BT40" s="7">
        <f t="shared" si="57"/>
        <v>0</v>
      </c>
      <c r="BU40" s="7">
        <f t="shared" si="57"/>
        <v>0</v>
      </c>
      <c r="BV40" s="7">
        <f t="shared" si="57"/>
        <v>0</v>
      </c>
      <c r="BW40" s="7">
        <f t="shared" si="57"/>
        <v>0</v>
      </c>
      <c r="BX40" s="7">
        <f t="shared" si="57"/>
        <v>0</v>
      </c>
      <c r="BY40" s="7">
        <f t="shared" si="57"/>
        <v>0</v>
      </c>
      <c r="BZ40" s="7">
        <f t="shared" si="57"/>
        <v>0</v>
      </c>
      <c r="CA40" s="7">
        <f t="shared" si="57"/>
        <v>0</v>
      </c>
      <c r="CB40" s="7">
        <f t="shared" si="57"/>
        <v>0</v>
      </c>
      <c r="CC40" s="7">
        <f t="shared" si="57"/>
        <v>0</v>
      </c>
      <c r="CD40" s="7">
        <f t="shared" si="57"/>
        <v>0</v>
      </c>
      <c r="CE40" s="7">
        <f t="shared" si="57"/>
        <v>0</v>
      </c>
      <c r="CF40" s="7">
        <f t="shared" si="57"/>
        <v>0</v>
      </c>
      <c r="CG40" s="7">
        <f t="shared" si="57"/>
        <v>0</v>
      </c>
      <c r="CH40" s="7">
        <f t="shared" si="57"/>
        <v>0</v>
      </c>
      <c r="CI40" s="7">
        <f t="shared" si="57"/>
        <v>0</v>
      </c>
      <c r="CJ40" s="7">
        <f t="shared" si="57"/>
        <v>0</v>
      </c>
      <c r="CK40" s="7">
        <f t="shared" si="57"/>
        <v>0</v>
      </c>
      <c r="CL40" s="7">
        <f t="shared" si="57"/>
        <v>0</v>
      </c>
      <c r="CM40" s="7">
        <f t="shared" si="57"/>
        <v>0</v>
      </c>
      <c r="CN40" s="7">
        <f t="shared" si="57"/>
        <v>0</v>
      </c>
      <c r="CO40" s="7">
        <f t="shared" si="57"/>
        <v>0</v>
      </c>
      <c r="CP40" s="7">
        <f t="shared" si="57"/>
        <v>0</v>
      </c>
      <c r="CQ40" s="7">
        <f t="shared" si="57"/>
        <v>0</v>
      </c>
      <c r="CR40" s="7">
        <f t="shared" si="57"/>
        <v>0</v>
      </c>
      <c r="CS40" s="7">
        <f t="shared" si="57"/>
        <v>0</v>
      </c>
      <c r="CT40" s="7">
        <f t="shared" si="57"/>
        <v>0</v>
      </c>
      <c r="CU40" s="7">
        <f t="shared" si="57"/>
        <v>0</v>
      </c>
      <c r="CV40" s="7">
        <f t="shared" si="57"/>
        <v>0</v>
      </c>
      <c r="CW40" s="7">
        <f t="shared" si="57"/>
        <v>0</v>
      </c>
      <c r="CX40" s="7">
        <f t="shared" si="57"/>
        <v>0</v>
      </c>
      <c r="CY40" s="7">
        <f t="shared" si="57"/>
        <v>0</v>
      </c>
      <c r="CZ40" s="7">
        <f t="shared" si="57"/>
        <v>0</v>
      </c>
      <c r="DA40" s="7">
        <f t="shared" si="57"/>
        <v>0</v>
      </c>
      <c r="DB40" s="7">
        <f t="shared" si="57"/>
        <v>0</v>
      </c>
      <c r="DC40" s="7">
        <f t="shared" si="57"/>
        <v>0</v>
      </c>
      <c r="DD40" s="7">
        <f t="shared" si="57"/>
        <v>0</v>
      </c>
      <c r="DE40" s="7">
        <f t="shared" si="57"/>
        <v>0</v>
      </c>
      <c r="DF40" s="7">
        <f t="shared" si="57"/>
        <v>0</v>
      </c>
      <c r="DG40" s="7">
        <f t="shared" si="57"/>
        <v>0</v>
      </c>
      <c r="DH40" s="7">
        <f t="shared" si="57"/>
        <v>0</v>
      </c>
      <c r="DI40" s="7">
        <f t="shared" si="57"/>
        <v>0</v>
      </c>
      <c r="DJ40" s="7">
        <f t="shared" si="57"/>
        <v>0</v>
      </c>
      <c r="DK40" s="7">
        <f t="shared" si="57"/>
        <v>0</v>
      </c>
      <c r="DL40" s="7">
        <f t="shared" si="57"/>
        <v>0</v>
      </c>
      <c r="DM40" s="7">
        <f t="shared" si="57"/>
        <v>0</v>
      </c>
      <c r="DN40" s="7">
        <f t="shared" si="57"/>
        <v>0</v>
      </c>
      <c r="DO40" s="7">
        <f t="shared" si="57"/>
        <v>0</v>
      </c>
      <c r="DP40" s="7">
        <f t="shared" si="57"/>
        <v>0</v>
      </c>
      <c r="DQ40" s="7">
        <f t="shared" si="57"/>
        <v>0</v>
      </c>
      <c r="DR40" s="7">
        <f t="shared" si="57"/>
        <v>0</v>
      </c>
      <c r="DS40" s="7">
        <f t="shared" si="57"/>
        <v>0</v>
      </c>
      <c r="DT40" s="7">
        <f t="shared" si="57"/>
        <v>0</v>
      </c>
      <c r="DU40" s="7">
        <f t="shared" si="57"/>
        <v>0</v>
      </c>
      <c r="DV40" s="7">
        <f t="shared" si="57"/>
        <v>0</v>
      </c>
      <c r="DW40" s="7">
        <f t="shared" si="57"/>
        <v>0</v>
      </c>
      <c r="DX40" s="7">
        <f t="shared" si="57"/>
        <v>0</v>
      </c>
      <c r="DY40" s="7">
        <f t="shared" si="57"/>
        <v>0</v>
      </c>
      <c r="DZ40" s="7">
        <f t="shared" si="57"/>
        <v>0</v>
      </c>
      <c r="EA40" s="7">
        <f t="shared" si="57"/>
        <v>0</v>
      </c>
      <c r="EB40" s="7">
        <f t="shared" si="57"/>
        <v>0</v>
      </c>
      <c r="EC40" s="7">
        <f t="shared" si="57"/>
        <v>0</v>
      </c>
      <c r="ED40" s="7">
        <f t="shared" ref="ED40:GO40" si="58">ED38*ED39</f>
        <v>0</v>
      </c>
      <c r="EE40" s="7">
        <f t="shared" si="58"/>
        <v>0</v>
      </c>
      <c r="EF40" s="7">
        <f t="shared" si="58"/>
        <v>0</v>
      </c>
      <c r="EG40" s="7">
        <f t="shared" si="58"/>
        <v>0</v>
      </c>
      <c r="EH40" s="7">
        <f t="shared" si="58"/>
        <v>0</v>
      </c>
      <c r="EI40" s="7">
        <f t="shared" si="58"/>
        <v>0</v>
      </c>
      <c r="EJ40" s="7">
        <f t="shared" si="58"/>
        <v>0</v>
      </c>
      <c r="EK40" s="7">
        <f t="shared" si="58"/>
        <v>0</v>
      </c>
      <c r="EL40" s="7">
        <f t="shared" si="58"/>
        <v>0</v>
      </c>
      <c r="EM40" s="7">
        <f t="shared" si="58"/>
        <v>0</v>
      </c>
      <c r="EN40" s="7">
        <f t="shared" si="58"/>
        <v>0</v>
      </c>
      <c r="EO40" s="7">
        <f t="shared" si="58"/>
        <v>0</v>
      </c>
      <c r="EP40" s="7">
        <f t="shared" si="58"/>
        <v>0</v>
      </c>
      <c r="EQ40" s="7">
        <f t="shared" si="58"/>
        <v>0</v>
      </c>
      <c r="ER40" s="7">
        <f t="shared" si="58"/>
        <v>0</v>
      </c>
      <c r="ES40" s="7">
        <f t="shared" si="58"/>
        <v>0</v>
      </c>
      <c r="ET40" s="7">
        <f t="shared" si="58"/>
        <v>0</v>
      </c>
      <c r="EU40" s="7">
        <f t="shared" si="58"/>
        <v>0</v>
      </c>
      <c r="EV40" s="7">
        <f t="shared" si="58"/>
        <v>0</v>
      </c>
      <c r="EW40" s="7">
        <f t="shared" si="58"/>
        <v>0</v>
      </c>
      <c r="EX40" s="7">
        <f t="shared" si="58"/>
        <v>0</v>
      </c>
      <c r="EY40" s="7">
        <f t="shared" si="58"/>
        <v>0</v>
      </c>
      <c r="EZ40" s="7">
        <f t="shared" si="58"/>
        <v>0</v>
      </c>
      <c r="FA40" s="7">
        <f t="shared" si="58"/>
        <v>0</v>
      </c>
      <c r="FB40" s="7">
        <f t="shared" si="58"/>
        <v>0</v>
      </c>
      <c r="FC40" s="7">
        <f t="shared" si="58"/>
        <v>0</v>
      </c>
      <c r="FD40" s="7">
        <f t="shared" si="58"/>
        <v>0</v>
      </c>
      <c r="FE40" s="7">
        <f t="shared" si="58"/>
        <v>0</v>
      </c>
      <c r="FF40" s="7">
        <f t="shared" si="58"/>
        <v>0</v>
      </c>
      <c r="FG40" s="7">
        <f t="shared" si="58"/>
        <v>0</v>
      </c>
      <c r="FH40" s="7">
        <f t="shared" si="58"/>
        <v>0</v>
      </c>
      <c r="FI40" s="7">
        <f t="shared" si="58"/>
        <v>0</v>
      </c>
      <c r="FJ40" s="7">
        <f t="shared" si="58"/>
        <v>0</v>
      </c>
      <c r="FK40" s="7">
        <f t="shared" si="58"/>
        <v>0</v>
      </c>
      <c r="FL40" s="7">
        <f t="shared" si="58"/>
        <v>0</v>
      </c>
      <c r="FM40" s="7">
        <f t="shared" si="58"/>
        <v>0</v>
      </c>
      <c r="FN40" s="7">
        <f t="shared" si="58"/>
        <v>0</v>
      </c>
      <c r="FO40" s="7">
        <f t="shared" si="58"/>
        <v>0</v>
      </c>
      <c r="FP40" s="7">
        <f t="shared" si="58"/>
        <v>0</v>
      </c>
      <c r="FQ40" s="7">
        <f t="shared" si="58"/>
        <v>0</v>
      </c>
      <c r="FR40" s="7">
        <f t="shared" si="58"/>
        <v>0</v>
      </c>
      <c r="FS40" s="7">
        <f t="shared" si="58"/>
        <v>0</v>
      </c>
      <c r="FT40" s="7">
        <f t="shared" si="58"/>
        <v>0</v>
      </c>
      <c r="FU40" s="7">
        <f t="shared" si="58"/>
        <v>0</v>
      </c>
      <c r="FV40" s="7">
        <f t="shared" si="58"/>
        <v>0</v>
      </c>
      <c r="FW40" s="7">
        <f t="shared" si="58"/>
        <v>0</v>
      </c>
      <c r="FX40" s="7">
        <f t="shared" si="58"/>
        <v>0</v>
      </c>
      <c r="FY40" s="7">
        <f t="shared" si="58"/>
        <v>0</v>
      </c>
      <c r="FZ40" s="7">
        <f t="shared" si="58"/>
        <v>0</v>
      </c>
      <c r="GA40" s="7">
        <f t="shared" si="58"/>
        <v>0</v>
      </c>
      <c r="GB40" s="7">
        <f t="shared" si="58"/>
        <v>0</v>
      </c>
      <c r="GC40" s="7">
        <f t="shared" si="58"/>
        <v>0</v>
      </c>
      <c r="GD40" s="7">
        <f t="shared" si="58"/>
        <v>0</v>
      </c>
      <c r="GE40" s="7">
        <f t="shared" si="58"/>
        <v>0</v>
      </c>
      <c r="GF40" s="7">
        <f t="shared" si="58"/>
        <v>0</v>
      </c>
      <c r="GG40" s="7">
        <f t="shared" si="58"/>
        <v>0</v>
      </c>
      <c r="GH40" s="7">
        <f t="shared" si="58"/>
        <v>0</v>
      </c>
      <c r="GI40" s="7">
        <f t="shared" si="58"/>
        <v>0</v>
      </c>
      <c r="GJ40" s="7">
        <f t="shared" si="58"/>
        <v>0</v>
      </c>
      <c r="GK40" s="7">
        <f t="shared" si="58"/>
        <v>0</v>
      </c>
      <c r="GL40" s="7">
        <f t="shared" si="58"/>
        <v>0</v>
      </c>
      <c r="GM40" s="7">
        <f t="shared" si="58"/>
        <v>0</v>
      </c>
      <c r="GN40" s="7">
        <f t="shared" si="58"/>
        <v>0</v>
      </c>
      <c r="GO40" s="7">
        <f t="shared" si="58"/>
        <v>0</v>
      </c>
      <c r="GP40" s="7">
        <f t="shared" ref="GP40:IV40" si="59">GP38*GP39</f>
        <v>0</v>
      </c>
      <c r="GQ40" s="7">
        <f t="shared" si="59"/>
        <v>0</v>
      </c>
      <c r="GR40" s="7">
        <f t="shared" si="59"/>
        <v>0</v>
      </c>
      <c r="GS40" s="7">
        <f t="shared" si="59"/>
        <v>0</v>
      </c>
      <c r="GT40" s="7">
        <f t="shared" si="59"/>
        <v>0</v>
      </c>
      <c r="GU40" s="7">
        <f t="shared" si="59"/>
        <v>0</v>
      </c>
      <c r="GV40" s="7">
        <f t="shared" si="59"/>
        <v>0</v>
      </c>
      <c r="GW40" s="7">
        <f t="shared" si="59"/>
        <v>0</v>
      </c>
      <c r="GX40" s="7">
        <f t="shared" si="59"/>
        <v>0</v>
      </c>
      <c r="GY40" s="7">
        <f t="shared" si="59"/>
        <v>0</v>
      </c>
      <c r="GZ40" s="7">
        <f t="shared" si="59"/>
        <v>0</v>
      </c>
      <c r="HA40" s="7">
        <f t="shared" si="59"/>
        <v>0</v>
      </c>
      <c r="HB40" s="7">
        <f t="shared" si="59"/>
        <v>0</v>
      </c>
      <c r="HC40" s="7">
        <f t="shared" si="59"/>
        <v>0</v>
      </c>
      <c r="HD40" s="7">
        <f t="shared" si="59"/>
        <v>0</v>
      </c>
      <c r="HE40" s="7">
        <f t="shared" si="59"/>
        <v>0</v>
      </c>
      <c r="HF40" s="7">
        <f t="shared" si="59"/>
        <v>0</v>
      </c>
      <c r="HG40" s="7">
        <f t="shared" si="59"/>
        <v>0</v>
      </c>
      <c r="HH40" s="7">
        <f t="shared" si="59"/>
        <v>0</v>
      </c>
      <c r="HI40" s="7">
        <f t="shared" si="59"/>
        <v>0</v>
      </c>
      <c r="HJ40" s="7">
        <f t="shared" si="59"/>
        <v>0</v>
      </c>
      <c r="HK40" s="7">
        <f t="shared" si="59"/>
        <v>0</v>
      </c>
      <c r="HL40" s="7">
        <f t="shared" si="59"/>
        <v>0</v>
      </c>
      <c r="HM40" s="7">
        <f t="shared" si="59"/>
        <v>0</v>
      </c>
      <c r="HN40" s="7">
        <f t="shared" si="59"/>
        <v>0</v>
      </c>
      <c r="HO40" s="7">
        <f t="shared" si="59"/>
        <v>0</v>
      </c>
      <c r="HP40" s="7">
        <f t="shared" si="59"/>
        <v>0</v>
      </c>
      <c r="HQ40" s="7">
        <f t="shared" si="59"/>
        <v>0</v>
      </c>
      <c r="HR40" s="7">
        <f t="shared" si="59"/>
        <v>0</v>
      </c>
      <c r="HS40" s="7">
        <f t="shared" si="59"/>
        <v>0</v>
      </c>
      <c r="HT40" s="7">
        <f t="shared" si="59"/>
        <v>0</v>
      </c>
      <c r="HU40" s="7">
        <f t="shared" si="59"/>
        <v>0</v>
      </c>
      <c r="HV40" s="7">
        <f t="shared" si="59"/>
        <v>0</v>
      </c>
      <c r="HW40" s="7">
        <f t="shared" si="59"/>
        <v>0</v>
      </c>
      <c r="HX40" s="7">
        <f t="shared" si="59"/>
        <v>0</v>
      </c>
      <c r="HY40" s="7">
        <f t="shared" si="59"/>
        <v>0</v>
      </c>
      <c r="HZ40" s="7">
        <f t="shared" si="59"/>
        <v>0</v>
      </c>
      <c r="IA40" s="7">
        <f t="shared" si="59"/>
        <v>0</v>
      </c>
      <c r="IB40" s="7">
        <f t="shared" si="59"/>
        <v>0</v>
      </c>
      <c r="IC40" s="7">
        <f t="shared" si="59"/>
        <v>0</v>
      </c>
      <c r="ID40" s="7">
        <f t="shared" si="59"/>
        <v>0</v>
      </c>
      <c r="IE40" s="7">
        <f t="shared" si="59"/>
        <v>0</v>
      </c>
      <c r="IF40" s="7">
        <f t="shared" si="59"/>
        <v>0</v>
      </c>
      <c r="IG40" s="7">
        <f t="shared" si="59"/>
        <v>0</v>
      </c>
      <c r="IH40" s="7">
        <f t="shared" si="59"/>
        <v>0</v>
      </c>
      <c r="II40" s="7">
        <f t="shared" si="59"/>
        <v>0</v>
      </c>
      <c r="IJ40" s="7">
        <f t="shared" si="59"/>
        <v>0</v>
      </c>
      <c r="IK40" s="7">
        <f t="shared" si="59"/>
        <v>0</v>
      </c>
      <c r="IL40" s="7">
        <f t="shared" si="59"/>
        <v>0</v>
      </c>
      <c r="IM40" s="7">
        <f t="shared" si="59"/>
        <v>0</v>
      </c>
      <c r="IN40" s="7">
        <f t="shared" si="59"/>
        <v>0</v>
      </c>
      <c r="IO40" s="7">
        <f t="shared" si="59"/>
        <v>0</v>
      </c>
      <c r="IP40" s="7">
        <f t="shared" si="59"/>
        <v>0</v>
      </c>
      <c r="IQ40" s="7">
        <f t="shared" si="59"/>
        <v>0</v>
      </c>
      <c r="IR40" s="7">
        <f t="shared" si="59"/>
        <v>0</v>
      </c>
      <c r="IS40" s="7">
        <f t="shared" si="59"/>
        <v>0</v>
      </c>
      <c r="IT40" s="7">
        <f t="shared" si="59"/>
        <v>0</v>
      </c>
      <c r="IU40" s="7">
        <f t="shared" si="59"/>
        <v>0</v>
      </c>
      <c r="IV40" s="7">
        <f t="shared" si="59"/>
        <v>0</v>
      </c>
    </row>
    <row r="41" spans="1:256" s="2" customFormat="1" ht="14.5" x14ac:dyDescent="0.35"/>
    <row r="42" spans="1:256" s="7" customFormat="1" ht="14.5" x14ac:dyDescent="0.35">
      <c r="A42" s="2"/>
      <c r="B42" s="2"/>
      <c r="C42" s="2" t="s">
        <v>63</v>
      </c>
      <c r="D42" s="2"/>
      <c r="E42" s="2"/>
      <c r="F42" s="7">
        <f t="shared" ref="F42:BQ42" ca="1" si="60">OFFSET(F40,0,F32)</f>
        <v>0</v>
      </c>
      <c r="G42" s="7">
        <f t="shared" ca="1" si="60"/>
        <v>1157.6250000000007</v>
      </c>
      <c r="H42" s="7">
        <f t="shared" ca="1" si="60"/>
        <v>1157.6250000000007</v>
      </c>
      <c r="I42" s="7">
        <f t="shared" ca="1" si="60"/>
        <v>1157.6250000000007</v>
      </c>
      <c r="J42" s="7">
        <f t="shared" ca="1" si="60"/>
        <v>1157.6250000000007</v>
      </c>
      <c r="K42" s="7">
        <f t="shared" ca="1" si="60"/>
        <v>1157.6250000000007</v>
      </c>
      <c r="L42" s="7">
        <f t="shared" ca="1" si="60"/>
        <v>1157.6250000000007</v>
      </c>
      <c r="M42" s="7">
        <f t="shared" ca="1" si="60"/>
        <v>1340.0956406250018</v>
      </c>
      <c r="N42" s="7">
        <f t="shared" ca="1" si="60"/>
        <v>1340.0956406250018</v>
      </c>
      <c r="O42" s="7">
        <f t="shared" ca="1" si="60"/>
        <v>1340.0956406250018</v>
      </c>
      <c r="P42" s="7">
        <f t="shared" ca="1" si="60"/>
        <v>1340.0956406250018</v>
      </c>
      <c r="Q42" s="7">
        <f t="shared" ca="1" si="60"/>
        <v>1340.0956406250018</v>
      </c>
      <c r="R42" s="7">
        <f t="shared" ca="1" si="60"/>
        <v>1340.0956406250018</v>
      </c>
      <c r="S42" s="7">
        <f t="shared" ca="1" si="60"/>
        <v>1551.3282159785188</v>
      </c>
      <c r="T42" s="7">
        <f t="shared" ca="1" si="60"/>
        <v>1551.3282159785188</v>
      </c>
      <c r="U42" s="7">
        <f t="shared" ca="1" si="60"/>
        <v>1551.3282159785188</v>
      </c>
      <c r="V42" s="7">
        <f t="shared" ca="1" si="60"/>
        <v>1551.3282159785188</v>
      </c>
      <c r="W42" s="7">
        <f t="shared" ca="1" si="60"/>
        <v>1551.3282159785188</v>
      </c>
      <c r="X42" s="7">
        <f t="shared" ca="1" si="60"/>
        <v>1551.3282159785188</v>
      </c>
      <c r="Y42" s="7">
        <f t="shared" ca="1" si="60"/>
        <v>1795.8563260221335</v>
      </c>
      <c r="Z42" s="7">
        <f t="shared" ca="1" si="60"/>
        <v>1795.8563260221335</v>
      </c>
      <c r="AA42" s="7">
        <f t="shared" ca="1" si="60"/>
        <v>1795.8563260221335</v>
      </c>
      <c r="AB42" s="7">
        <f t="shared" ca="1" si="60"/>
        <v>1795.8563260221335</v>
      </c>
      <c r="AC42" s="7">
        <f t="shared" ca="1" si="60"/>
        <v>1795.8563260221335</v>
      </c>
      <c r="AD42" s="7">
        <f t="shared" ca="1" si="60"/>
        <v>1795.8563260221335</v>
      </c>
      <c r="AE42" s="7">
        <f t="shared" ca="1" si="60"/>
        <v>2078.9281794113735</v>
      </c>
      <c r="AF42" s="7">
        <f t="shared" ca="1" si="60"/>
        <v>2078.9281794113735</v>
      </c>
      <c r="AG42" s="7">
        <f t="shared" ca="1" si="60"/>
        <v>2078.9281794113735</v>
      </c>
      <c r="AH42" s="7">
        <f t="shared" ca="1" si="60"/>
        <v>2078.9281794113735</v>
      </c>
      <c r="AI42" s="7">
        <f t="shared" ca="1" si="60"/>
        <v>2078.9281794113735</v>
      </c>
      <c r="AJ42" s="7">
        <f t="shared" ca="1" si="60"/>
        <v>2078.9281794113735</v>
      </c>
      <c r="AK42" s="7">
        <f t="shared" ca="1" si="60"/>
        <v>2406.6192336910926</v>
      </c>
      <c r="AL42" s="7">
        <f t="shared" ca="1" si="60"/>
        <v>2406.6192336910926</v>
      </c>
      <c r="AM42" s="7">
        <f t="shared" ca="1" si="60"/>
        <v>2406.6192336910926</v>
      </c>
      <c r="AN42" s="7">
        <f t="shared" ca="1" si="60"/>
        <v>2406.6192336910926</v>
      </c>
      <c r="AO42" s="7">
        <f t="shared" ca="1" si="60"/>
        <v>2406.6192336910926</v>
      </c>
      <c r="AP42" s="7">
        <f t="shared" ca="1" si="60"/>
        <v>2406.6192336910926</v>
      </c>
      <c r="AQ42" s="7">
        <f t="shared" ca="1" si="60"/>
        <v>2785.962590401653</v>
      </c>
      <c r="AR42" s="7">
        <f t="shared" ca="1" si="60"/>
        <v>2785.962590401653</v>
      </c>
      <c r="AS42" s="7">
        <f t="shared" ca="1" si="60"/>
        <v>2785.962590401653</v>
      </c>
      <c r="AT42" s="7">
        <f t="shared" ca="1" si="60"/>
        <v>2785.962590401653</v>
      </c>
      <c r="AU42" s="7">
        <f t="shared" ca="1" si="60"/>
        <v>2785.962590401653</v>
      </c>
      <c r="AV42" s="7">
        <f t="shared" ca="1" si="60"/>
        <v>2785.962590401653</v>
      </c>
      <c r="AW42" s="7">
        <f t="shared" ca="1" si="60"/>
        <v>3225.0999437137148</v>
      </c>
      <c r="AX42" s="7">
        <f t="shared" ca="1" si="60"/>
        <v>3225.0999437137148</v>
      </c>
      <c r="AY42" s="7">
        <f t="shared" ca="1" si="60"/>
        <v>3225.0999437137148</v>
      </c>
      <c r="AZ42" s="7">
        <f t="shared" ca="1" si="60"/>
        <v>3225.0999437137148</v>
      </c>
      <c r="BA42" s="7">
        <f t="shared" ca="1" si="60"/>
        <v>3225.0999437137148</v>
      </c>
      <c r="BB42" s="7">
        <f t="shared" ca="1" si="60"/>
        <v>3225.0999437137148</v>
      </c>
      <c r="BC42" s="7">
        <f t="shared" ca="1" si="60"/>
        <v>3733.4563223415912</v>
      </c>
      <c r="BD42" s="7">
        <f t="shared" ca="1" si="60"/>
        <v>3733.4563223415912</v>
      </c>
      <c r="BE42" s="7">
        <f t="shared" ca="1" si="60"/>
        <v>3733.4563223415912</v>
      </c>
      <c r="BF42" s="7">
        <f t="shared" ca="1" si="60"/>
        <v>3733.4563223415912</v>
      </c>
      <c r="BG42" s="7">
        <f t="shared" ca="1" si="60"/>
        <v>3733.4563223415912</v>
      </c>
      <c r="BH42" s="7">
        <f t="shared" ca="1" si="60"/>
        <v>3733.4563223415912</v>
      </c>
      <c r="BI42" s="7">
        <f t="shared" ca="1" si="60"/>
        <v>0</v>
      </c>
      <c r="BJ42" s="7">
        <f t="shared" ca="1" si="60"/>
        <v>0</v>
      </c>
      <c r="BK42" s="7">
        <f t="shared" ca="1" si="60"/>
        <v>0</v>
      </c>
      <c r="BL42" s="7">
        <f t="shared" ca="1" si="60"/>
        <v>0</v>
      </c>
      <c r="BM42" s="7">
        <f t="shared" ca="1" si="60"/>
        <v>0</v>
      </c>
      <c r="BN42" s="7">
        <f t="shared" ca="1" si="60"/>
        <v>0</v>
      </c>
      <c r="BO42" s="7">
        <f t="shared" ca="1" si="60"/>
        <v>0</v>
      </c>
      <c r="BP42" s="7">
        <f t="shared" ca="1" si="60"/>
        <v>0</v>
      </c>
      <c r="BQ42" s="7">
        <f t="shared" ca="1" si="60"/>
        <v>0</v>
      </c>
      <c r="BR42" s="7">
        <f t="shared" ref="BR42:EC42" ca="1" si="61">OFFSET(BR40,0,BR32)</f>
        <v>0</v>
      </c>
      <c r="BS42" s="7">
        <f t="shared" ca="1" si="61"/>
        <v>0</v>
      </c>
      <c r="BT42" s="7">
        <f t="shared" ca="1" si="61"/>
        <v>0</v>
      </c>
      <c r="BU42" s="7">
        <f t="shared" ca="1" si="61"/>
        <v>0</v>
      </c>
      <c r="BV42" s="7">
        <f t="shared" ca="1" si="61"/>
        <v>0</v>
      </c>
      <c r="BW42" s="7">
        <f t="shared" ca="1" si="61"/>
        <v>0</v>
      </c>
      <c r="BX42" s="7">
        <f t="shared" ca="1" si="61"/>
        <v>0</v>
      </c>
      <c r="BY42" s="7">
        <f t="shared" ca="1" si="61"/>
        <v>0</v>
      </c>
      <c r="BZ42" s="7">
        <f t="shared" ca="1" si="61"/>
        <v>0</v>
      </c>
      <c r="CA42" s="7">
        <f t="shared" ca="1" si="61"/>
        <v>0</v>
      </c>
      <c r="CB42" s="7">
        <f t="shared" ca="1" si="61"/>
        <v>0</v>
      </c>
      <c r="CC42" s="7">
        <f t="shared" ca="1" si="61"/>
        <v>0</v>
      </c>
      <c r="CD42" s="7">
        <f t="shared" ca="1" si="61"/>
        <v>0</v>
      </c>
      <c r="CE42" s="7">
        <f t="shared" ca="1" si="61"/>
        <v>0</v>
      </c>
      <c r="CF42" s="7">
        <f t="shared" ca="1" si="61"/>
        <v>0</v>
      </c>
      <c r="CG42" s="7">
        <f t="shared" ca="1" si="61"/>
        <v>0</v>
      </c>
      <c r="CH42" s="7">
        <f t="shared" ca="1" si="61"/>
        <v>0</v>
      </c>
      <c r="CI42" s="7">
        <f t="shared" ca="1" si="61"/>
        <v>0</v>
      </c>
      <c r="CJ42" s="7">
        <f t="shared" ca="1" si="61"/>
        <v>0</v>
      </c>
      <c r="CK42" s="7">
        <f t="shared" ca="1" si="61"/>
        <v>0</v>
      </c>
      <c r="CL42" s="7">
        <f t="shared" ca="1" si="61"/>
        <v>0</v>
      </c>
      <c r="CM42" s="7">
        <f t="shared" ca="1" si="61"/>
        <v>0</v>
      </c>
      <c r="CN42" s="7">
        <f t="shared" ca="1" si="61"/>
        <v>0</v>
      </c>
      <c r="CO42" s="7">
        <f t="shared" ca="1" si="61"/>
        <v>0</v>
      </c>
      <c r="CP42" s="7">
        <f t="shared" ca="1" si="61"/>
        <v>0</v>
      </c>
      <c r="CQ42" s="7">
        <f t="shared" ca="1" si="61"/>
        <v>0</v>
      </c>
      <c r="CR42" s="7">
        <f t="shared" ca="1" si="61"/>
        <v>0</v>
      </c>
      <c r="CS42" s="7">
        <f t="shared" ca="1" si="61"/>
        <v>0</v>
      </c>
      <c r="CT42" s="7">
        <f t="shared" ca="1" si="61"/>
        <v>0</v>
      </c>
      <c r="CU42" s="7">
        <f t="shared" ca="1" si="61"/>
        <v>0</v>
      </c>
      <c r="CV42" s="7">
        <f t="shared" ca="1" si="61"/>
        <v>0</v>
      </c>
      <c r="CW42" s="7">
        <f t="shared" ca="1" si="61"/>
        <v>0</v>
      </c>
      <c r="CX42" s="7">
        <f t="shared" ca="1" si="61"/>
        <v>0</v>
      </c>
      <c r="CY42" s="7">
        <f t="shared" ca="1" si="61"/>
        <v>0</v>
      </c>
      <c r="CZ42" s="7">
        <f t="shared" ca="1" si="61"/>
        <v>0</v>
      </c>
      <c r="DA42" s="7">
        <f t="shared" ca="1" si="61"/>
        <v>0</v>
      </c>
      <c r="DB42" s="7">
        <f t="shared" ca="1" si="61"/>
        <v>0</v>
      </c>
      <c r="DC42" s="7">
        <f t="shared" ca="1" si="61"/>
        <v>0</v>
      </c>
      <c r="DD42" s="7">
        <f t="shared" ca="1" si="61"/>
        <v>0</v>
      </c>
      <c r="DE42" s="7">
        <f t="shared" ca="1" si="61"/>
        <v>0</v>
      </c>
      <c r="DF42" s="7">
        <f t="shared" ca="1" si="61"/>
        <v>0</v>
      </c>
      <c r="DG42" s="7">
        <f t="shared" ca="1" si="61"/>
        <v>0</v>
      </c>
      <c r="DH42" s="7">
        <f t="shared" ca="1" si="61"/>
        <v>0</v>
      </c>
      <c r="DI42" s="7">
        <f t="shared" ca="1" si="61"/>
        <v>0</v>
      </c>
      <c r="DJ42" s="7">
        <f t="shared" ca="1" si="61"/>
        <v>0</v>
      </c>
      <c r="DK42" s="7">
        <f t="shared" ca="1" si="61"/>
        <v>0</v>
      </c>
      <c r="DL42" s="7">
        <f t="shared" ca="1" si="61"/>
        <v>0</v>
      </c>
      <c r="DM42" s="7">
        <f t="shared" ca="1" si="61"/>
        <v>0</v>
      </c>
      <c r="DN42" s="7">
        <f t="shared" ca="1" si="61"/>
        <v>0</v>
      </c>
      <c r="DO42" s="7">
        <f t="shared" ca="1" si="61"/>
        <v>0</v>
      </c>
      <c r="DP42" s="7">
        <f t="shared" ca="1" si="61"/>
        <v>0</v>
      </c>
      <c r="DQ42" s="7">
        <f t="shared" ca="1" si="61"/>
        <v>0</v>
      </c>
      <c r="DR42" s="7">
        <f t="shared" ca="1" si="61"/>
        <v>0</v>
      </c>
      <c r="DS42" s="7">
        <f t="shared" ca="1" si="61"/>
        <v>0</v>
      </c>
      <c r="DT42" s="7">
        <f t="shared" ca="1" si="61"/>
        <v>0</v>
      </c>
      <c r="DU42" s="7">
        <f t="shared" ca="1" si="61"/>
        <v>0</v>
      </c>
      <c r="DV42" s="7">
        <f t="shared" ca="1" si="61"/>
        <v>0</v>
      </c>
      <c r="DW42" s="7">
        <f t="shared" ca="1" si="61"/>
        <v>0</v>
      </c>
      <c r="DX42" s="7">
        <f t="shared" ca="1" si="61"/>
        <v>0</v>
      </c>
      <c r="DY42" s="7">
        <f t="shared" ca="1" si="61"/>
        <v>0</v>
      </c>
      <c r="DZ42" s="7">
        <f t="shared" ca="1" si="61"/>
        <v>0</v>
      </c>
      <c r="EA42" s="7">
        <f t="shared" ca="1" si="61"/>
        <v>0</v>
      </c>
      <c r="EB42" s="7">
        <f t="shared" ca="1" si="61"/>
        <v>0</v>
      </c>
      <c r="EC42" s="7">
        <f t="shared" ca="1" si="61"/>
        <v>0</v>
      </c>
      <c r="ED42" s="7">
        <f t="shared" ref="ED42:GO42" ca="1" si="62">OFFSET(ED40,0,ED32)</f>
        <v>0</v>
      </c>
      <c r="EE42" s="7">
        <f t="shared" ca="1" si="62"/>
        <v>0</v>
      </c>
      <c r="EF42" s="7">
        <f t="shared" ca="1" si="62"/>
        <v>0</v>
      </c>
      <c r="EG42" s="7">
        <f t="shared" ca="1" si="62"/>
        <v>0</v>
      </c>
      <c r="EH42" s="7">
        <f t="shared" ca="1" si="62"/>
        <v>0</v>
      </c>
      <c r="EI42" s="7">
        <f t="shared" ca="1" si="62"/>
        <v>0</v>
      </c>
      <c r="EJ42" s="7">
        <f t="shared" ca="1" si="62"/>
        <v>0</v>
      </c>
      <c r="EK42" s="7">
        <f t="shared" ca="1" si="62"/>
        <v>0</v>
      </c>
      <c r="EL42" s="7">
        <f t="shared" ca="1" si="62"/>
        <v>0</v>
      </c>
      <c r="EM42" s="7">
        <f t="shared" ca="1" si="62"/>
        <v>0</v>
      </c>
      <c r="EN42" s="7">
        <f t="shared" ca="1" si="62"/>
        <v>0</v>
      </c>
      <c r="EO42" s="7">
        <f t="shared" ca="1" si="62"/>
        <v>0</v>
      </c>
      <c r="EP42" s="7">
        <f t="shared" ca="1" si="62"/>
        <v>0</v>
      </c>
      <c r="EQ42" s="7">
        <f t="shared" ca="1" si="62"/>
        <v>0</v>
      </c>
      <c r="ER42" s="7">
        <f t="shared" ca="1" si="62"/>
        <v>0</v>
      </c>
      <c r="ES42" s="7">
        <f t="shared" ca="1" si="62"/>
        <v>0</v>
      </c>
      <c r="ET42" s="7">
        <f t="shared" ca="1" si="62"/>
        <v>0</v>
      </c>
      <c r="EU42" s="7">
        <f t="shared" ca="1" si="62"/>
        <v>0</v>
      </c>
      <c r="EV42" s="7">
        <f t="shared" ca="1" si="62"/>
        <v>0</v>
      </c>
      <c r="EW42" s="7">
        <f t="shared" ca="1" si="62"/>
        <v>0</v>
      </c>
      <c r="EX42" s="7">
        <f t="shared" ca="1" si="62"/>
        <v>0</v>
      </c>
      <c r="EY42" s="7">
        <f t="shared" ca="1" si="62"/>
        <v>0</v>
      </c>
      <c r="EZ42" s="7">
        <f t="shared" ca="1" si="62"/>
        <v>0</v>
      </c>
      <c r="FA42" s="7">
        <f t="shared" ca="1" si="62"/>
        <v>0</v>
      </c>
      <c r="FB42" s="7">
        <f t="shared" ca="1" si="62"/>
        <v>0</v>
      </c>
      <c r="FC42" s="7">
        <f t="shared" ca="1" si="62"/>
        <v>0</v>
      </c>
      <c r="FD42" s="7">
        <f t="shared" ca="1" si="62"/>
        <v>0</v>
      </c>
      <c r="FE42" s="7">
        <f t="shared" ca="1" si="62"/>
        <v>0</v>
      </c>
      <c r="FF42" s="7">
        <f t="shared" ca="1" si="62"/>
        <v>0</v>
      </c>
      <c r="FG42" s="7">
        <f t="shared" ca="1" si="62"/>
        <v>0</v>
      </c>
      <c r="FH42" s="7">
        <f t="shared" ca="1" si="62"/>
        <v>0</v>
      </c>
      <c r="FI42" s="7">
        <f t="shared" ca="1" si="62"/>
        <v>0</v>
      </c>
      <c r="FJ42" s="7">
        <f t="shared" ca="1" si="62"/>
        <v>0</v>
      </c>
      <c r="FK42" s="7">
        <f t="shared" ca="1" si="62"/>
        <v>0</v>
      </c>
      <c r="FL42" s="7">
        <f t="shared" ca="1" si="62"/>
        <v>0</v>
      </c>
      <c r="FM42" s="7">
        <f t="shared" ca="1" si="62"/>
        <v>0</v>
      </c>
      <c r="FN42" s="7">
        <f t="shared" ca="1" si="62"/>
        <v>0</v>
      </c>
      <c r="FO42" s="7">
        <f t="shared" ca="1" si="62"/>
        <v>0</v>
      </c>
      <c r="FP42" s="7">
        <f t="shared" ca="1" si="62"/>
        <v>0</v>
      </c>
      <c r="FQ42" s="7">
        <f t="shared" ca="1" si="62"/>
        <v>0</v>
      </c>
      <c r="FR42" s="7">
        <f t="shared" ca="1" si="62"/>
        <v>0</v>
      </c>
      <c r="FS42" s="7">
        <f t="shared" ca="1" si="62"/>
        <v>0</v>
      </c>
      <c r="FT42" s="7">
        <f t="shared" ca="1" si="62"/>
        <v>0</v>
      </c>
      <c r="FU42" s="7">
        <f t="shared" ca="1" si="62"/>
        <v>0</v>
      </c>
      <c r="FV42" s="7">
        <f t="shared" ca="1" si="62"/>
        <v>0</v>
      </c>
      <c r="FW42" s="7">
        <f t="shared" ca="1" si="62"/>
        <v>0</v>
      </c>
      <c r="FX42" s="7">
        <f t="shared" ca="1" si="62"/>
        <v>0</v>
      </c>
      <c r="FY42" s="7">
        <f t="shared" ca="1" si="62"/>
        <v>0</v>
      </c>
      <c r="FZ42" s="7">
        <f t="shared" ca="1" si="62"/>
        <v>0</v>
      </c>
      <c r="GA42" s="7">
        <f t="shared" ca="1" si="62"/>
        <v>0</v>
      </c>
      <c r="GB42" s="7">
        <f t="shared" ca="1" si="62"/>
        <v>0</v>
      </c>
      <c r="GC42" s="7">
        <f t="shared" ca="1" si="62"/>
        <v>0</v>
      </c>
      <c r="GD42" s="7">
        <f t="shared" ca="1" si="62"/>
        <v>0</v>
      </c>
      <c r="GE42" s="7">
        <f t="shared" ca="1" si="62"/>
        <v>0</v>
      </c>
      <c r="GF42" s="7">
        <f t="shared" ca="1" si="62"/>
        <v>0</v>
      </c>
      <c r="GG42" s="7">
        <f t="shared" ca="1" si="62"/>
        <v>0</v>
      </c>
      <c r="GH42" s="7">
        <f t="shared" ca="1" si="62"/>
        <v>0</v>
      </c>
      <c r="GI42" s="7">
        <f t="shared" ca="1" si="62"/>
        <v>0</v>
      </c>
      <c r="GJ42" s="7">
        <f t="shared" ca="1" si="62"/>
        <v>0</v>
      </c>
      <c r="GK42" s="7">
        <f t="shared" ca="1" si="62"/>
        <v>0</v>
      </c>
      <c r="GL42" s="7">
        <f t="shared" ca="1" si="62"/>
        <v>0</v>
      </c>
      <c r="GM42" s="7">
        <f t="shared" ca="1" si="62"/>
        <v>0</v>
      </c>
      <c r="GN42" s="7">
        <f t="shared" ca="1" si="62"/>
        <v>0</v>
      </c>
      <c r="GO42" s="7">
        <f t="shared" ca="1" si="62"/>
        <v>0</v>
      </c>
      <c r="GP42" s="7">
        <f t="shared" ref="GP42:IV42" ca="1" si="63">OFFSET(GP40,0,GP32)</f>
        <v>0</v>
      </c>
      <c r="GQ42" s="7">
        <f t="shared" ca="1" si="63"/>
        <v>0</v>
      </c>
      <c r="GR42" s="7">
        <f t="shared" ca="1" si="63"/>
        <v>0</v>
      </c>
      <c r="GS42" s="7">
        <f t="shared" ca="1" si="63"/>
        <v>0</v>
      </c>
      <c r="GT42" s="7">
        <f t="shared" ca="1" si="63"/>
        <v>0</v>
      </c>
      <c r="GU42" s="7">
        <f t="shared" ca="1" si="63"/>
        <v>0</v>
      </c>
      <c r="GV42" s="7">
        <f t="shared" ca="1" si="63"/>
        <v>0</v>
      </c>
      <c r="GW42" s="7">
        <f t="shared" ca="1" si="63"/>
        <v>0</v>
      </c>
      <c r="GX42" s="7">
        <f t="shared" ca="1" si="63"/>
        <v>0</v>
      </c>
      <c r="GY42" s="7">
        <f t="shared" ca="1" si="63"/>
        <v>0</v>
      </c>
      <c r="GZ42" s="7">
        <f t="shared" ca="1" si="63"/>
        <v>0</v>
      </c>
      <c r="HA42" s="7">
        <f t="shared" ca="1" si="63"/>
        <v>0</v>
      </c>
      <c r="HB42" s="7">
        <f t="shared" ca="1" si="63"/>
        <v>0</v>
      </c>
      <c r="HC42" s="7">
        <f t="shared" ca="1" si="63"/>
        <v>0</v>
      </c>
      <c r="HD42" s="7">
        <f t="shared" ca="1" si="63"/>
        <v>0</v>
      </c>
      <c r="HE42" s="7">
        <f t="shared" ca="1" si="63"/>
        <v>0</v>
      </c>
      <c r="HF42" s="7">
        <f t="shared" ca="1" si="63"/>
        <v>0</v>
      </c>
      <c r="HG42" s="7">
        <f t="shared" ca="1" si="63"/>
        <v>0</v>
      </c>
      <c r="HH42" s="7">
        <f t="shared" ca="1" si="63"/>
        <v>0</v>
      </c>
      <c r="HI42" s="7">
        <f t="shared" ca="1" si="63"/>
        <v>0</v>
      </c>
      <c r="HJ42" s="7">
        <f t="shared" ca="1" si="63"/>
        <v>0</v>
      </c>
      <c r="HK42" s="7">
        <f t="shared" ca="1" si="63"/>
        <v>0</v>
      </c>
      <c r="HL42" s="7">
        <f t="shared" ca="1" si="63"/>
        <v>0</v>
      </c>
      <c r="HM42" s="7">
        <f t="shared" ca="1" si="63"/>
        <v>0</v>
      </c>
      <c r="HN42" s="7">
        <f t="shared" ca="1" si="63"/>
        <v>0</v>
      </c>
      <c r="HO42" s="7">
        <f t="shared" ca="1" si="63"/>
        <v>0</v>
      </c>
      <c r="HP42" s="7">
        <f t="shared" ca="1" si="63"/>
        <v>0</v>
      </c>
      <c r="HQ42" s="7">
        <f t="shared" ca="1" si="63"/>
        <v>0</v>
      </c>
      <c r="HR42" s="7">
        <f t="shared" ca="1" si="63"/>
        <v>0</v>
      </c>
      <c r="HS42" s="7">
        <f t="shared" ca="1" si="63"/>
        <v>0</v>
      </c>
      <c r="HT42" s="7">
        <f t="shared" ca="1" si="63"/>
        <v>0</v>
      </c>
      <c r="HU42" s="7">
        <f t="shared" ca="1" si="63"/>
        <v>0</v>
      </c>
      <c r="HV42" s="7">
        <f t="shared" ca="1" si="63"/>
        <v>0</v>
      </c>
      <c r="HW42" s="7">
        <f t="shared" ca="1" si="63"/>
        <v>0</v>
      </c>
      <c r="HX42" s="7">
        <f t="shared" ca="1" si="63"/>
        <v>0</v>
      </c>
      <c r="HY42" s="7">
        <f t="shared" ca="1" si="63"/>
        <v>0</v>
      </c>
      <c r="HZ42" s="7">
        <f t="shared" ca="1" si="63"/>
        <v>0</v>
      </c>
      <c r="IA42" s="7">
        <f t="shared" ca="1" si="63"/>
        <v>0</v>
      </c>
      <c r="IB42" s="7">
        <f t="shared" ca="1" si="63"/>
        <v>0</v>
      </c>
      <c r="IC42" s="7">
        <f t="shared" ca="1" si="63"/>
        <v>0</v>
      </c>
      <c r="ID42" s="7">
        <f t="shared" ca="1" si="63"/>
        <v>0</v>
      </c>
      <c r="IE42" s="7">
        <f t="shared" ca="1" si="63"/>
        <v>0</v>
      </c>
      <c r="IF42" s="7">
        <f t="shared" ca="1" si="63"/>
        <v>0</v>
      </c>
      <c r="IG42" s="7">
        <f t="shared" ca="1" si="63"/>
        <v>0</v>
      </c>
      <c r="IH42" s="7">
        <f t="shared" ca="1" si="63"/>
        <v>0</v>
      </c>
      <c r="II42" s="7">
        <f t="shared" ca="1" si="63"/>
        <v>0</v>
      </c>
      <c r="IJ42" s="7">
        <f t="shared" ca="1" si="63"/>
        <v>0</v>
      </c>
      <c r="IK42" s="7">
        <f t="shared" ca="1" si="63"/>
        <v>0</v>
      </c>
      <c r="IL42" s="7">
        <f t="shared" ca="1" si="63"/>
        <v>0</v>
      </c>
      <c r="IM42" s="7">
        <f t="shared" ca="1" si="63"/>
        <v>0</v>
      </c>
      <c r="IN42" s="7">
        <f t="shared" ca="1" si="63"/>
        <v>0</v>
      </c>
      <c r="IO42" s="7">
        <f t="shared" ca="1" si="63"/>
        <v>0</v>
      </c>
      <c r="IP42" s="7">
        <f t="shared" ca="1" si="63"/>
        <v>0</v>
      </c>
      <c r="IQ42" s="7">
        <f t="shared" ca="1" si="63"/>
        <v>0</v>
      </c>
      <c r="IR42" s="7">
        <f t="shared" ca="1" si="63"/>
        <v>0</v>
      </c>
      <c r="IS42" s="7">
        <f t="shared" ca="1" si="63"/>
        <v>0</v>
      </c>
      <c r="IT42" s="7">
        <f t="shared" ca="1" si="63"/>
        <v>0</v>
      </c>
      <c r="IU42" s="7">
        <f t="shared" ca="1" si="63"/>
        <v>0</v>
      </c>
      <c r="IV42" s="7">
        <f t="shared" ca="1" si="63"/>
        <v>0</v>
      </c>
    </row>
    <row r="43" spans="1:256" s="2" customFormat="1" ht="14.5" x14ac:dyDescent="0.35">
      <c r="C43" s="2" t="s">
        <v>48</v>
      </c>
      <c r="F43" s="7">
        <f t="shared" ref="F43:BQ43" ca="1" si="64">IF(F30,F42/$F$30)</f>
        <v>0</v>
      </c>
      <c r="G43" s="7">
        <f t="shared" ca="1" si="64"/>
        <v>192.93750000000011</v>
      </c>
      <c r="H43" s="7">
        <f t="shared" ca="1" si="64"/>
        <v>192.93750000000011</v>
      </c>
      <c r="I43" s="7">
        <f t="shared" ca="1" si="64"/>
        <v>192.93750000000011</v>
      </c>
      <c r="J43" s="7">
        <f t="shared" ca="1" si="64"/>
        <v>192.93750000000011</v>
      </c>
      <c r="K43" s="7">
        <f t="shared" ca="1" si="64"/>
        <v>192.93750000000011</v>
      </c>
      <c r="L43" s="7">
        <f t="shared" ca="1" si="64"/>
        <v>192.93750000000011</v>
      </c>
      <c r="M43" s="7">
        <f t="shared" ca="1" si="64"/>
        <v>223.3492734375003</v>
      </c>
      <c r="N43" s="7">
        <f t="shared" ca="1" si="64"/>
        <v>223.3492734375003</v>
      </c>
      <c r="O43" s="7">
        <f t="shared" ca="1" si="64"/>
        <v>223.3492734375003</v>
      </c>
      <c r="P43" s="7">
        <f t="shared" ca="1" si="64"/>
        <v>223.3492734375003</v>
      </c>
      <c r="Q43" s="7">
        <f t="shared" ca="1" si="64"/>
        <v>223.3492734375003</v>
      </c>
      <c r="R43" s="7">
        <f t="shared" ca="1" si="64"/>
        <v>223.3492734375003</v>
      </c>
      <c r="S43" s="7">
        <f t="shared" ca="1" si="64"/>
        <v>258.55470266308646</v>
      </c>
      <c r="T43" s="7">
        <f t="shared" ca="1" si="64"/>
        <v>258.55470266308646</v>
      </c>
      <c r="U43" s="7">
        <f t="shared" ca="1" si="64"/>
        <v>258.55470266308646</v>
      </c>
      <c r="V43" s="7">
        <f t="shared" ca="1" si="64"/>
        <v>258.55470266308646</v>
      </c>
      <c r="W43" s="7">
        <f t="shared" ca="1" si="64"/>
        <v>258.55470266308646</v>
      </c>
      <c r="X43" s="7">
        <f t="shared" ca="1" si="64"/>
        <v>258.55470266308646</v>
      </c>
      <c r="Y43" s="7">
        <f t="shared" ca="1" si="64"/>
        <v>299.30938767035559</v>
      </c>
      <c r="Z43" s="7">
        <f t="shared" ca="1" si="64"/>
        <v>299.30938767035559</v>
      </c>
      <c r="AA43" s="7">
        <f t="shared" ca="1" si="64"/>
        <v>299.30938767035559</v>
      </c>
      <c r="AB43" s="7">
        <f t="shared" ca="1" si="64"/>
        <v>299.30938767035559</v>
      </c>
      <c r="AC43" s="7">
        <f t="shared" ca="1" si="64"/>
        <v>299.30938767035559</v>
      </c>
      <c r="AD43" s="7">
        <f t="shared" ca="1" si="64"/>
        <v>299.30938767035559</v>
      </c>
      <c r="AE43" s="7">
        <f t="shared" ca="1" si="64"/>
        <v>346.48802990189557</v>
      </c>
      <c r="AF43" s="7">
        <f t="shared" ca="1" si="64"/>
        <v>346.48802990189557</v>
      </c>
      <c r="AG43" s="7">
        <f t="shared" ca="1" si="64"/>
        <v>346.48802990189557</v>
      </c>
      <c r="AH43" s="7">
        <f t="shared" ca="1" si="64"/>
        <v>346.48802990189557</v>
      </c>
      <c r="AI43" s="7">
        <f t="shared" ca="1" si="64"/>
        <v>346.48802990189557</v>
      </c>
      <c r="AJ43" s="7">
        <f t="shared" ca="1" si="64"/>
        <v>346.48802990189557</v>
      </c>
      <c r="AK43" s="7">
        <f t="shared" ca="1" si="64"/>
        <v>401.10320561518211</v>
      </c>
      <c r="AL43" s="7">
        <f t="shared" ca="1" si="64"/>
        <v>401.10320561518211</v>
      </c>
      <c r="AM43" s="7">
        <f t="shared" ca="1" si="64"/>
        <v>401.10320561518211</v>
      </c>
      <c r="AN43" s="7">
        <f t="shared" ca="1" si="64"/>
        <v>401.10320561518211</v>
      </c>
      <c r="AO43" s="7">
        <f t="shared" ca="1" si="64"/>
        <v>401.10320561518211</v>
      </c>
      <c r="AP43" s="7">
        <f t="shared" ca="1" si="64"/>
        <v>401.10320561518211</v>
      </c>
      <c r="AQ43" s="7">
        <f t="shared" ca="1" si="64"/>
        <v>464.32709840027547</v>
      </c>
      <c r="AR43" s="7">
        <f t="shared" ca="1" si="64"/>
        <v>464.32709840027547</v>
      </c>
      <c r="AS43" s="7">
        <f t="shared" ca="1" si="64"/>
        <v>464.32709840027547</v>
      </c>
      <c r="AT43" s="7">
        <f t="shared" ca="1" si="64"/>
        <v>464.32709840027547</v>
      </c>
      <c r="AU43" s="7">
        <f t="shared" ca="1" si="64"/>
        <v>464.32709840027547</v>
      </c>
      <c r="AV43" s="7">
        <f t="shared" ca="1" si="64"/>
        <v>464.32709840027547</v>
      </c>
      <c r="AW43" s="7">
        <f t="shared" ca="1" si="64"/>
        <v>537.51665728561909</v>
      </c>
      <c r="AX43" s="7">
        <f t="shared" ca="1" si="64"/>
        <v>537.51665728561909</v>
      </c>
      <c r="AY43" s="7">
        <f t="shared" ca="1" si="64"/>
        <v>537.51665728561909</v>
      </c>
      <c r="AZ43" s="7">
        <f t="shared" ca="1" si="64"/>
        <v>537.51665728561909</v>
      </c>
      <c r="BA43" s="7">
        <f t="shared" ca="1" si="64"/>
        <v>537.51665728561909</v>
      </c>
      <c r="BB43" s="7">
        <f t="shared" ca="1" si="64"/>
        <v>537.51665728561909</v>
      </c>
      <c r="BC43" s="7">
        <f t="shared" ca="1" si="64"/>
        <v>622.24272039026516</v>
      </c>
      <c r="BD43" s="7">
        <f t="shared" ca="1" si="64"/>
        <v>622.24272039026516</v>
      </c>
      <c r="BE43" s="7">
        <f t="shared" ca="1" si="64"/>
        <v>622.24272039026516</v>
      </c>
      <c r="BF43" s="7">
        <f t="shared" ca="1" si="64"/>
        <v>622.24272039026516</v>
      </c>
      <c r="BG43" s="7">
        <f t="shared" ca="1" si="64"/>
        <v>622.24272039026516</v>
      </c>
      <c r="BH43" s="7">
        <f t="shared" ca="1" si="64"/>
        <v>622.24272039026516</v>
      </c>
      <c r="BI43" s="7">
        <f t="shared" ca="1" si="64"/>
        <v>0</v>
      </c>
      <c r="BJ43" s="7">
        <f t="shared" ca="1" si="64"/>
        <v>0</v>
      </c>
      <c r="BK43" s="7">
        <f t="shared" ca="1" si="64"/>
        <v>0</v>
      </c>
      <c r="BL43" s="7">
        <f t="shared" ca="1" si="64"/>
        <v>0</v>
      </c>
      <c r="BM43" s="7">
        <f t="shared" ca="1" si="64"/>
        <v>0</v>
      </c>
      <c r="BN43" s="7">
        <f t="shared" ca="1" si="64"/>
        <v>0</v>
      </c>
      <c r="BO43" s="7">
        <f t="shared" ca="1" si="64"/>
        <v>0</v>
      </c>
      <c r="BP43" s="7">
        <f t="shared" ca="1" si="64"/>
        <v>0</v>
      </c>
      <c r="BQ43" s="7">
        <f t="shared" ca="1" si="64"/>
        <v>0</v>
      </c>
      <c r="BR43" s="7">
        <f t="shared" ref="BR43:EC43" ca="1" si="65">IF(BR30,BR42/$F$30)</f>
        <v>0</v>
      </c>
      <c r="BS43" s="7">
        <f t="shared" ca="1" si="65"/>
        <v>0</v>
      </c>
      <c r="BT43" s="7">
        <f t="shared" ca="1" si="65"/>
        <v>0</v>
      </c>
      <c r="BU43" s="7">
        <f t="shared" ca="1" si="65"/>
        <v>0</v>
      </c>
      <c r="BV43" s="7">
        <f t="shared" ca="1" si="65"/>
        <v>0</v>
      </c>
      <c r="BW43" s="7">
        <f t="shared" ca="1" si="65"/>
        <v>0</v>
      </c>
      <c r="BX43" s="7">
        <f t="shared" ca="1" si="65"/>
        <v>0</v>
      </c>
      <c r="BY43" s="7">
        <f t="shared" ca="1" si="65"/>
        <v>0</v>
      </c>
      <c r="BZ43" s="7">
        <f t="shared" ca="1" si="65"/>
        <v>0</v>
      </c>
      <c r="CA43" s="7">
        <f t="shared" ca="1" si="65"/>
        <v>0</v>
      </c>
      <c r="CB43" s="7">
        <f t="shared" ca="1" si="65"/>
        <v>0</v>
      </c>
      <c r="CC43" s="7">
        <f t="shared" ca="1" si="65"/>
        <v>0</v>
      </c>
      <c r="CD43" s="7">
        <f t="shared" ca="1" si="65"/>
        <v>0</v>
      </c>
      <c r="CE43" s="7">
        <f t="shared" ca="1" si="65"/>
        <v>0</v>
      </c>
      <c r="CF43" s="7">
        <f t="shared" ca="1" si="65"/>
        <v>0</v>
      </c>
      <c r="CG43" s="7">
        <f t="shared" ca="1" si="65"/>
        <v>0</v>
      </c>
      <c r="CH43" s="7">
        <f t="shared" ca="1" si="65"/>
        <v>0</v>
      </c>
      <c r="CI43" s="7">
        <f t="shared" ca="1" si="65"/>
        <v>0</v>
      </c>
      <c r="CJ43" s="7">
        <f t="shared" ca="1" si="65"/>
        <v>0</v>
      </c>
      <c r="CK43" s="7">
        <f t="shared" ca="1" si="65"/>
        <v>0</v>
      </c>
      <c r="CL43" s="7">
        <f t="shared" ca="1" si="65"/>
        <v>0</v>
      </c>
      <c r="CM43" s="7">
        <f t="shared" ca="1" si="65"/>
        <v>0</v>
      </c>
      <c r="CN43" s="7">
        <f t="shared" ca="1" si="65"/>
        <v>0</v>
      </c>
      <c r="CO43" s="7">
        <f t="shared" ca="1" si="65"/>
        <v>0</v>
      </c>
      <c r="CP43" s="7">
        <f t="shared" ca="1" si="65"/>
        <v>0</v>
      </c>
      <c r="CQ43" s="7">
        <f t="shared" ca="1" si="65"/>
        <v>0</v>
      </c>
      <c r="CR43" s="7">
        <f t="shared" ca="1" si="65"/>
        <v>0</v>
      </c>
      <c r="CS43" s="7">
        <f t="shared" ca="1" si="65"/>
        <v>0</v>
      </c>
      <c r="CT43" s="7">
        <f t="shared" ca="1" si="65"/>
        <v>0</v>
      </c>
      <c r="CU43" s="7">
        <f t="shared" ca="1" si="65"/>
        <v>0</v>
      </c>
      <c r="CV43" s="7">
        <f t="shared" ca="1" si="65"/>
        <v>0</v>
      </c>
      <c r="CW43" s="7">
        <f t="shared" ca="1" si="65"/>
        <v>0</v>
      </c>
      <c r="CX43" s="7">
        <f t="shared" ca="1" si="65"/>
        <v>0</v>
      </c>
      <c r="CY43" s="7">
        <f t="shared" ca="1" si="65"/>
        <v>0</v>
      </c>
      <c r="CZ43" s="7">
        <f t="shared" ca="1" si="65"/>
        <v>0</v>
      </c>
      <c r="DA43" s="7">
        <f t="shared" ca="1" si="65"/>
        <v>0</v>
      </c>
      <c r="DB43" s="7">
        <f t="shared" ca="1" si="65"/>
        <v>0</v>
      </c>
      <c r="DC43" s="7">
        <f t="shared" ca="1" si="65"/>
        <v>0</v>
      </c>
      <c r="DD43" s="7">
        <f t="shared" ca="1" si="65"/>
        <v>0</v>
      </c>
      <c r="DE43" s="7">
        <f t="shared" ca="1" si="65"/>
        <v>0</v>
      </c>
      <c r="DF43" s="7">
        <f t="shared" ca="1" si="65"/>
        <v>0</v>
      </c>
      <c r="DG43" s="7">
        <f t="shared" ca="1" si="65"/>
        <v>0</v>
      </c>
      <c r="DH43" s="7">
        <f t="shared" ca="1" si="65"/>
        <v>0</v>
      </c>
      <c r="DI43" s="7">
        <f t="shared" ca="1" si="65"/>
        <v>0</v>
      </c>
      <c r="DJ43" s="7">
        <f t="shared" ca="1" si="65"/>
        <v>0</v>
      </c>
      <c r="DK43" s="7">
        <f t="shared" ca="1" si="65"/>
        <v>0</v>
      </c>
      <c r="DL43" s="7">
        <f t="shared" ca="1" si="65"/>
        <v>0</v>
      </c>
      <c r="DM43" s="7">
        <f t="shared" ca="1" si="65"/>
        <v>0</v>
      </c>
      <c r="DN43" s="7">
        <f t="shared" ca="1" si="65"/>
        <v>0</v>
      </c>
      <c r="DO43" s="7">
        <f t="shared" ca="1" si="65"/>
        <v>0</v>
      </c>
      <c r="DP43" s="7">
        <f t="shared" ca="1" si="65"/>
        <v>0</v>
      </c>
      <c r="DQ43" s="7">
        <f t="shared" ca="1" si="65"/>
        <v>0</v>
      </c>
      <c r="DR43" s="7">
        <f t="shared" ca="1" si="65"/>
        <v>0</v>
      </c>
      <c r="DS43" s="7">
        <f t="shared" ca="1" si="65"/>
        <v>0</v>
      </c>
      <c r="DT43" s="7">
        <f t="shared" ca="1" si="65"/>
        <v>0</v>
      </c>
      <c r="DU43" s="7">
        <f t="shared" ca="1" si="65"/>
        <v>0</v>
      </c>
      <c r="DV43" s="7">
        <f t="shared" ca="1" si="65"/>
        <v>0</v>
      </c>
      <c r="DW43" s="7">
        <f t="shared" ca="1" si="65"/>
        <v>0</v>
      </c>
      <c r="DX43" s="7">
        <f t="shared" ca="1" si="65"/>
        <v>0</v>
      </c>
      <c r="DY43" s="7">
        <f t="shared" ca="1" si="65"/>
        <v>0</v>
      </c>
      <c r="DZ43" s="7">
        <f t="shared" ca="1" si="65"/>
        <v>0</v>
      </c>
      <c r="EA43" s="7">
        <f t="shared" ca="1" si="65"/>
        <v>0</v>
      </c>
      <c r="EB43" s="7">
        <f t="shared" ca="1" si="65"/>
        <v>0</v>
      </c>
      <c r="EC43" s="7">
        <f t="shared" ca="1" si="65"/>
        <v>0</v>
      </c>
      <c r="ED43" s="7">
        <f t="shared" ref="ED43:GO43" ca="1" si="66">IF(ED30,ED42/$F$30)</f>
        <v>0</v>
      </c>
      <c r="EE43" s="7">
        <f t="shared" ca="1" si="66"/>
        <v>0</v>
      </c>
      <c r="EF43" s="7">
        <f t="shared" ca="1" si="66"/>
        <v>0</v>
      </c>
      <c r="EG43" s="7">
        <f t="shared" ca="1" si="66"/>
        <v>0</v>
      </c>
      <c r="EH43" s="7">
        <f t="shared" ca="1" si="66"/>
        <v>0</v>
      </c>
      <c r="EI43" s="7">
        <f t="shared" ca="1" si="66"/>
        <v>0</v>
      </c>
      <c r="EJ43" s="7">
        <f t="shared" ca="1" si="66"/>
        <v>0</v>
      </c>
      <c r="EK43" s="7">
        <f t="shared" ca="1" si="66"/>
        <v>0</v>
      </c>
      <c r="EL43" s="7">
        <f t="shared" ca="1" si="66"/>
        <v>0</v>
      </c>
      <c r="EM43" s="7">
        <f t="shared" ca="1" si="66"/>
        <v>0</v>
      </c>
      <c r="EN43" s="7">
        <f t="shared" ca="1" si="66"/>
        <v>0</v>
      </c>
      <c r="EO43" s="7">
        <f t="shared" ca="1" si="66"/>
        <v>0</v>
      </c>
      <c r="EP43" s="7">
        <f t="shared" ca="1" si="66"/>
        <v>0</v>
      </c>
      <c r="EQ43" s="7">
        <f t="shared" ca="1" si="66"/>
        <v>0</v>
      </c>
      <c r="ER43" s="7">
        <f t="shared" ca="1" si="66"/>
        <v>0</v>
      </c>
      <c r="ES43" s="7">
        <f t="shared" ca="1" si="66"/>
        <v>0</v>
      </c>
      <c r="ET43" s="7">
        <f t="shared" ca="1" si="66"/>
        <v>0</v>
      </c>
      <c r="EU43" s="7">
        <f t="shared" ca="1" si="66"/>
        <v>0</v>
      </c>
      <c r="EV43" s="7">
        <f t="shared" ca="1" si="66"/>
        <v>0</v>
      </c>
      <c r="EW43" s="7">
        <f t="shared" ca="1" si="66"/>
        <v>0</v>
      </c>
      <c r="EX43" s="7">
        <f t="shared" ca="1" si="66"/>
        <v>0</v>
      </c>
      <c r="EY43" s="7">
        <f t="shared" ca="1" si="66"/>
        <v>0</v>
      </c>
      <c r="EZ43" s="7">
        <f t="shared" ca="1" si="66"/>
        <v>0</v>
      </c>
      <c r="FA43" s="7">
        <f t="shared" ca="1" si="66"/>
        <v>0</v>
      </c>
      <c r="FB43" s="7">
        <f t="shared" ca="1" si="66"/>
        <v>0</v>
      </c>
      <c r="FC43" s="7">
        <f t="shared" ca="1" si="66"/>
        <v>0</v>
      </c>
      <c r="FD43" s="7">
        <f t="shared" ca="1" si="66"/>
        <v>0</v>
      </c>
      <c r="FE43" s="7">
        <f t="shared" ca="1" si="66"/>
        <v>0</v>
      </c>
      <c r="FF43" s="7">
        <f t="shared" ca="1" si="66"/>
        <v>0</v>
      </c>
      <c r="FG43" s="7">
        <f t="shared" ca="1" si="66"/>
        <v>0</v>
      </c>
      <c r="FH43" s="7">
        <f t="shared" ca="1" si="66"/>
        <v>0</v>
      </c>
      <c r="FI43" s="7">
        <f t="shared" ca="1" si="66"/>
        <v>0</v>
      </c>
      <c r="FJ43" s="7">
        <f t="shared" ca="1" si="66"/>
        <v>0</v>
      </c>
      <c r="FK43" s="7">
        <f t="shared" ca="1" si="66"/>
        <v>0</v>
      </c>
      <c r="FL43" s="7">
        <f t="shared" ca="1" si="66"/>
        <v>0</v>
      </c>
      <c r="FM43" s="7">
        <f t="shared" ca="1" si="66"/>
        <v>0</v>
      </c>
      <c r="FN43" s="7">
        <f t="shared" ca="1" si="66"/>
        <v>0</v>
      </c>
      <c r="FO43" s="7">
        <f t="shared" ca="1" si="66"/>
        <v>0</v>
      </c>
      <c r="FP43" s="7">
        <f t="shared" ca="1" si="66"/>
        <v>0</v>
      </c>
      <c r="FQ43" s="7">
        <f t="shared" ca="1" si="66"/>
        <v>0</v>
      </c>
      <c r="FR43" s="7">
        <f t="shared" ca="1" si="66"/>
        <v>0</v>
      </c>
      <c r="FS43" s="7">
        <f t="shared" ca="1" si="66"/>
        <v>0</v>
      </c>
      <c r="FT43" s="7">
        <f t="shared" ca="1" si="66"/>
        <v>0</v>
      </c>
      <c r="FU43" s="7">
        <f t="shared" ca="1" si="66"/>
        <v>0</v>
      </c>
      <c r="FV43" s="7">
        <f t="shared" ca="1" si="66"/>
        <v>0</v>
      </c>
      <c r="FW43" s="7">
        <f t="shared" ca="1" si="66"/>
        <v>0</v>
      </c>
      <c r="FX43" s="7">
        <f t="shared" ca="1" si="66"/>
        <v>0</v>
      </c>
      <c r="FY43" s="7">
        <f t="shared" ca="1" si="66"/>
        <v>0</v>
      </c>
      <c r="FZ43" s="7">
        <f t="shared" ca="1" si="66"/>
        <v>0</v>
      </c>
      <c r="GA43" s="7">
        <f t="shared" ca="1" si="66"/>
        <v>0</v>
      </c>
      <c r="GB43" s="7">
        <f t="shared" ca="1" si="66"/>
        <v>0</v>
      </c>
      <c r="GC43" s="7">
        <f t="shared" ca="1" si="66"/>
        <v>0</v>
      </c>
      <c r="GD43" s="7">
        <f t="shared" ca="1" si="66"/>
        <v>0</v>
      </c>
      <c r="GE43" s="7">
        <f t="shared" ca="1" si="66"/>
        <v>0</v>
      </c>
      <c r="GF43" s="7">
        <f t="shared" ca="1" si="66"/>
        <v>0</v>
      </c>
      <c r="GG43" s="7">
        <f t="shared" ca="1" si="66"/>
        <v>0</v>
      </c>
      <c r="GH43" s="7">
        <f t="shared" ca="1" si="66"/>
        <v>0</v>
      </c>
      <c r="GI43" s="7">
        <f t="shared" ca="1" si="66"/>
        <v>0</v>
      </c>
      <c r="GJ43" s="7">
        <f t="shared" ca="1" si="66"/>
        <v>0</v>
      </c>
      <c r="GK43" s="7">
        <f t="shared" ca="1" si="66"/>
        <v>0</v>
      </c>
      <c r="GL43" s="7">
        <f t="shared" ca="1" si="66"/>
        <v>0</v>
      </c>
      <c r="GM43" s="7">
        <f t="shared" ca="1" si="66"/>
        <v>0</v>
      </c>
      <c r="GN43" s="7">
        <f t="shared" ca="1" si="66"/>
        <v>0</v>
      </c>
      <c r="GO43" s="7">
        <f t="shared" ca="1" si="66"/>
        <v>0</v>
      </c>
      <c r="GP43" s="7">
        <f t="shared" ref="GP43:IV43" ca="1" si="67">IF(GP30,GP42/$F$30)</f>
        <v>0</v>
      </c>
      <c r="GQ43" s="7">
        <f t="shared" ca="1" si="67"/>
        <v>0</v>
      </c>
      <c r="GR43" s="7">
        <f t="shared" ca="1" si="67"/>
        <v>0</v>
      </c>
      <c r="GS43" s="7">
        <f t="shared" ca="1" si="67"/>
        <v>0</v>
      </c>
      <c r="GT43" s="7">
        <f t="shared" ca="1" si="67"/>
        <v>0</v>
      </c>
      <c r="GU43" s="7">
        <f t="shared" ca="1" si="67"/>
        <v>0</v>
      </c>
      <c r="GV43" s="7">
        <f t="shared" ca="1" si="67"/>
        <v>0</v>
      </c>
      <c r="GW43" s="7">
        <f t="shared" ca="1" si="67"/>
        <v>0</v>
      </c>
      <c r="GX43" s="7">
        <f t="shared" ca="1" si="67"/>
        <v>0</v>
      </c>
      <c r="GY43" s="7">
        <f t="shared" ca="1" si="67"/>
        <v>0</v>
      </c>
      <c r="GZ43" s="7">
        <f t="shared" ca="1" si="67"/>
        <v>0</v>
      </c>
      <c r="HA43" s="7">
        <f t="shared" ca="1" si="67"/>
        <v>0</v>
      </c>
      <c r="HB43" s="7">
        <f t="shared" ca="1" si="67"/>
        <v>0</v>
      </c>
      <c r="HC43" s="7">
        <f t="shared" ca="1" si="67"/>
        <v>0</v>
      </c>
      <c r="HD43" s="7">
        <f t="shared" ca="1" si="67"/>
        <v>0</v>
      </c>
      <c r="HE43" s="7">
        <f t="shared" ca="1" si="67"/>
        <v>0</v>
      </c>
      <c r="HF43" s="7">
        <f t="shared" ca="1" si="67"/>
        <v>0</v>
      </c>
      <c r="HG43" s="7">
        <f t="shared" ca="1" si="67"/>
        <v>0</v>
      </c>
      <c r="HH43" s="7">
        <f t="shared" ca="1" si="67"/>
        <v>0</v>
      </c>
      <c r="HI43" s="7">
        <f t="shared" ca="1" si="67"/>
        <v>0</v>
      </c>
      <c r="HJ43" s="7">
        <f t="shared" ca="1" si="67"/>
        <v>0</v>
      </c>
      <c r="HK43" s="7">
        <f t="shared" ca="1" si="67"/>
        <v>0</v>
      </c>
      <c r="HL43" s="7">
        <f t="shared" ca="1" si="67"/>
        <v>0</v>
      </c>
      <c r="HM43" s="7">
        <f t="shared" ca="1" si="67"/>
        <v>0</v>
      </c>
      <c r="HN43" s="7">
        <f t="shared" ca="1" si="67"/>
        <v>0</v>
      </c>
      <c r="HO43" s="7">
        <f t="shared" ca="1" si="67"/>
        <v>0</v>
      </c>
      <c r="HP43" s="7">
        <f t="shared" ca="1" si="67"/>
        <v>0</v>
      </c>
      <c r="HQ43" s="7">
        <f t="shared" ca="1" si="67"/>
        <v>0</v>
      </c>
      <c r="HR43" s="7">
        <f t="shared" ca="1" si="67"/>
        <v>0</v>
      </c>
      <c r="HS43" s="7">
        <f t="shared" ca="1" si="67"/>
        <v>0</v>
      </c>
      <c r="HT43" s="7">
        <f t="shared" ca="1" si="67"/>
        <v>0</v>
      </c>
      <c r="HU43" s="7">
        <f t="shared" ca="1" si="67"/>
        <v>0</v>
      </c>
      <c r="HV43" s="7">
        <f t="shared" ca="1" si="67"/>
        <v>0</v>
      </c>
      <c r="HW43" s="7">
        <f t="shared" ca="1" si="67"/>
        <v>0</v>
      </c>
      <c r="HX43" s="7">
        <f t="shared" ca="1" si="67"/>
        <v>0</v>
      </c>
      <c r="HY43" s="7">
        <f t="shared" ca="1" si="67"/>
        <v>0</v>
      </c>
      <c r="HZ43" s="7">
        <f t="shared" ca="1" si="67"/>
        <v>0</v>
      </c>
      <c r="IA43" s="7">
        <f t="shared" ca="1" si="67"/>
        <v>0</v>
      </c>
      <c r="IB43" s="7">
        <f t="shared" ca="1" si="67"/>
        <v>0</v>
      </c>
      <c r="IC43" s="7">
        <f t="shared" ca="1" si="67"/>
        <v>0</v>
      </c>
      <c r="ID43" s="7">
        <f t="shared" ca="1" si="67"/>
        <v>0</v>
      </c>
      <c r="IE43" s="7">
        <f t="shared" ca="1" si="67"/>
        <v>0</v>
      </c>
      <c r="IF43" s="7">
        <f t="shared" ca="1" si="67"/>
        <v>0</v>
      </c>
      <c r="IG43" s="7">
        <f t="shared" ca="1" si="67"/>
        <v>0</v>
      </c>
      <c r="IH43" s="7">
        <f t="shared" ca="1" si="67"/>
        <v>0</v>
      </c>
      <c r="II43" s="7">
        <f t="shared" ca="1" si="67"/>
        <v>0</v>
      </c>
      <c r="IJ43" s="7">
        <f t="shared" ca="1" si="67"/>
        <v>0</v>
      </c>
      <c r="IK43" s="7">
        <f t="shared" ca="1" si="67"/>
        <v>0</v>
      </c>
      <c r="IL43" s="7">
        <f t="shared" ca="1" si="67"/>
        <v>0</v>
      </c>
      <c r="IM43" s="7">
        <f t="shared" ca="1" si="67"/>
        <v>0</v>
      </c>
      <c r="IN43" s="7">
        <f t="shared" ca="1" si="67"/>
        <v>0</v>
      </c>
      <c r="IO43" s="7">
        <f t="shared" ca="1" si="67"/>
        <v>0</v>
      </c>
      <c r="IP43" s="7">
        <f t="shared" ca="1" si="67"/>
        <v>0</v>
      </c>
      <c r="IQ43" s="7">
        <f t="shared" ca="1" si="67"/>
        <v>0</v>
      </c>
      <c r="IR43" s="7">
        <f t="shared" ca="1" si="67"/>
        <v>0</v>
      </c>
      <c r="IS43" s="7">
        <f t="shared" ca="1" si="67"/>
        <v>0</v>
      </c>
      <c r="IT43" s="7">
        <f t="shared" ca="1" si="67"/>
        <v>0</v>
      </c>
      <c r="IU43" s="7">
        <f t="shared" ca="1" si="67"/>
        <v>0</v>
      </c>
      <c r="IV43" s="7">
        <f t="shared" ca="1" si="67"/>
        <v>0</v>
      </c>
    </row>
    <row r="44" spans="1:256" s="2" customFormat="1" ht="14.5" x14ac:dyDescent="0.35"/>
    <row r="45" spans="1:256" s="2" customFormat="1" ht="14.5" x14ac:dyDescent="0.35">
      <c r="B45" s="2" t="s">
        <v>49</v>
      </c>
    </row>
    <row r="46" spans="1:256" s="2" customFormat="1" ht="14.5" x14ac:dyDescent="0.35">
      <c r="C46" s="2" t="s">
        <v>1</v>
      </c>
      <c r="F46" s="7">
        <f t="shared" ref="F46:BQ46" si="68">E49</f>
        <v>0</v>
      </c>
      <c r="G46" s="7">
        <f t="shared" ca="1" si="68"/>
        <v>0</v>
      </c>
      <c r="H46" s="7">
        <f t="shared" ca="1" si="68"/>
        <v>192.93750000000011</v>
      </c>
      <c r="I46" s="7">
        <f t="shared" ca="1" si="68"/>
        <v>385.87500000000023</v>
      </c>
      <c r="J46" s="7">
        <f t="shared" ca="1" si="68"/>
        <v>578.81250000000034</v>
      </c>
      <c r="K46" s="7">
        <f t="shared" ca="1" si="68"/>
        <v>771.75000000000045</v>
      </c>
      <c r="L46" s="7">
        <f t="shared" ca="1" si="68"/>
        <v>964.68750000000057</v>
      </c>
      <c r="M46" s="7">
        <f t="shared" ca="1" si="68"/>
        <v>0</v>
      </c>
      <c r="N46" s="7">
        <f t="shared" ca="1" si="68"/>
        <v>223.3492734375003</v>
      </c>
      <c r="O46" s="7">
        <f t="shared" ca="1" si="68"/>
        <v>446.6985468750006</v>
      </c>
      <c r="P46" s="7">
        <f t="shared" ca="1" si="68"/>
        <v>670.0478203125009</v>
      </c>
      <c r="Q46" s="7">
        <f t="shared" ca="1" si="68"/>
        <v>893.3970937500012</v>
      </c>
      <c r="R46" s="7">
        <f t="shared" ca="1" si="68"/>
        <v>1116.7463671875016</v>
      </c>
      <c r="S46" s="7">
        <f t="shared" ca="1" si="68"/>
        <v>0</v>
      </c>
      <c r="T46" s="7">
        <f t="shared" ca="1" si="68"/>
        <v>258.55470266308646</v>
      </c>
      <c r="U46" s="7">
        <f t="shared" ca="1" si="68"/>
        <v>517.10940532617292</v>
      </c>
      <c r="V46" s="7">
        <f t="shared" ca="1" si="68"/>
        <v>775.66410798925938</v>
      </c>
      <c r="W46" s="7">
        <f t="shared" ca="1" si="68"/>
        <v>1034.2188106523458</v>
      </c>
      <c r="X46" s="7">
        <f t="shared" ca="1" si="68"/>
        <v>1292.7735133154324</v>
      </c>
      <c r="Y46" s="7">
        <f t="shared" ca="1" si="68"/>
        <v>0</v>
      </c>
      <c r="Z46" s="7">
        <f t="shared" ca="1" si="68"/>
        <v>299.30938767035559</v>
      </c>
      <c r="AA46" s="7">
        <f t="shared" ca="1" si="68"/>
        <v>598.61877534071118</v>
      </c>
      <c r="AB46" s="7">
        <f t="shared" ca="1" si="68"/>
        <v>897.92816301106677</v>
      </c>
      <c r="AC46" s="7">
        <f t="shared" ca="1" si="68"/>
        <v>1197.2375506814224</v>
      </c>
      <c r="AD46" s="7">
        <f t="shared" ca="1" si="68"/>
        <v>1496.546938351778</v>
      </c>
      <c r="AE46" s="7">
        <f t="shared" ca="1" si="68"/>
        <v>0</v>
      </c>
      <c r="AF46" s="7">
        <f t="shared" ca="1" si="68"/>
        <v>346.48802990189557</v>
      </c>
      <c r="AG46" s="7">
        <f t="shared" ca="1" si="68"/>
        <v>692.97605980379114</v>
      </c>
      <c r="AH46" s="7">
        <f t="shared" ca="1" si="68"/>
        <v>1039.4640897056868</v>
      </c>
      <c r="AI46" s="7">
        <f t="shared" ca="1" si="68"/>
        <v>1385.9521196075823</v>
      </c>
      <c r="AJ46" s="7">
        <f t="shared" ca="1" si="68"/>
        <v>1732.4401495094778</v>
      </c>
      <c r="AK46" s="7">
        <f t="shared" ca="1" si="68"/>
        <v>0</v>
      </c>
      <c r="AL46" s="7">
        <f t="shared" ca="1" si="68"/>
        <v>401.10320561518211</v>
      </c>
      <c r="AM46" s="7">
        <f t="shared" ca="1" si="68"/>
        <v>802.20641123036421</v>
      </c>
      <c r="AN46" s="7">
        <f t="shared" ca="1" si="68"/>
        <v>1203.3096168455463</v>
      </c>
      <c r="AO46" s="7">
        <f t="shared" ca="1" si="68"/>
        <v>1604.4128224607284</v>
      </c>
      <c r="AP46" s="7">
        <f t="shared" ca="1" si="68"/>
        <v>2005.5160280759105</v>
      </c>
      <c r="AQ46" s="7">
        <f t="shared" ca="1" si="68"/>
        <v>0</v>
      </c>
      <c r="AR46" s="7">
        <f t="shared" ca="1" si="68"/>
        <v>464.32709840027547</v>
      </c>
      <c r="AS46" s="7">
        <f t="shared" ca="1" si="68"/>
        <v>928.65419680055095</v>
      </c>
      <c r="AT46" s="7">
        <f t="shared" ca="1" si="68"/>
        <v>1392.9812952008265</v>
      </c>
      <c r="AU46" s="7">
        <f t="shared" ca="1" si="68"/>
        <v>1857.3083936011019</v>
      </c>
      <c r="AV46" s="7">
        <f t="shared" ca="1" si="68"/>
        <v>2321.6354920013773</v>
      </c>
      <c r="AW46" s="7">
        <f t="shared" ca="1" si="68"/>
        <v>0</v>
      </c>
      <c r="AX46" s="7">
        <f t="shared" ca="1" si="68"/>
        <v>537.51665728561909</v>
      </c>
      <c r="AY46" s="7">
        <f t="shared" ca="1" si="68"/>
        <v>1075.0333145712382</v>
      </c>
      <c r="AZ46" s="7">
        <f t="shared" ca="1" si="68"/>
        <v>1612.5499718568572</v>
      </c>
      <c r="BA46" s="7">
        <f t="shared" ca="1" si="68"/>
        <v>2150.0666291424764</v>
      </c>
      <c r="BB46" s="7">
        <f t="shared" ca="1" si="68"/>
        <v>2687.5832864280956</v>
      </c>
      <c r="BC46" s="7">
        <f t="shared" ca="1" si="68"/>
        <v>0</v>
      </c>
      <c r="BD46" s="7">
        <f t="shared" ca="1" si="68"/>
        <v>622.24272039026516</v>
      </c>
      <c r="BE46" s="7">
        <f t="shared" ca="1" si="68"/>
        <v>1244.4854407805303</v>
      </c>
      <c r="BF46" s="7">
        <f t="shared" ca="1" si="68"/>
        <v>1866.7281611707954</v>
      </c>
      <c r="BG46" s="7">
        <f t="shared" ca="1" si="68"/>
        <v>2488.9708815610607</v>
      </c>
      <c r="BH46" s="7">
        <f t="shared" ca="1" si="68"/>
        <v>3111.2136019513259</v>
      </c>
      <c r="BI46" s="7">
        <f t="shared" ca="1" si="68"/>
        <v>0</v>
      </c>
      <c r="BJ46" s="7">
        <f t="shared" ca="1" si="68"/>
        <v>0</v>
      </c>
      <c r="BK46" s="7">
        <f t="shared" ca="1" si="68"/>
        <v>0</v>
      </c>
      <c r="BL46" s="7">
        <f t="shared" ca="1" si="68"/>
        <v>0</v>
      </c>
      <c r="BM46" s="7">
        <f t="shared" ca="1" si="68"/>
        <v>0</v>
      </c>
      <c r="BN46" s="7">
        <f t="shared" ca="1" si="68"/>
        <v>0</v>
      </c>
      <c r="BO46" s="7">
        <f t="shared" ca="1" si="68"/>
        <v>0</v>
      </c>
      <c r="BP46" s="7">
        <f t="shared" ca="1" si="68"/>
        <v>0</v>
      </c>
      <c r="BQ46" s="7">
        <f t="shared" ca="1" si="68"/>
        <v>0</v>
      </c>
      <c r="BR46" s="7">
        <f t="shared" ref="BR46:EC46" ca="1" si="69">BQ49</f>
        <v>0</v>
      </c>
      <c r="BS46" s="7">
        <f t="shared" ca="1" si="69"/>
        <v>0</v>
      </c>
      <c r="BT46" s="7">
        <f t="shared" ca="1" si="69"/>
        <v>0</v>
      </c>
      <c r="BU46" s="7">
        <f t="shared" ca="1" si="69"/>
        <v>0</v>
      </c>
      <c r="BV46" s="7">
        <f t="shared" ca="1" si="69"/>
        <v>0</v>
      </c>
      <c r="BW46" s="7">
        <f t="shared" ca="1" si="69"/>
        <v>0</v>
      </c>
      <c r="BX46" s="7">
        <f t="shared" ca="1" si="69"/>
        <v>0</v>
      </c>
      <c r="BY46" s="7">
        <f t="shared" ca="1" si="69"/>
        <v>0</v>
      </c>
      <c r="BZ46" s="7">
        <f t="shared" ca="1" si="69"/>
        <v>0</v>
      </c>
      <c r="CA46" s="7">
        <f t="shared" ca="1" si="69"/>
        <v>0</v>
      </c>
      <c r="CB46" s="7">
        <f t="shared" ca="1" si="69"/>
        <v>0</v>
      </c>
      <c r="CC46" s="7">
        <f t="shared" ca="1" si="69"/>
        <v>0</v>
      </c>
      <c r="CD46" s="7">
        <f t="shared" ca="1" si="69"/>
        <v>0</v>
      </c>
      <c r="CE46" s="7">
        <f t="shared" ca="1" si="69"/>
        <v>0</v>
      </c>
      <c r="CF46" s="7">
        <f t="shared" ca="1" si="69"/>
        <v>0</v>
      </c>
      <c r="CG46" s="7">
        <f t="shared" ca="1" si="69"/>
        <v>0</v>
      </c>
      <c r="CH46" s="7">
        <f t="shared" ca="1" si="69"/>
        <v>0</v>
      </c>
      <c r="CI46" s="7">
        <f t="shared" ca="1" si="69"/>
        <v>0</v>
      </c>
      <c r="CJ46" s="7">
        <f t="shared" ca="1" si="69"/>
        <v>0</v>
      </c>
      <c r="CK46" s="7">
        <f t="shared" ca="1" si="69"/>
        <v>0</v>
      </c>
      <c r="CL46" s="7">
        <f t="shared" ca="1" si="69"/>
        <v>0</v>
      </c>
      <c r="CM46" s="7">
        <f t="shared" ca="1" si="69"/>
        <v>0</v>
      </c>
      <c r="CN46" s="7">
        <f t="shared" ca="1" si="69"/>
        <v>0</v>
      </c>
      <c r="CO46" s="7">
        <f t="shared" ca="1" si="69"/>
        <v>0</v>
      </c>
      <c r="CP46" s="7">
        <f t="shared" ca="1" si="69"/>
        <v>0</v>
      </c>
      <c r="CQ46" s="7">
        <f t="shared" ca="1" si="69"/>
        <v>0</v>
      </c>
      <c r="CR46" s="7">
        <f t="shared" ca="1" si="69"/>
        <v>0</v>
      </c>
      <c r="CS46" s="7">
        <f t="shared" ca="1" si="69"/>
        <v>0</v>
      </c>
      <c r="CT46" s="7">
        <f t="shared" ca="1" si="69"/>
        <v>0</v>
      </c>
      <c r="CU46" s="7">
        <f t="shared" ca="1" si="69"/>
        <v>0</v>
      </c>
      <c r="CV46" s="7">
        <f t="shared" ca="1" si="69"/>
        <v>0</v>
      </c>
      <c r="CW46" s="7">
        <f t="shared" ca="1" si="69"/>
        <v>0</v>
      </c>
      <c r="CX46" s="7">
        <f t="shared" ca="1" si="69"/>
        <v>0</v>
      </c>
      <c r="CY46" s="7">
        <f t="shared" ca="1" si="69"/>
        <v>0</v>
      </c>
      <c r="CZ46" s="7">
        <f t="shared" ca="1" si="69"/>
        <v>0</v>
      </c>
      <c r="DA46" s="7">
        <f t="shared" ca="1" si="69"/>
        <v>0</v>
      </c>
      <c r="DB46" s="7">
        <f t="shared" ca="1" si="69"/>
        <v>0</v>
      </c>
      <c r="DC46" s="7">
        <f t="shared" ca="1" si="69"/>
        <v>0</v>
      </c>
      <c r="DD46" s="7">
        <f t="shared" ca="1" si="69"/>
        <v>0</v>
      </c>
      <c r="DE46" s="7">
        <f t="shared" ca="1" si="69"/>
        <v>0</v>
      </c>
      <c r="DF46" s="7">
        <f t="shared" ca="1" si="69"/>
        <v>0</v>
      </c>
      <c r="DG46" s="7">
        <f t="shared" ca="1" si="69"/>
        <v>0</v>
      </c>
      <c r="DH46" s="7">
        <f t="shared" ca="1" si="69"/>
        <v>0</v>
      </c>
      <c r="DI46" s="7">
        <f t="shared" ca="1" si="69"/>
        <v>0</v>
      </c>
      <c r="DJ46" s="7">
        <f t="shared" ca="1" si="69"/>
        <v>0</v>
      </c>
      <c r="DK46" s="7">
        <f t="shared" ca="1" si="69"/>
        <v>0</v>
      </c>
      <c r="DL46" s="7">
        <f t="shared" ca="1" si="69"/>
        <v>0</v>
      </c>
      <c r="DM46" s="7">
        <f t="shared" ca="1" si="69"/>
        <v>0</v>
      </c>
      <c r="DN46" s="7">
        <f t="shared" ca="1" si="69"/>
        <v>0</v>
      </c>
      <c r="DO46" s="7">
        <f t="shared" ca="1" si="69"/>
        <v>0</v>
      </c>
      <c r="DP46" s="7">
        <f t="shared" ca="1" si="69"/>
        <v>0</v>
      </c>
      <c r="DQ46" s="7">
        <f t="shared" ca="1" si="69"/>
        <v>0</v>
      </c>
      <c r="DR46" s="7">
        <f t="shared" ca="1" si="69"/>
        <v>0</v>
      </c>
      <c r="DS46" s="7">
        <f t="shared" ca="1" si="69"/>
        <v>0</v>
      </c>
      <c r="DT46" s="7">
        <f t="shared" ca="1" si="69"/>
        <v>0</v>
      </c>
      <c r="DU46" s="7">
        <f t="shared" ca="1" si="69"/>
        <v>0</v>
      </c>
      <c r="DV46" s="7">
        <f t="shared" ca="1" si="69"/>
        <v>0</v>
      </c>
      <c r="DW46" s="7">
        <f t="shared" ca="1" si="69"/>
        <v>0</v>
      </c>
      <c r="DX46" s="7">
        <f t="shared" ca="1" si="69"/>
        <v>0</v>
      </c>
      <c r="DY46" s="7">
        <f t="shared" ca="1" si="69"/>
        <v>0</v>
      </c>
      <c r="DZ46" s="7">
        <f t="shared" ca="1" si="69"/>
        <v>0</v>
      </c>
      <c r="EA46" s="7">
        <f t="shared" ca="1" si="69"/>
        <v>0</v>
      </c>
      <c r="EB46" s="7">
        <f t="shared" ca="1" si="69"/>
        <v>0</v>
      </c>
      <c r="EC46" s="7">
        <f t="shared" ca="1" si="69"/>
        <v>0</v>
      </c>
      <c r="ED46" s="7">
        <f t="shared" ref="ED46:GO46" ca="1" si="70">EC49</f>
        <v>0</v>
      </c>
      <c r="EE46" s="7">
        <f t="shared" ca="1" si="70"/>
        <v>0</v>
      </c>
      <c r="EF46" s="7">
        <f t="shared" ca="1" si="70"/>
        <v>0</v>
      </c>
      <c r="EG46" s="7">
        <f t="shared" ca="1" si="70"/>
        <v>0</v>
      </c>
      <c r="EH46" s="7">
        <f t="shared" ca="1" si="70"/>
        <v>0</v>
      </c>
      <c r="EI46" s="7">
        <f t="shared" ca="1" si="70"/>
        <v>0</v>
      </c>
      <c r="EJ46" s="7">
        <f t="shared" ca="1" si="70"/>
        <v>0</v>
      </c>
      <c r="EK46" s="7">
        <f t="shared" ca="1" si="70"/>
        <v>0</v>
      </c>
      <c r="EL46" s="7">
        <f t="shared" ca="1" si="70"/>
        <v>0</v>
      </c>
      <c r="EM46" s="7">
        <f t="shared" ca="1" si="70"/>
        <v>0</v>
      </c>
      <c r="EN46" s="7">
        <f t="shared" ca="1" si="70"/>
        <v>0</v>
      </c>
      <c r="EO46" s="7">
        <f t="shared" ca="1" si="70"/>
        <v>0</v>
      </c>
      <c r="EP46" s="7">
        <f t="shared" ca="1" si="70"/>
        <v>0</v>
      </c>
      <c r="EQ46" s="7">
        <f t="shared" ca="1" si="70"/>
        <v>0</v>
      </c>
      <c r="ER46" s="7">
        <f t="shared" ca="1" si="70"/>
        <v>0</v>
      </c>
      <c r="ES46" s="7">
        <f t="shared" ca="1" si="70"/>
        <v>0</v>
      </c>
      <c r="ET46" s="7">
        <f t="shared" ca="1" si="70"/>
        <v>0</v>
      </c>
      <c r="EU46" s="7">
        <f t="shared" ca="1" si="70"/>
        <v>0</v>
      </c>
      <c r="EV46" s="7">
        <f t="shared" ca="1" si="70"/>
        <v>0</v>
      </c>
      <c r="EW46" s="7">
        <f t="shared" ca="1" si="70"/>
        <v>0</v>
      </c>
      <c r="EX46" s="7">
        <f t="shared" ca="1" si="70"/>
        <v>0</v>
      </c>
      <c r="EY46" s="7">
        <f t="shared" ca="1" si="70"/>
        <v>0</v>
      </c>
      <c r="EZ46" s="7">
        <f t="shared" ca="1" si="70"/>
        <v>0</v>
      </c>
      <c r="FA46" s="7">
        <f t="shared" ca="1" si="70"/>
        <v>0</v>
      </c>
      <c r="FB46" s="7">
        <f t="shared" ca="1" si="70"/>
        <v>0</v>
      </c>
      <c r="FC46" s="7">
        <f t="shared" ca="1" si="70"/>
        <v>0</v>
      </c>
      <c r="FD46" s="7">
        <f t="shared" ca="1" si="70"/>
        <v>0</v>
      </c>
      <c r="FE46" s="7">
        <f t="shared" ca="1" si="70"/>
        <v>0</v>
      </c>
      <c r="FF46" s="7">
        <f t="shared" ca="1" si="70"/>
        <v>0</v>
      </c>
      <c r="FG46" s="7">
        <f t="shared" ca="1" si="70"/>
        <v>0</v>
      </c>
      <c r="FH46" s="7">
        <f t="shared" ca="1" si="70"/>
        <v>0</v>
      </c>
      <c r="FI46" s="7">
        <f t="shared" ca="1" si="70"/>
        <v>0</v>
      </c>
      <c r="FJ46" s="7">
        <f t="shared" ca="1" si="70"/>
        <v>0</v>
      </c>
      <c r="FK46" s="7">
        <f t="shared" ca="1" si="70"/>
        <v>0</v>
      </c>
      <c r="FL46" s="7">
        <f t="shared" ca="1" si="70"/>
        <v>0</v>
      </c>
      <c r="FM46" s="7">
        <f t="shared" ca="1" si="70"/>
        <v>0</v>
      </c>
      <c r="FN46" s="7">
        <f t="shared" ca="1" si="70"/>
        <v>0</v>
      </c>
      <c r="FO46" s="7">
        <f t="shared" ca="1" si="70"/>
        <v>0</v>
      </c>
      <c r="FP46" s="7">
        <f t="shared" ca="1" si="70"/>
        <v>0</v>
      </c>
      <c r="FQ46" s="7">
        <f t="shared" ca="1" si="70"/>
        <v>0</v>
      </c>
      <c r="FR46" s="7">
        <f t="shared" ca="1" si="70"/>
        <v>0</v>
      </c>
      <c r="FS46" s="7">
        <f t="shared" ca="1" si="70"/>
        <v>0</v>
      </c>
      <c r="FT46" s="7">
        <f t="shared" ca="1" si="70"/>
        <v>0</v>
      </c>
      <c r="FU46" s="7">
        <f t="shared" ca="1" si="70"/>
        <v>0</v>
      </c>
      <c r="FV46" s="7">
        <f t="shared" ca="1" si="70"/>
        <v>0</v>
      </c>
      <c r="FW46" s="7">
        <f t="shared" ca="1" si="70"/>
        <v>0</v>
      </c>
      <c r="FX46" s="7">
        <f t="shared" ca="1" si="70"/>
        <v>0</v>
      </c>
      <c r="FY46" s="7">
        <f t="shared" ca="1" si="70"/>
        <v>0</v>
      </c>
      <c r="FZ46" s="7">
        <f t="shared" ca="1" si="70"/>
        <v>0</v>
      </c>
      <c r="GA46" s="7">
        <f t="shared" ca="1" si="70"/>
        <v>0</v>
      </c>
      <c r="GB46" s="7">
        <f t="shared" ca="1" si="70"/>
        <v>0</v>
      </c>
      <c r="GC46" s="7">
        <f t="shared" ca="1" si="70"/>
        <v>0</v>
      </c>
      <c r="GD46" s="7">
        <f t="shared" ca="1" si="70"/>
        <v>0</v>
      </c>
      <c r="GE46" s="7">
        <f t="shared" ca="1" si="70"/>
        <v>0</v>
      </c>
      <c r="GF46" s="7">
        <f t="shared" ca="1" si="70"/>
        <v>0</v>
      </c>
      <c r="GG46" s="7">
        <f t="shared" ca="1" si="70"/>
        <v>0</v>
      </c>
      <c r="GH46" s="7">
        <f t="shared" ca="1" si="70"/>
        <v>0</v>
      </c>
      <c r="GI46" s="7">
        <f t="shared" ca="1" si="70"/>
        <v>0</v>
      </c>
      <c r="GJ46" s="7">
        <f t="shared" ca="1" si="70"/>
        <v>0</v>
      </c>
      <c r="GK46" s="7">
        <f t="shared" ca="1" si="70"/>
        <v>0</v>
      </c>
      <c r="GL46" s="7">
        <f t="shared" ca="1" si="70"/>
        <v>0</v>
      </c>
      <c r="GM46" s="7">
        <f t="shared" ca="1" si="70"/>
        <v>0</v>
      </c>
      <c r="GN46" s="7">
        <f t="shared" ca="1" si="70"/>
        <v>0</v>
      </c>
      <c r="GO46" s="7">
        <f t="shared" ca="1" si="70"/>
        <v>0</v>
      </c>
      <c r="GP46" s="7">
        <f t="shared" ref="GP46:IV46" ca="1" si="71">GO49</f>
        <v>0</v>
      </c>
      <c r="GQ46" s="7">
        <f t="shared" ca="1" si="71"/>
        <v>0</v>
      </c>
      <c r="GR46" s="7">
        <f t="shared" ca="1" si="71"/>
        <v>0</v>
      </c>
      <c r="GS46" s="7">
        <f t="shared" ca="1" si="71"/>
        <v>0</v>
      </c>
      <c r="GT46" s="7">
        <f t="shared" ca="1" si="71"/>
        <v>0</v>
      </c>
      <c r="GU46" s="7">
        <f t="shared" ca="1" si="71"/>
        <v>0</v>
      </c>
      <c r="GV46" s="7">
        <f t="shared" ca="1" si="71"/>
        <v>0</v>
      </c>
      <c r="GW46" s="7">
        <f t="shared" ca="1" si="71"/>
        <v>0</v>
      </c>
      <c r="GX46" s="7">
        <f t="shared" ca="1" si="71"/>
        <v>0</v>
      </c>
      <c r="GY46" s="7">
        <f t="shared" ca="1" si="71"/>
        <v>0</v>
      </c>
      <c r="GZ46" s="7">
        <f t="shared" ca="1" si="71"/>
        <v>0</v>
      </c>
      <c r="HA46" s="7">
        <f t="shared" ca="1" si="71"/>
        <v>0</v>
      </c>
      <c r="HB46" s="7">
        <f t="shared" ca="1" si="71"/>
        <v>0</v>
      </c>
      <c r="HC46" s="7">
        <f t="shared" ca="1" si="71"/>
        <v>0</v>
      </c>
      <c r="HD46" s="7">
        <f t="shared" ca="1" si="71"/>
        <v>0</v>
      </c>
      <c r="HE46" s="7">
        <f t="shared" ca="1" si="71"/>
        <v>0</v>
      </c>
      <c r="HF46" s="7">
        <f t="shared" ca="1" si="71"/>
        <v>0</v>
      </c>
      <c r="HG46" s="7">
        <f t="shared" ca="1" si="71"/>
        <v>0</v>
      </c>
      <c r="HH46" s="7">
        <f t="shared" ca="1" si="71"/>
        <v>0</v>
      </c>
      <c r="HI46" s="7">
        <f t="shared" ca="1" si="71"/>
        <v>0</v>
      </c>
      <c r="HJ46" s="7">
        <f t="shared" ca="1" si="71"/>
        <v>0</v>
      </c>
      <c r="HK46" s="7">
        <f t="shared" ca="1" si="71"/>
        <v>0</v>
      </c>
      <c r="HL46" s="7">
        <f t="shared" ca="1" si="71"/>
        <v>0</v>
      </c>
      <c r="HM46" s="7">
        <f t="shared" ca="1" si="71"/>
        <v>0</v>
      </c>
      <c r="HN46" s="7">
        <f t="shared" ca="1" si="71"/>
        <v>0</v>
      </c>
      <c r="HO46" s="7">
        <f t="shared" ca="1" si="71"/>
        <v>0</v>
      </c>
      <c r="HP46" s="7">
        <f t="shared" ca="1" si="71"/>
        <v>0</v>
      </c>
      <c r="HQ46" s="7">
        <f t="shared" ca="1" si="71"/>
        <v>0</v>
      </c>
      <c r="HR46" s="7">
        <f t="shared" ca="1" si="71"/>
        <v>0</v>
      </c>
      <c r="HS46" s="7">
        <f t="shared" ca="1" si="71"/>
        <v>0</v>
      </c>
      <c r="HT46" s="7">
        <f t="shared" ca="1" si="71"/>
        <v>0</v>
      </c>
      <c r="HU46" s="7">
        <f t="shared" ca="1" si="71"/>
        <v>0</v>
      </c>
      <c r="HV46" s="7">
        <f t="shared" ca="1" si="71"/>
        <v>0</v>
      </c>
      <c r="HW46" s="7">
        <f t="shared" ca="1" si="71"/>
        <v>0</v>
      </c>
      <c r="HX46" s="7">
        <f t="shared" ca="1" si="71"/>
        <v>0</v>
      </c>
      <c r="HY46" s="7">
        <f t="shared" ca="1" si="71"/>
        <v>0</v>
      </c>
      <c r="HZ46" s="7">
        <f t="shared" ca="1" si="71"/>
        <v>0</v>
      </c>
      <c r="IA46" s="7">
        <f t="shared" ca="1" si="71"/>
        <v>0</v>
      </c>
      <c r="IB46" s="7">
        <f t="shared" ca="1" si="71"/>
        <v>0</v>
      </c>
      <c r="IC46" s="7">
        <f t="shared" ca="1" si="71"/>
        <v>0</v>
      </c>
      <c r="ID46" s="7">
        <f t="shared" ca="1" si="71"/>
        <v>0</v>
      </c>
      <c r="IE46" s="7">
        <f t="shared" ca="1" si="71"/>
        <v>0</v>
      </c>
      <c r="IF46" s="7">
        <f t="shared" ca="1" si="71"/>
        <v>0</v>
      </c>
      <c r="IG46" s="7">
        <f t="shared" ca="1" si="71"/>
        <v>0</v>
      </c>
      <c r="IH46" s="7">
        <f t="shared" ca="1" si="71"/>
        <v>0</v>
      </c>
      <c r="II46" s="7">
        <f t="shared" ca="1" si="71"/>
        <v>0</v>
      </c>
      <c r="IJ46" s="7">
        <f t="shared" ca="1" si="71"/>
        <v>0</v>
      </c>
      <c r="IK46" s="7">
        <f t="shared" ca="1" si="71"/>
        <v>0</v>
      </c>
      <c r="IL46" s="7">
        <f t="shared" ca="1" si="71"/>
        <v>0</v>
      </c>
      <c r="IM46" s="7">
        <f t="shared" ca="1" si="71"/>
        <v>0</v>
      </c>
      <c r="IN46" s="7">
        <f t="shared" ca="1" si="71"/>
        <v>0</v>
      </c>
      <c r="IO46" s="7">
        <f t="shared" ca="1" si="71"/>
        <v>0</v>
      </c>
      <c r="IP46" s="7">
        <f t="shared" ca="1" si="71"/>
        <v>0</v>
      </c>
      <c r="IQ46" s="7">
        <f t="shared" ca="1" si="71"/>
        <v>0</v>
      </c>
      <c r="IR46" s="7">
        <f t="shared" ca="1" si="71"/>
        <v>0</v>
      </c>
      <c r="IS46" s="7">
        <f t="shared" ca="1" si="71"/>
        <v>0</v>
      </c>
      <c r="IT46" s="7">
        <f t="shared" ca="1" si="71"/>
        <v>0</v>
      </c>
      <c r="IU46" s="7">
        <f t="shared" ca="1" si="71"/>
        <v>0</v>
      </c>
      <c r="IV46" s="7">
        <f t="shared" ca="1" si="71"/>
        <v>0</v>
      </c>
    </row>
    <row r="47" spans="1:256" s="2" customFormat="1" ht="14.5" x14ac:dyDescent="0.35">
      <c r="C47" s="2" t="s">
        <v>50</v>
      </c>
      <c r="F47" s="7">
        <f t="shared" ref="F47:BQ47" ca="1" si="72">F43</f>
        <v>0</v>
      </c>
      <c r="G47" s="7">
        <f t="shared" ca="1" si="72"/>
        <v>192.93750000000011</v>
      </c>
      <c r="H47" s="7">
        <f t="shared" ca="1" si="72"/>
        <v>192.93750000000011</v>
      </c>
      <c r="I47" s="7">
        <f t="shared" ca="1" si="72"/>
        <v>192.93750000000011</v>
      </c>
      <c r="J47" s="7">
        <f t="shared" ca="1" si="72"/>
        <v>192.93750000000011</v>
      </c>
      <c r="K47" s="7">
        <f t="shared" ca="1" si="72"/>
        <v>192.93750000000011</v>
      </c>
      <c r="L47" s="7">
        <f t="shared" ca="1" si="72"/>
        <v>192.93750000000011</v>
      </c>
      <c r="M47" s="7">
        <f t="shared" ca="1" si="72"/>
        <v>223.3492734375003</v>
      </c>
      <c r="N47" s="7">
        <f t="shared" ca="1" si="72"/>
        <v>223.3492734375003</v>
      </c>
      <c r="O47" s="7">
        <f t="shared" ca="1" si="72"/>
        <v>223.3492734375003</v>
      </c>
      <c r="P47" s="7">
        <f t="shared" ca="1" si="72"/>
        <v>223.3492734375003</v>
      </c>
      <c r="Q47" s="7">
        <f t="shared" ca="1" si="72"/>
        <v>223.3492734375003</v>
      </c>
      <c r="R47" s="7">
        <f t="shared" ca="1" si="72"/>
        <v>223.3492734375003</v>
      </c>
      <c r="S47" s="7">
        <f t="shared" ca="1" si="72"/>
        <v>258.55470266308646</v>
      </c>
      <c r="T47" s="7">
        <f t="shared" ca="1" si="72"/>
        <v>258.55470266308646</v>
      </c>
      <c r="U47" s="7">
        <f t="shared" ca="1" si="72"/>
        <v>258.55470266308646</v>
      </c>
      <c r="V47" s="7">
        <f t="shared" ca="1" si="72"/>
        <v>258.55470266308646</v>
      </c>
      <c r="W47" s="7">
        <f t="shared" ca="1" si="72"/>
        <v>258.55470266308646</v>
      </c>
      <c r="X47" s="7">
        <f t="shared" ca="1" si="72"/>
        <v>258.55470266308646</v>
      </c>
      <c r="Y47" s="7">
        <f t="shared" ca="1" si="72"/>
        <v>299.30938767035559</v>
      </c>
      <c r="Z47" s="7">
        <f t="shared" ca="1" si="72"/>
        <v>299.30938767035559</v>
      </c>
      <c r="AA47" s="7">
        <f t="shared" ca="1" si="72"/>
        <v>299.30938767035559</v>
      </c>
      <c r="AB47" s="7">
        <f t="shared" ca="1" si="72"/>
        <v>299.30938767035559</v>
      </c>
      <c r="AC47" s="7">
        <f t="shared" ca="1" si="72"/>
        <v>299.30938767035559</v>
      </c>
      <c r="AD47" s="7">
        <f t="shared" ca="1" si="72"/>
        <v>299.30938767035559</v>
      </c>
      <c r="AE47" s="7">
        <f t="shared" ca="1" si="72"/>
        <v>346.48802990189557</v>
      </c>
      <c r="AF47" s="7">
        <f t="shared" ca="1" si="72"/>
        <v>346.48802990189557</v>
      </c>
      <c r="AG47" s="7">
        <f t="shared" ca="1" si="72"/>
        <v>346.48802990189557</v>
      </c>
      <c r="AH47" s="7">
        <f t="shared" ca="1" si="72"/>
        <v>346.48802990189557</v>
      </c>
      <c r="AI47" s="7">
        <f t="shared" ca="1" si="72"/>
        <v>346.48802990189557</v>
      </c>
      <c r="AJ47" s="7">
        <f t="shared" ca="1" si="72"/>
        <v>346.48802990189557</v>
      </c>
      <c r="AK47" s="7">
        <f t="shared" ca="1" si="72"/>
        <v>401.10320561518211</v>
      </c>
      <c r="AL47" s="7">
        <f t="shared" ca="1" si="72"/>
        <v>401.10320561518211</v>
      </c>
      <c r="AM47" s="7">
        <f t="shared" ca="1" si="72"/>
        <v>401.10320561518211</v>
      </c>
      <c r="AN47" s="7">
        <f t="shared" ca="1" si="72"/>
        <v>401.10320561518211</v>
      </c>
      <c r="AO47" s="7">
        <f t="shared" ca="1" si="72"/>
        <v>401.10320561518211</v>
      </c>
      <c r="AP47" s="7">
        <f t="shared" ca="1" si="72"/>
        <v>401.10320561518211</v>
      </c>
      <c r="AQ47" s="7">
        <f t="shared" ca="1" si="72"/>
        <v>464.32709840027547</v>
      </c>
      <c r="AR47" s="7">
        <f t="shared" ca="1" si="72"/>
        <v>464.32709840027547</v>
      </c>
      <c r="AS47" s="7">
        <f t="shared" ca="1" si="72"/>
        <v>464.32709840027547</v>
      </c>
      <c r="AT47" s="7">
        <f t="shared" ca="1" si="72"/>
        <v>464.32709840027547</v>
      </c>
      <c r="AU47" s="7">
        <f t="shared" ca="1" si="72"/>
        <v>464.32709840027547</v>
      </c>
      <c r="AV47" s="7">
        <f t="shared" ca="1" si="72"/>
        <v>464.32709840027547</v>
      </c>
      <c r="AW47" s="7">
        <f t="shared" ca="1" si="72"/>
        <v>537.51665728561909</v>
      </c>
      <c r="AX47" s="7">
        <f t="shared" ca="1" si="72"/>
        <v>537.51665728561909</v>
      </c>
      <c r="AY47" s="7">
        <f t="shared" ca="1" si="72"/>
        <v>537.51665728561909</v>
      </c>
      <c r="AZ47" s="7">
        <f t="shared" ca="1" si="72"/>
        <v>537.51665728561909</v>
      </c>
      <c r="BA47" s="7">
        <f t="shared" ca="1" si="72"/>
        <v>537.51665728561909</v>
      </c>
      <c r="BB47" s="7">
        <f t="shared" ca="1" si="72"/>
        <v>537.51665728561909</v>
      </c>
      <c r="BC47" s="7">
        <f t="shared" ca="1" si="72"/>
        <v>622.24272039026516</v>
      </c>
      <c r="BD47" s="7">
        <f t="shared" ca="1" si="72"/>
        <v>622.24272039026516</v>
      </c>
      <c r="BE47" s="7">
        <f t="shared" ca="1" si="72"/>
        <v>622.24272039026516</v>
      </c>
      <c r="BF47" s="7">
        <f t="shared" ca="1" si="72"/>
        <v>622.24272039026516</v>
      </c>
      <c r="BG47" s="7">
        <f t="shared" ca="1" si="72"/>
        <v>622.24272039026516</v>
      </c>
      <c r="BH47" s="7">
        <f t="shared" ca="1" si="72"/>
        <v>622.24272039026516</v>
      </c>
      <c r="BI47" s="7">
        <f t="shared" ca="1" si="72"/>
        <v>0</v>
      </c>
      <c r="BJ47" s="7">
        <f t="shared" ca="1" si="72"/>
        <v>0</v>
      </c>
      <c r="BK47" s="7">
        <f t="shared" ca="1" si="72"/>
        <v>0</v>
      </c>
      <c r="BL47" s="7">
        <f t="shared" ca="1" si="72"/>
        <v>0</v>
      </c>
      <c r="BM47" s="7">
        <f t="shared" ca="1" si="72"/>
        <v>0</v>
      </c>
      <c r="BN47" s="7">
        <f t="shared" ca="1" si="72"/>
        <v>0</v>
      </c>
      <c r="BO47" s="7">
        <f t="shared" ca="1" si="72"/>
        <v>0</v>
      </c>
      <c r="BP47" s="7">
        <f t="shared" ca="1" si="72"/>
        <v>0</v>
      </c>
      <c r="BQ47" s="7">
        <f t="shared" ca="1" si="72"/>
        <v>0</v>
      </c>
      <c r="BR47" s="7">
        <f t="shared" ref="BR47:EC47" ca="1" si="73">BR43</f>
        <v>0</v>
      </c>
      <c r="BS47" s="7">
        <f t="shared" ca="1" si="73"/>
        <v>0</v>
      </c>
      <c r="BT47" s="7">
        <f t="shared" ca="1" si="73"/>
        <v>0</v>
      </c>
      <c r="BU47" s="7">
        <f t="shared" ca="1" si="73"/>
        <v>0</v>
      </c>
      <c r="BV47" s="7">
        <f t="shared" ca="1" si="73"/>
        <v>0</v>
      </c>
      <c r="BW47" s="7">
        <f t="shared" ca="1" si="73"/>
        <v>0</v>
      </c>
      <c r="BX47" s="7">
        <f t="shared" ca="1" si="73"/>
        <v>0</v>
      </c>
      <c r="BY47" s="7">
        <f t="shared" ca="1" si="73"/>
        <v>0</v>
      </c>
      <c r="BZ47" s="7">
        <f t="shared" ca="1" si="73"/>
        <v>0</v>
      </c>
      <c r="CA47" s="7">
        <f t="shared" ca="1" si="73"/>
        <v>0</v>
      </c>
      <c r="CB47" s="7">
        <f t="shared" ca="1" si="73"/>
        <v>0</v>
      </c>
      <c r="CC47" s="7">
        <f t="shared" ca="1" si="73"/>
        <v>0</v>
      </c>
      <c r="CD47" s="7">
        <f t="shared" ca="1" si="73"/>
        <v>0</v>
      </c>
      <c r="CE47" s="7">
        <f t="shared" ca="1" si="73"/>
        <v>0</v>
      </c>
      <c r="CF47" s="7">
        <f t="shared" ca="1" si="73"/>
        <v>0</v>
      </c>
      <c r="CG47" s="7">
        <f t="shared" ca="1" si="73"/>
        <v>0</v>
      </c>
      <c r="CH47" s="7">
        <f t="shared" ca="1" si="73"/>
        <v>0</v>
      </c>
      <c r="CI47" s="7">
        <f t="shared" ca="1" si="73"/>
        <v>0</v>
      </c>
      <c r="CJ47" s="7">
        <f t="shared" ca="1" si="73"/>
        <v>0</v>
      </c>
      <c r="CK47" s="7">
        <f t="shared" ca="1" si="73"/>
        <v>0</v>
      </c>
      <c r="CL47" s="7">
        <f t="shared" ca="1" si="73"/>
        <v>0</v>
      </c>
      <c r="CM47" s="7">
        <f t="shared" ca="1" si="73"/>
        <v>0</v>
      </c>
      <c r="CN47" s="7">
        <f t="shared" ca="1" si="73"/>
        <v>0</v>
      </c>
      <c r="CO47" s="7">
        <f t="shared" ca="1" si="73"/>
        <v>0</v>
      </c>
      <c r="CP47" s="7">
        <f t="shared" ca="1" si="73"/>
        <v>0</v>
      </c>
      <c r="CQ47" s="7">
        <f t="shared" ca="1" si="73"/>
        <v>0</v>
      </c>
      <c r="CR47" s="7">
        <f t="shared" ca="1" si="73"/>
        <v>0</v>
      </c>
      <c r="CS47" s="7">
        <f t="shared" ca="1" si="73"/>
        <v>0</v>
      </c>
      <c r="CT47" s="7">
        <f t="shared" ca="1" si="73"/>
        <v>0</v>
      </c>
      <c r="CU47" s="7">
        <f t="shared" ca="1" si="73"/>
        <v>0</v>
      </c>
      <c r="CV47" s="7">
        <f t="shared" ca="1" si="73"/>
        <v>0</v>
      </c>
      <c r="CW47" s="7">
        <f t="shared" ca="1" si="73"/>
        <v>0</v>
      </c>
      <c r="CX47" s="7">
        <f t="shared" ca="1" si="73"/>
        <v>0</v>
      </c>
      <c r="CY47" s="7">
        <f t="shared" ca="1" si="73"/>
        <v>0</v>
      </c>
      <c r="CZ47" s="7">
        <f t="shared" ca="1" si="73"/>
        <v>0</v>
      </c>
      <c r="DA47" s="7">
        <f t="shared" ca="1" si="73"/>
        <v>0</v>
      </c>
      <c r="DB47" s="7">
        <f t="shared" ca="1" si="73"/>
        <v>0</v>
      </c>
      <c r="DC47" s="7">
        <f t="shared" ca="1" si="73"/>
        <v>0</v>
      </c>
      <c r="DD47" s="7">
        <f t="shared" ca="1" si="73"/>
        <v>0</v>
      </c>
      <c r="DE47" s="7">
        <f t="shared" ca="1" si="73"/>
        <v>0</v>
      </c>
      <c r="DF47" s="7">
        <f t="shared" ca="1" si="73"/>
        <v>0</v>
      </c>
      <c r="DG47" s="7">
        <f t="shared" ca="1" si="73"/>
        <v>0</v>
      </c>
      <c r="DH47" s="7">
        <f t="shared" ca="1" si="73"/>
        <v>0</v>
      </c>
      <c r="DI47" s="7">
        <f t="shared" ca="1" si="73"/>
        <v>0</v>
      </c>
      <c r="DJ47" s="7">
        <f t="shared" ca="1" si="73"/>
        <v>0</v>
      </c>
      <c r="DK47" s="7">
        <f t="shared" ca="1" si="73"/>
        <v>0</v>
      </c>
      <c r="DL47" s="7">
        <f t="shared" ca="1" si="73"/>
        <v>0</v>
      </c>
      <c r="DM47" s="7">
        <f t="shared" ca="1" si="73"/>
        <v>0</v>
      </c>
      <c r="DN47" s="7">
        <f t="shared" ca="1" si="73"/>
        <v>0</v>
      </c>
      <c r="DO47" s="7">
        <f t="shared" ca="1" si="73"/>
        <v>0</v>
      </c>
      <c r="DP47" s="7">
        <f t="shared" ca="1" si="73"/>
        <v>0</v>
      </c>
      <c r="DQ47" s="7">
        <f t="shared" ca="1" si="73"/>
        <v>0</v>
      </c>
      <c r="DR47" s="7">
        <f t="shared" ca="1" si="73"/>
        <v>0</v>
      </c>
      <c r="DS47" s="7">
        <f t="shared" ca="1" si="73"/>
        <v>0</v>
      </c>
      <c r="DT47" s="7">
        <f t="shared" ca="1" si="73"/>
        <v>0</v>
      </c>
      <c r="DU47" s="7">
        <f t="shared" ca="1" si="73"/>
        <v>0</v>
      </c>
      <c r="DV47" s="7">
        <f t="shared" ca="1" si="73"/>
        <v>0</v>
      </c>
      <c r="DW47" s="7">
        <f t="shared" ca="1" si="73"/>
        <v>0</v>
      </c>
      <c r="DX47" s="7">
        <f t="shared" ca="1" si="73"/>
        <v>0</v>
      </c>
      <c r="DY47" s="7">
        <f t="shared" ca="1" si="73"/>
        <v>0</v>
      </c>
      <c r="DZ47" s="7">
        <f t="shared" ca="1" si="73"/>
        <v>0</v>
      </c>
      <c r="EA47" s="7">
        <f t="shared" ca="1" si="73"/>
        <v>0</v>
      </c>
      <c r="EB47" s="7">
        <f t="shared" ca="1" si="73"/>
        <v>0</v>
      </c>
      <c r="EC47" s="7">
        <f t="shared" ca="1" si="73"/>
        <v>0</v>
      </c>
      <c r="ED47" s="7">
        <f t="shared" ref="ED47:GO47" ca="1" si="74">ED43</f>
        <v>0</v>
      </c>
      <c r="EE47" s="7">
        <f t="shared" ca="1" si="74"/>
        <v>0</v>
      </c>
      <c r="EF47" s="7">
        <f t="shared" ca="1" si="74"/>
        <v>0</v>
      </c>
      <c r="EG47" s="7">
        <f t="shared" ca="1" si="74"/>
        <v>0</v>
      </c>
      <c r="EH47" s="7">
        <f t="shared" ca="1" si="74"/>
        <v>0</v>
      </c>
      <c r="EI47" s="7">
        <f t="shared" ca="1" si="74"/>
        <v>0</v>
      </c>
      <c r="EJ47" s="7">
        <f t="shared" ca="1" si="74"/>
        <v>0</v>
      </c>
      <c r="EK47" s="7">
        <f t="shared" ca="1" si="74"/>
        <v>0</v>
      </c>
      <c r="EL47" s="7">
        <f t="shared" ca="1" si="74"/>
        <v>0</v>
      </c>
      <c r="EM47" s="7">
        <f t="shared" ca="1" si="74"/>
        <v>0</v>
      </c>
      <c r="EN47" s="7">
        <f t="shared" ca="1" si="74"/>
        <v>0</v>
      </c>
      <c r="EO47" s="7">
        <f t="shared" ca="1" si="74"/>
        <v>0</v>
      </c>
      <c r="EP47" s="7">
        <f t="shared" ca="1" si="74"/>
        <v>0</v>
      </c>
      <c r="EQ47" s="7">
        <f t="shared" ca="1" si="74"/>
        <v>0</v>
      </c>
      <c r="ER47" s="7">
        <f t="shared" ca="1" si="74"/>
        <v>0</v>
      </c>
      <c r="ES47" s="7">
        <f t="shared" ca="1" si="74"/>
        <v>0</v>
      </c>
      <c r="ET47" s="7">
        <f t="shared" ca="1" si="74"/>
        <v>0</v>
      </c>
      <c r="EU47" s="7">
        <f t="shared" ca="1" si="74"/>
        <v>0</v>
      </c>
      <c r="EV47" s="7">
        <f t="shared" ca="1" si="74"/>
        <v>0</v>
      </c>
      <c r="EW47" s="7">
        <f t="shared" ca="1" si="74"/>
        <v>0</v>
      </c>
      <c r="EX47" s="7">
        <f t="shared" ca="1" si="74"/>
        <v>0</v>
      </c>
      <c r="EY47" s="7">
        <f t="shared" ca="1" si="74"/>
        <v>0</v>
      </c>
      <c r="EZ47" s="7">
        <f t="shared" ca="1" si="74"/>
        <v>0</v>
      </c>
      <c r="FA47" s="7">
        <f t="shared" ca="1" si="74"/>
        <v>0</v>
      </c>
      <c r="FB47" s="7">
        <f t="shared" ca="1" si="74"/>
        <v>0</v>
      </c>
      <c r="FC47" s="7">
        <f t="shared" ca="1" si="74"/>
        <v>0</v>
      </c>
      <c r="FD47" s="7">
        <f t="shared" ca="1" si="74"/>
        <v>0</v>
      </c>
      <c r="FE47" s="7">
        <f t="shared" ca="1" si="74"/>
        <v>0</v>
      </c>
      <c r="FF47" s="7">
        <f t="shared" ca="1" si="74"/>
        <v>0</v>
      </c>
      <c r="FG47" s="7">
        <f t="shared" ca="1" si="74"/>
        <v>0</v>
      </c>
      <c r="FH47" s="7">
        <f t="shared" ca="1" si="74"/>
        <v>0</v>
      </c>
      <c r="FI47" s="7">
        <f t="shared" ca="1" si="74"/>
        <v>0</v>
      </c>
      <c r="FJ47" s="7">
        <f t="shared" ca="1" si="74"/>
        <v>0</v>
      </c>
      <c r="FK47" s="7">
        <f t="shared" ca="1" si="74"/>
        <v>0</v>
      </c>
      <c r="FL47" s="7">
        <f t="shared" ca="1" si="74"/>
        <v>0</v>
      </c>
      <c r="FM47" s="7">
        <f t="shared" ca="1" si="74"/>
        <v>0</v>
      </c>
      <c r="FN47" s="7">
        <f t="shared" ca="1" si="74"/>
        <v>0</v>
      </c>
      <c r="FO47" s="7">
        <f t="shared" ca="1" si="74"/>
        <v>0</v>
      </c>
      <c r="FP47" s="7">
        <f t="shared" ca="1" si="74"/>
        <v>0</v>
      </c>
      <c r="FQ47" s="7">
        <f t="shared" ca="1" si="74"/>
        <v>0</v>
      </c>
      <c r="FR47" s="7">
        <f t="shared" ca="1" si="74"/>
        <v>0</v>
      </c>
      <c r="FS47" s="7">
        <f t="shared" ca="1" si="74"/>
        <v>0</v>
      </c>
      <c r="FT47" s="7">
        <f t="shared" ca="1" si="74"/>
        <v>0</v>
      </c>
      <c r="FU47" s="7">
        <f t="shared" ca="1" si="74"/>
        <v>0</v>
      </c>
      <c r="FV47" s="7">
        <f t="shared" ca="1" si="74"/>
        <v>0</v>
      </c>
      <c r="FW47" s="7">
        <f t="shared" ca="1" si="74"/>
        <v>0</v>
      </c>
      <c r="FX47" s="7">
        <f t="shared" ca="1" si="74"/>
        <v>0</v>
      </c>
      <c r="FY47" s="7">
        <f t="shared" ca="1" si="74"/>
        <v>0</v>
      </c>
      <c r="FZ47" s="7">
        <f t="shared" ca="1" si="74"/>
        <v>0</v>
      </c>
      <c r="GA47" s="7">
        <f t="shared" ca="1" si="74"/>
        <v>0</v>
      </c>
      <c r="GB47" s="7">
        <f t="shared" ca="1" si="74"/>
        <v>0</v>
      </c>
      <c r="GC47" s="7">
        <f t="shared" ca="1" si="74"/>
        <v>0</v>
      </c>
      <c r="GD47" s="7">
        <f t="shared" ca="1" si="74"/>
        <v>0</v>
      </c>
      <c r="GE47" s="7">
        <f t="shared" ca="1" si="74"/>
        <v>0</v>
      </c>
      <c r="GF47" s="7">
        <f t="shared" ca="1" si="74"/>
        <v>0</v>
      </c>
      <c r="GG47" s="7">
        <f t="shared" ca="1" si="74"/>
        <v>0</v>
      </c>
      <c r="GH47" s="7">
        <f t="shared" ca="1" si="74"/>
        <v>0</v>
      </c>
      <c r="GI47" s="7">
        <f t="shared" ca="1" si="74"/>
        <v>0</v>
      </c>
      <c r="GJ47" s="7">
        <f t="shared" ca="1" si="74"/>
        <v>0</v>
      </c>
      <c r="GK47" s="7">
        <f t="shared" ca="1" si="74"/>
        <v>0</v>
      </c>
      <c r="GL47" s="7">
        <f t="shared" ca="1" si="74"/>
        <v>0</v>
      </c>
      <c r="GM47" s="7">
        <f t="shared" ca="1" si="74"/>
        <v>0</v>
      </c>
      <c r="GN47" s="7">
        <f t="shared" ca="1" si="74"/>
        <v>0</v>
      </c>
      <c r="GO47" s="7">
        <f t="shared" ca="1" si="74"/>
        <v>0</v>
      </c>
      <c r="GP47" s="7">
        <f t="shared" ref="GP47:IV47" ca="1" si="75">GP43</f>
        <v>0</v>
      </c>
      <c r="GQ47" s="7">
        <f t="shared" ca="1" si="75"/>
        <v>0</v>
      </c>
      <c r="GR47" s="7">
        <f t="shared" ca="1" si="75"/>
        <v>0</v>
      </c>
      <c r="GS47" s="7">
        <f t="shared" ca="1" si="75"/>
        <v>0</v>
      </c>
      <c r="GT47" s="7">
        <f t="shared" ca="1" si="75"/>
        <v>0</v>
      </c>
      <c r="GU47" s="7">
        <f t="shared" ca="1" si="75"/>
        <v>0</v>
      </c>
      <c r="GV47" s="7">
        <f t="shared" ca="1" si="75"/>
        <v>0</v>
      </c>
      <c r="GW47" s="7">
        <f t="shared" ca="1" si="75"/>
        <v>0</v>
      </c>
      <c r="GX47" s="7">
        <f t="shared" ca="1" si="75"/>
        <v>0</v>
      </c>
      <c r="GY47" s="7">
        <f t="shared" ca="1" si="75"/>
        <v>0</v>
      </c>
      <c r="GZ47" s="7">
        <f t="shared" ca="1" si="75"/>
        <v>0</v>
      </c>
      <c r="HA47" s="7">
        <f t="shared" ca="1" si="75"/>
        <v>0</v>
      </c>
      <c r="HB47" s="7">
        <f t="shared" ca="1" si="75"/>
        <v>0</v>
      </c>
      <c r="HC47" s="7">
        <f t="shared" ca="1" si="75"/>
        <v>0</v>
      </c>
      <c r="HD47" s="7">
        <f t="shared" ca="1" si="75"/>
        <v>0</v>
      </c>
      <c r="HE47" s="7">
        <f t="shared" ca="1" si="75"/>
        <v>0</v>
      </c>
      <c r="HF47" s="7">
        <f t="shared" ca="1" si="75"/>
        <v>0</v>
      </c>
      <c r="HG47" s="7">
        <f t="shared" ca="1" si="75"/>
        <v>0</v>
      </c>
      <c r="HH47" s="7">
        <f t="shared" ca="1" si="75"/>
        <v>0</v>
      </c>
      <c r="HI47" s="7">
        <f t="shared" ca="1" si="75"/>
        <v>0</v>
      </c>
      <c r="HJ47" s="7">
        <f t="shared" ca="1" si="75"/>
        <v>0</v>
      </c>
      <c r="HK47" s="7">
        <f t="shared" ca="1" si="75"/>
        <v>0</v>
      </c>
      <c r="HL47" s="7">
        <f t="shared" ca="1" si="75"/>
        <v>0</v>
      </c>
      <c r="HM47" s="7">
        <f t="shared" ca="1" si="75"/>
        <v>0</v>
      </c>
      <c r="HN47" s="7">
        <f t="shared" ca="1" si="75"/>
        <v>0</v>
      </c>
      <c r="HO47" s="7">
        <f t="shared" ca="1" si="75"/>
        <v>0</v>
      </c>
      <c r="HP47" s="7">
        <f t="shared" ca="1" si="75"/>
        <v>0</v>
      </c>
      <c r="HQ47" s="7">
        <f t="shared" ca="1" si="75"/>
        <v>0</v>
      </c>
      <c r="HR47" s="7">
        <f t="shared" ca="1" si="75"/>
        <v>0</v>
      </c>
      <c r="HS47" s="7">
        <f t="shared" ca="1" si="75"/>
        <v>0</v>
      </c>
      <c r="HT47" s="7">
        <f t="shared" ca="1" si="75"/>
        <v>0</v>
      </c>
      <c r="HU47" s="7">
        <f t="shared" ca="1" si="75"/>
        <v>0</v>
      </c>
      <c r="HV47" s="7">
        <f t="shared" ca="1" si="75"/>
        <v>0</v>
      </c>
      <c r="HW47" s="7">
        <f t="shared" ca="1" si="75"/>
        <v>0</v>
      </c>
      <c r="HX47" s="7">
        <f t="shared" ca="1" si="75"/>
        <v>0</v>
      </c>
      <c r="HY47" s="7">
        <f t="shared" ca="1" si="75"/>
        <v>0</v>
      </c>
      <c r="HZ47" s="7">
        <f t="shared" ca="1" si="75"/>
        <v>0</v>
      </c>
      <c r="IA47" s="7">
        <f t="shared" ca="1" si="75"/>
        <v>0</v>
      </c>
      <c r="IB47" s="7">
        <f t="shared" ca="1" si="75"/>
        <v>0</v>
      </c>
      <c r="IC47" s="7">
        <f t="shared" ca="1" si="75"/>
        <v>0</v>
      </c>
      <c r="ID47" s="7">
        <f t="shared" ca="1" si="75"/>
        <v>0</v>
      </c>
      <c r="IE47" s="7">
        <f t="shared" ca="1" si="75"/>
        <v>0</v>
      </c>
      <c r="IF47" s="7">
        <f t="shared" ca="1" si="75"/>
        <v>0</v>
      </c>
      <c r="IG47" s="7">
        <f t="shared" ca="1" si="75"/>
        <v>0</v>
      </c>
      <c r="IH47" s="7">
        <f t="shared" ca="1" si="75"/>
        <v>0</v>
      </c>
      <c r="II47" s="7">
        <f t="shared" ca="1" si="75"/>
        <v>0</v>
      </c>
      <c r="IJ47" s="7">
        <f t="shared" ca="1" si="75"/>
        <v>0</v>
      </c>
      <c r="IK47" s="7">
        <f t="shared" ca="1" si="75"/>
        <v>0</v>
      </c>
      <c r="IL47" s="7">
        <f t="shared" ca="1" si="75"/>
        <v>0</v>
      </c>
      <c r="IM47" s="7">
        <f t="shared" ca="1" si="75"/>
        <v>0</v>
      </c>
      <c r="IN47" s="7">
        <f t="shared" ca="1" si="75"/>
        <v>0</v>
      </c>
      <c r="IO47" s="7">
        <f t="shared" ca="1" si="75"/>
        <v>0</v>
      </c>
      <c r="IP47" s="7">
        <f t="shared" ca="1" si="75"/>
        <v>0</v>
      </c>
      <c r="IQ47" s="7">
        <f t="shared" ca="1" si="75"/>
        <v>0</v>
      </c>
      <c r="IR47" s="7">
        <f t="shared" ca="1" si="75"/>
        <v>0</v>
      </c>
      <c r="IS47" s="7">
        <f t="shared" ca="1" si="75"/>
        <v>0</v>
      </c>
      <c r="IT47" s="7">
        <f t="shared" ca="1" si="75"/>
        <v>0</v>
      </c>
      <c r="IU47" s="7">
        <f t="shared" ca="1" si="75"/>
        <v>0</v>
      </c>
      <c r="IV47" s="7">
        <f t="shared" ca="1" si="75"/>
        <v>0</v>
      </c>
    </row>
    <row r="48" spans="1:256" s="2" customFormat="1" ht="14.5" x14ac:dyDescent="0.35">
      <c r="C48" s="2" t="s">
        <v>51</v>
      </c>
      <c r="F48" s="7">
        <f t="shared" ref="F48:BQ48" si="76">F40</f>
        <v>0</v>
      </c>
      <c r="G48" s="7">
        <f t="shared" si="76"/>
        <v>0</v>
      </c>
      <c r="H48" s="7">
        <f t="shared" si="76"/>
        <v>0</v>
      </c>
      <c r="I48" s="7">
        <f t="shared" si="76"/>
        <v>0</v>
      </c>
      <c r="J48" s="7">
        <f t="shared" si="76"/>
        <v>0</v>
      </c>
      <c r="K48" s="7">
        <f t="shared" si="76"/>
        <v>0</v>
      </c>
      <c r="L48" s="7">
        <f t="shared" si="76"/>
        <v>1157.6250000000007</v>
      </c>
      <c r="M48" s="7">
        <f t="shared" si="76"/>
        <v>0</v>
      </c>
      <c r="N48" s="7">
        <f t="shared" si="76"/>
        <v>0</v>
      </c>
      <c r="O48" s="7">
        <f t="shared" si="76"/>
        <v>0</v>
      </c>
      <c r="P48" s="7">
        <f t="shared" si="76"/>
        <v>0</v>
      </c>
      <c r="Q48" s="7">
        <f t="shared" si="76"/>
        <v>0</v>
      </c>
      <c r="R48" s="7">
        <f t="shared" si="76"/>
        <v>1340.0956406250018</v>
      </c>
      <c r="S48" s="7">
        <f t="shared" si="76"/>
        <v>0</v>
      </c>
      <c r="T48" s="7">
        <f t="shared" si="76"/>
        <v>0</v>
      </c>
      <c r="U48" s="7">
        <f t="shared" si="76"/>
        <v>0</v>
      </c>
      <c r="V48" s="7">
        <f t="shared" si="76"/>
        <v>0</v>
      </c>
      <c r="W48" s="7">
        <f t="shared" si="76"/>
        <v>0</v>
      </c>
      <c r="X48" s="7">
        <f t="shared" si="76"/>
        <v>1551.3282159785188</v>
      </c>
      <c r="Y48" s="7">
        <f t="shared" si="76"/>
        <v>0</v>
      </c>
      <c r="Z48" s="7">
        <f t="shared" si="76"/>
        <v>0</v>
      </c>
      <c r="AA48" s="7">
        <f t="shared" si="76"/>
        <v>0</v>
      </c>
      <c r="AB48" s="7">
        <f t="shared" si="76"/>
        <v>0</v>
      </c>
      <c r="AC48" s="7">
        <f t="shared" si="76"/>
        <v>0</v>
      </c>
      <c r="AD48" s="7">
        <f t="shared" si="76"/>
        <v>1795.8563260221335</v>
      </c>
      <c r="AE48" s="7">
        <f t="shared" si="76"/>
        <v>0</v>
      </c>
      <c r="AF48" s="7">
        <f t="shared" si="76"/>
        <v>0</v>
      </c>
      <c r="AG48" s="7">
        <f t="shared" si="76"/>
        <v>0</v>
      </c>
      <c r="AH48" s="7">
        <f t="shared" si="76"/>
        <v>0</v>
      </c>
      <c r="AI48" s="7">
        <f t="shared" si="76"/>
        <v>0</v>
      </c>
      <c r="AJ48" s="7">
        <f t="shared" si="76"/>
        <v>2078.9281794113735</v>
      </c>
      <c r="AK48" s="7">
        <f t="shared" si="76"/>
        <v>0</v>
      </c>
      <c r="AL48" s="7">
        <f t="shared" si="76"/>
        <v>0</v>
      </c>
      <c r="AM48" s="7">
        <f t="shared" si="76"/>
        <v>0</v>
      </c>
      <c r="AN48" s="7">
        <f t="shared" si="76"/>
        <v>0</v>
      </c>
      <c r="AO48" s="7">
        <f t="shared" si="76"/>
        <v>0</v>
      </c>
      <c r="AP48" s="7">
        <f t="shared" si="76"/>
        <v>2406.6192336910926</v>
      </c>
      <c r="AQ48" s="7">
        <f t="shared" si="76"/>
        <v>0</v>
      </c>
      <c r="AR48" s="7">
        <f t="shared" si="76"/>
        <v>0</v>
      </c>
      <c r="AS48" s="7">
        <f t="shared" si="76"/>
        <v>0</v>
      </c>
      <c r="AT48" s="7">
        <f t="shared" si="76"/>
        <v>0</v>
      </c>
      <c r="AU48" s="7">
        <f t="shared" si="76"/>
        <v>0</v>
      </c>
      <c r="AV48" s="7">
        <f t="shared" si="76"/>
        <v>2785.962590401653</v>
      </c>
      <c r="AW48" s="7">
        <f t="shared" si="76"/>
        <v>0</v>
      </c>
      <c r="AX48" s="7">
        <f t="shared" si="76"/>
        <v>0</v>
      </c>
      <c r="AY48" s="7">
        <f t="shared" si="76"/>
        <v>0</v>
      </c>
      <c r="AZ48" s="7">
        <f t="shared" si="76"/>
        <v>0</v>
      </c>
      <c r="BA48" s="7">
        <f t="shared" si="76"/>
        <v>0</v>
      </c>
      <c r="BB48" s="7">
        <f t="shared" si="76"/>
        <v>3225.0999437137148</v>
      </c>
      <c r="BC48" s="7">
        <f t="shared" si="76"/>
        <v>0</v>
      </c>
      <c r="BD48" s="7">
        <f t="shared" si="76"/>
        <v>0</v>
      </c>
      <c r="BE48" s="7">
        <f t="shared" si="76"/>
        <v>0</v>
      </c>
      <c r="BF48" s="7">
        <f t="shared" si="76"/>
        <v>0</v>
      </c>
      <c r="BG48" s="7">
        <f t="shared" si="76"/>
        <v>0</v>
      </c>
      <c r="BH48" s="7">
        <f t="shared" si="76"/>
        <v>3733.4563223415912</v>
      </c>
      <c r="BI48" s="7">
        <f t="shared" si="76"/>
        <v>0</v>
      </c>
      <c r="BJ48" s="7">
        <f t="shared" si="76"/>
        <v>0</v>
      </c>
      <c r="BK48" s="7">
        <f t="shared" si="76"/>
        <v>0</v>
      </c>
      <c r="BL48" s="7">
        <f t="shared" si="76"/>
        <v>0</v>
      </c>
      <c r="BM48" s="7">
        <f t="shared" si="76"/>
        <v>0</v>
      </c>
      <c r="BN48" s="7">
        <f t="shared" si="76"/>
        <v>0</v>
      </c>
      <c r="BO48" s="7">
        <f t="shared" si="76"/>
        <v>0</v>
      </c>
      <c r="BP48" s="7">
        <f t="shared" si="76"/>
        <v>0</v>
      </c>
      <c r="BQ48" s="7">
        <f t="shared" si="76"/>
        <v>0</v>
      </c>
      <c r="BR48" s="7">
        <f t="shared" ref="BR48:EC48" si="77">BR40</f>
        <v>0</v>
      </c>
      <c r="BS48" s="7">
        <f t="shared" si="77"/>
        <v>0</v>
      </c>
      <c r="BT48" s="7">
        <f t="shared" si="77"/>
        <v>0</v>
      </c>
      <c r="BU48" s="7">
        <f t="shared" si="77"/>
        <v>0</v>
      </c>
      <c r="BV48" s="7">
        <f t="shared" si="77"/>
        <v>0</v>
      </c>
      <c r="BW48" s="7">
        <f t="shared" si="77"/>
        <v>0</v>
      </c>
      <c r="BX48" s="7">
        <f t="shared" si="77"/>
        <v>0</v>
      </c>
      <c r="BY48" s="7">
        <f t="shared" si="77"/>
        <v>0</v>
      </c>
      <c r="BZ48" s="7">
        <f t="shared" si="77"/>
        <v>0</v>
      </c>
      <c r="CA48" s="7">
        <f t="shared" si="77"/>
        <v>0</v>
      </c>
      <c r="CB48" s="7">
        <f t="shared" si="77"/>
        <v>0</v>
      </c>
      <c r="CC48" s="7">
        <f t="shared" si="77"/>
        <v>0</v>
      </c>
      <c r="CD48" s="7">
        <f t="shared" si="77"/>
        <v>0</v>
      </c>
      <c r="CE48" s="7">
        <f t="shared" si="77"/>
        <v>0</v>
      </c>
      <c r="CF48" s="7">
        <f t="shared" si="77"/>
        <v>0</v>
      </c>
      <c r="CG48" s="7">
        <f t="shared" si="77"/>
        <v>0</v>
      </c>
      <c r="CH48" s="7">
        <f t="shared" si="77"/>
        <v>0</v>
      </c>
      <c r="CI48" s="7">
        <f t="shared" si="77"/>
        <v>0</v>
      </c>
      <c r="CJ48" s="7">
        <f t="shared" si="77"/>
        <v>0</v>
      </c>
      <c r="CK48" s="7">
        <f t="shared" si="77"/>
        <v>0</v>
      </c>
      <c r="CL48" s="7">
        <f t="shared" si="77"/>
        <v>0</v>
      </c>
      <c r="CM48" s="7">
        <f t="shared" si="77"/>
        <v>0</v>
      </c>
      <c r="CN48" s="7">
        <f t="shared" si="77"/>
        <v>0</v>
      </c>
      <c r="CO48" s="7">
        <f t="shared" si="77"/>
        <v>0</v>
      </c>
      <c r="CP48" s="7">
        <f t="shared" si="77"/>
        <v>0</v>
      </c>
      <c r="CQ48" s="7">
        <f t="shared" si="77"/>
        <v>0</v>
      </c>
      <c r="CR48" s="7">
        <f t="shared" si="77"/>
        <v>0</v>
      </c>
      <c r="CS48" s="7">
        <f t="shared" si="77"/>
        <v>0</v>
      </c>
      <c r="CT48" s="7">
        <f t="shared" si="77"/>
        <v>0</v>
      </c>
      <c r="CU48" s="7">
        <f t="shared" si="77"/>
        <v>0</v>
      </c>
      <c r="CV48" s="7">
        <f t="shared" si="77"/>
        <v>0</v>
      </c>
      <c r="CW48" s="7">
        <f t="shared" si="77"/>
        <v>0</v>
      </c>
      <c r="CX48" s="7">
        <f t="shared" si="77"/>
        <v>0</v>
      </c>
      <c r="CY48" s="7">
        <f t="shared" si="77"/>
        <v>0</v>
      </c>
      <c r="CZ48" s="7">
        <f t="shared" si="77"/>
        <v>0</v>
      </c>
      <c r="DA48" s="7">
        <f t="shared" si="77"/>
        <v>0</v>
      </c>
      <c r="DB48" s="7">
        <f t="shared" si="77"/>
        <v>0</v>
      </c>
      <c r="DC48" s="7">
        <f t="shared" si="77"/>
        <v>0</v>
      </c>
      <c r="DD48" s="7">
        <f t="shared" si="77"/>
        <v>0</v>
      </c>
      <c r="DE48" s="7">
        <f t="shared" si="77"/>
        <v>0</v>
      </c>
      <c r="DF48" s="7">
        <f t="shared" si="77"/>
        <v>0</v>
      </c>
      <c r="DG48" s="7">
        <f t="shared" si="77"/>
        <v>0</v>
      </c>
      <c r="DH48" s="7">
        <f t="shared" si="77"/>
        <v>0</v>
      </c>
      <c r="DI48" s="7">
        <f t="shared" si="77"/>
        <v>0</v>
      </c>
      <c r="DJ48" s="7">
        <f t="shared" si="77"/>
        <v>0</v>
      </c>
      <c r="DK48" s="7">
        <f t="shared" si="77"/>
        <v>0</v>
      </c>
      <c r="DL48" s="7">
        <f t="shared" si="77"/>
        <v>0</v>
      </c>
      <c r="DM48" s="7">
        <f t="shared" si="77"/>
        <v>0</v>
      </c>
      <c r="DN48" s="7">
        <f t="shared" si="77"/>
        <v>0</v>
      </c>
      <c r="DO48" s="7">
        <f t="shared" si="77"/>
        <v>0</v>
      </c>
      <c r="DP48" s="7">
        <f t="shared" si="77"/>
        <v>0</v>
      </c>
      <c r="DQ48" s="7">
        <f t="shared" si="77"/>
        <v>0</v>
      </c>
      <c r="DR48" s="7">
        <f t="shared" si="77"/>
        <v>0</v>
      </c>
      <c r="DS48" s="7">
        <f t="shared" si="77"/>
        <v>0</v>
      </c>
      <c r="DT48" s="7">
        <f t="shared" si="77"/>
        <v>0</v>
      </c>
      <c r="DU48" s="7">
        <f t="shared" si="77"/>
        <v>0</v>
      </c>
      <c r="DV48" s="7">
        <f t="shared" si="77"/>
        <v>0</v>
      </c>
      <c r="DW48" s="7">
        <f t="shared" si="77"/>
        <v>0</v>
      </c>
      <c r="DX48" s="7">
        <f t="shared" si="77"/>
        <v>0</v>
      </c>
      <c r="DY48" s="7">
        <f t="shared" si="77"/>
        <v>0</v>
      </c>
      <c r="DZ48" s="7">
        <f t="shared" si="77"/>
        <v>0</v>
      </c>
      <c r="EA48" s="7">
        <f t="shared" si="77"/>
        <v>0</v>
      </c>
      <c r="EB48" s="7">
        <f t="shared" si="77"/>
        <v>0</v>
      </c>
      <c r="EC48" s="7">
        <f t="shared" si="77"/>
        <v>0</v>
      </c>
      <c r="ED48" s="7">
        <f t="shared" ref="ED48:GO48" si="78">ED40</f>
        <v>0</v>
      </c>
      <c r="EE48" s="7">
        <f t="shared" si="78"/>
        <v>0</v>
      </c>
      <c r="EF48" s="7">
        <f t="shared" si="78"/>
        <v>0</v>
      </c>
      <c r="EG48" s="7">
        <f t="shared" si="78"/>
        <v>0</v>
      </c>
      <c r="EH48" s="7">
        <f t="shared" si="78"/>
        <v>0</v>
      </c>
      <c r="EI48" s="7">
        <f t="shared" si="78"/>
        <v>0</v>
      </c>
      <c r="EJ48" s="7">
        <f t="shared" si="78"/>
        <v>0</v>
      </c>
      <c r="EK48" s="7">
        <f t="shared" si="78"/>
        <v>0</v>
      </c>
      <c r="EL48" s="7">
        <f t="shared" si="78"/>
        <v>0</v>
      </c>
      <c r="EM48" s="7">
        <f t="shared" si="78"/>
        <v>0</v>
      </c>
      <c r="EN48" s="7">
        <f t="shared" si="78"/>
        <v>0</v>
      </c>
      <c r="EO48" s="7">
        <f t="shared" si="78"/>
        <v>0</v>
      </c>
      <c r="EP48" s="7">
        <f t="shared" si="78"/>
        <v>0</v>
      </c>
      <c r="EQ48" s="7">
        <f t="shared" si="78"/>
        <v>0</v>
      </c>
      <c r="ER48" s="7">
        <f t="shared" si="78"/>
        <v>0</v>
      </c>
      <c r="ES48" s="7">
        <f t="shared" si="78"/>
        <v>0</v>
      </c>
      <c r="ET48" s="7">
        <f t="shared" si="78"/>
        <v>0</v>
      </c>
      <c r="EU48" s="7">
        <f t="shared" si="78"/>
        <v>0</v>
      </c>
      <c r="EV48" s="7">
        <f t="shared" si="78"/>
        <v>0</v>
      </c>
      <c r="EW48" s="7">
        <f t="shared" si="78"/>
        <v>0</v>
      </c>
      <c r="EX48" s="7">
        <f t="shared" si="78"/>
        <v>0</v>
      </c>
      <c r="EY48" s="7">
        <f t="shared" si="78"/>
        <v>0</v>
      </c>
      <c r="EZ48" s="7">
        <f t="shared" si="78"/>
        <v>0</v>
      </c>
      <c r="FA48" s="7">
        <f t="shared" si="78"/>
        <v>0</v>
      </c>
      <c r="FB48" s="7">
        <f t="shared" si="78"/>
        <v>0</v>
      </c>
      <c r="FC48" s="7">
        <f t="shared" si="78"/>
        <v>0</v>
      </c>
      <c r="FD48" s="7">
        <f t="shared" si="78"/>
        <v>0</v>
      </c>
      <c r="FE48" s="7">
        <f t="shared" si="78"/>
        <v>0</v>
      </c>
      <c r="FF48" s="7">
        <f t="shared" si="78"/>
        <v>0</v>
      </c>
      <c r="FG48" s="7">
        <f t="shared" si="78"/>
        <v>0</v>
      </c>
      <c r="FH48" s="7">
        <f t="shared" si="78"/>
        <v>0</v>
      </c>
      <c r="FI48" s="7">
        <f t="shared" si="78"/>
        <v>0</v>
      </c>
      <c r="FJ48" s="7">
        <f t="shared" si="78"/>
        <v>0</v>
      </c>
      <c r="FK48" s="7">
        <f t="shared" si="78"/>
        <v>0</v>
      </c>
      <c r="FL48" s="7">
        <f t="shared" si="78"/>
        <v>0</v>
      </c>
      <c r="FM48" s="7">
        <f t="shared" si="78"/>
        <v>0</v>
      </c>
      <c r="FN48" s="7">
        <f t="shared" si="78"/>
        <v>0</v>
      </c>
      <c r="FO48" s="7">
        <f t="shared" si="78"/>
        <v>0</v>
      </c>
      <c r="FP48" s="7">
        <f t="shared" si="78"/>
        <v>0</v>
      </c>
      <c r="FQ48" s="7">
        <f t="shared" si="78"/>
        <v>0</v>
      </c>
      <c r="FR48" s="7">
        <f t="shared" si="78"/>
        <v>0</v>
      </c>
      <c r="FS48" s="7">
        <f t="shared" si="78"/>
        <v>0</v>
      </c>
      <c r="FT48" s="7">
        <f t="shared" si="78"/>
        <v>0</v>
      </c>
      <c r="FU48" s="7">
        <f t="shared" si="78"/>
        <v>0</v>
      </c>
      <c r="FV48" s="7">
        <f t="shared" si="78"/>
        <v>0</v>
      </c>
      <c r="FW48" s="7">
        <f t="shared" si="78"/>
        <v>0</v>
      </c>
      <c r="FX48" s="7">
        <f t="shared" si="78"/>
        <v>0</v>
      </c>
      <c r="FY48" s="7">
        <f t="shared" si="78"/>
        <v>0</v>
      </c>
      <c r="FZ48" s="7">
        <f t="shared" si="78"/>
        <v>0</v>
      </c>
      <c r="GA48" s="7">
        <f t="shared" si="78"/>
        <v>0</v>
      </c>
      <c r="GB48" s="7">
        <f t="shared" si="78"/>
        <v>0</v>
      </c>
      <c r="GC48" s="7">
        <f t="shared" si="78"/>
        <v>0</v>
      </c>
      <c r="GD48" s="7">
        <f t="shared" si="78"/>
        <v>0</v>
      </c>
      <c r="GE48" s="7">
        <f t="shared" si="78"/>
        <v>0</v>
      </c>
      <c r="GF48" s="7">
        <f t="shared" si="78"/>
        <v>0</v>
      </c>
      <c r="GG48" s="7">
        <f t="shared" si="78"/>
        <v>0</v>
      </c>
      <c r="GH48" s="7">
        <f t="shared" si="78"/>
        <v>0</v>
      </c>
      <c r="GI48" s="7">
        <f t="shared" si="78"/>
        <v>0</v>
      </c>
      <c r="GJ48" s="7">
        <f t="shared" si="78"/>
        <v>0</v>
      </c>
      <c r="GK48" s="7">
        <f t="shared" si="78"/>
        <v>0</v>
      </c>
      <c r="GL48" s="7">
        <f t="shared" si="78"/>
        <v>0</v>
      </c>
      <c r="GM48" s="7">
        <f t="shared" si="78"/>
        <v>0</v>
      </c>
      <c r="GN48" s="7">
        <f t="shared" si="78"/>
        <v>0</v>
      </c>
      <c r="GO48" s="7">
        <f t="shared" si="78"/>
        <v>0</v>
      </c>
      <c r="GP48" s="7">
        <f t="shared" ref="GP48:IV48" si="79">GP40</f>
        <v>0</v>
      </c>
      <c r="GQ48" s="7">
        <f t="shared" si="79"/>
        <v>0</v>
      </c>
      <c r="GR48" s="7">
        <f t="shared" si="79"/>
        <v>0</v>
      </c>
      <c r="GS48" s="7">
        <f t="shared" si="79"/>
        <v>0</v>
      </c>
      <c r="GT48" s="7">
        <f t="shared" si="79"/>
        <v>0</v>
      </c>
      <c r="GU48" s="7">
        <f t="shared" si="79"/>
        <v>0</v>
      </c>
      <c r="GV48" s="7">
        <f t="shared" si="79"/>
        <v>0</v>
      </c>
      <c r="GW48" s="7">
        <f t="shared" si="79"/>
        <v>0</v>
      </c>
      <c r="GX48" s="7">
        <f t="shared" si="79"/>
        <v>0</v>
      </c>
      <c r="GY48" s="7">
        <f t="shared" si="79"/>
        <v>0</v>
      </c>
      <c r="GZ48" s="7">
        <f t="shared" si="79"/>
        <v>0</v>
      </c>
      <c r="HA48" s="7">
        <f t="shared" si="79"/>
        <v>0</v>
      </c>
      <c r="HB48" s="7">
        <f t="shared" si="79"/>
        <v>0</v>
      </c>
      <c r="HC48" s="7">
        <f t="shared" si="79"/>
        <v>0</v>
      </c>
      <c r="HD48" s="7">
        <f t="shared" si="79"/>
        <v>0</v>
      </c>
      <c r="HE48" s="7">
        <f t="shared" si="79"/>
        <v>0</v>
      </c>
      <c r="HF48" s="7">
        <f t="shared" si="79"/>
        <v>0</v>
      </c>
      <c r="HG48" s="7">
        <f t="shared" si="79"/>
        <v>0</v>
      </c>
      <c r="HH48" s="7">
        <f t="shared" si="79"/>
        <v>0</v>
      </c>
      <c r="HI48" s="7">
        <f t="shared" si="79"/>
        <v>0</v>
      </c>
      <c r="HJ48" s="7">
        <f t="shared" si="79"/>
        <v>0</v>
      </c>
      <c r="HK48" s="7">
        <f t="shared" si="79"/>
        <v>0</v>
      </c>
      <c r="HL48" s="7">
        <f t="shared" si="79"/>
        <v>0</v>
      </c>
      <c r="HM48" s="7">
        <f t="shared" si="79"/>
        <v>0</v>
      </c>
      <c r="HN48" s="7">
        <f t="shared" si="79"/>
        <v>0</v>
      </c>
      <c r="HO48" s="7">
        <f t="shared" si="79"/>
        <v>0</v>
      </c>
      <c r="HP48" s="7">
        <f t="shared" si="79"/>
        <v>0</v>
      </c>
      <c r="HQ48" s="7">
        <f t="shared" si="79"/>
        <v>0</v>
      </c>
      <c r="HR48" s="7">
        <f t="shared" si="79"/>
        <v>0</v>
      </c>
      <c r="HS48" s="7">
        <f t="shared" si="79"/>
        <v>0</v>
      </c>
      <c r="HT48" s="7">
        <f t="shared" si="79"/>
        <v>0</v>
      </c>
      <c r="HU48" s="7">
        <f t="shared" si="79"/>
        <v>0</v>
      </c>
      <c r="HV48" s="7">
        <f t="shared" si="79"/>
        <v>0</v>
      </c>
      <c r="HW48" s="7">
        <f t="shared" si="79"/>
        <v>0</v>
      </c>
      <c r="HX48" s="7">
        <f t="shared" si="79"/>
        <v>0</v>
      </c>
      <c r="HY48" s="7">
        <f t="shared" si="79"/>
        <v>0</v>
      </c>
      <c r="HZ48" s="7">
        <f t="shared" si="79"/>
        <v>0</v>
      </c>
      <c r="IA48" s="7">
        <f t="shared" si="79"/>
        <v>0</v>
      </c>
      <c r="IB48" s="7">
        <f t="shared" si="79"/>
        <v>0</v>
      </c>
      <c r="IC48" s="7">
        <f t="shared" si="79"/>
        <v>0</v>
      </c>
      <c r="ID48" s="7">
        <f t="shared" si="79"/>
        <v>0</v>
      </c>
      <c r="IE48" s="7">
        <f t="shared" si="79"/>
        <v>0</v>
      </c>
      <c r="IF48" s="7">
        <f t="shared" si="79"/>
        <v>0</v>
      </c>
      <c r="IG48" s="7">
        <f t="shared" si="79"/>
        <v>0</v>
      </c>
      <c r="IH48" s="7">
        <f t="shared" si="79"/>
        <v>0</v>
      </c>
      <c r="II48" s="7">
        <f t="shared" si="79"/>
        <v>0</v>
      </c>
      <c r="IJ48" s="7">
        <f t="shared" si="79"/>
        <v>0</v>
      </c>
      <c r="IK48" s="7">
        <f t="shared" si="79"/>
        <v>0</v>
      </c>
      <c r="IL48" s="7">
        <f t="shared" si="79"/>
        <v>0</v>
      </c>
      <c r="IM48" s="7">
        <f t="shared" si="79"/>
        <v>0</v>
      </c>
      <c r="IN48" s="7">
        <f t="shared" si="79"/>
        <v>0</v>
      </c>
      <c r="IO48" s="7">
        <f t="shared" si="79"/>
        <v>0</v>
      </c>
      <c r="IP48" s="7">
        <f t="shared" si="79"/>
        <v>0</v>
      </c>
      <c r="IQ48" s="7">
        <f t="shared" si="79"/>
        <v>0</v>
      </c>
      <c r="IR48" s="7">
        <f t="shared" si="79"/>
        <v>0</v>
      </c>
      <c r="IS48" s="7">
        <f t="shared" si="79"/>
        <v>0</v>
      </c>
      <c r="IT48" s="7">
        <f t="shared" si="79"/>
        <v>0</v>
      </c>
      <c r="IU48" s="7">
        <f t="shared" si="79"/>
        <v>0</v>
      </c>
      <c r="IV48" s="7">
        <f t="shared" si="79"/>
        <v>0</v>
      </c>
    </row>
    <row r="49" spans="3:256" s="2" customFormat="1" ht="14.5" x14ac:dyDescent="0.35">
      <c r="C49" s="2" t="s">
        <v>2</v>
      </c>
      <c r="F49" s="7">
        <f t="shared" ref="F49:BQ49" ca="1" si="80">F46+F47-F48</f>
        <v>0</v>
      </c>
      <c r="G49" s="7">
        <f t="shared" ca="1" si="80"/>
        <v>192.93750000000011</v>
      </c>
      <c r="H49" s="7">
        <f t="shared" ca="1" si="80"/>
        <v>385.87500000000023</v>
      </c>
      <c r="I49" s="7">
        <f t="shared" ca="1" si="80"/>
        <v>578.81250000000034</v>
      </c>
      <c r="J49" s="7">
        <f t="shared" ca="1" si="80"/>
        <v>771.75000000000045</v>
      </c>
      <c r="K49" s="7">
        <f t="shared" ca="1" si="80"/>
        <v>964.68750000000057</v>
      </c>
      <c r="L49" s="7">
        <f t="shared" ca="1" si="80"/>
        <v>0</v>
      </c>
      <c r="M49" s="7">
        <f t="shared" ca="1" si="80"/>
        <v>223.3492734375003</v>
      </c>
      <c r="N49" s="7">
        <f t="shared" ca="1" si="80"/>
        <v>446.6985468750006</v>
      </c>
      <c r="O49" s="7">
        <f t="shared" ca="1" si="80"/>
        <v>670.0478203125009</v>
      </c>
      <c r="P49" s="7">
        <f t="shared" ca="1" si="80"/>
        <v>893.3970937500012</v>
      </c>
      <c r="Q49" s="7">
        <f t="shared" ca="1" si="80"/>
        <v>1116.7463671875016</v>
      </c>
      <c r="R49" s="7">
        <f t="shared" ca="1" si="80"/>
        <v>0</v>
      </c>
      <c r="S49" s="7">
        <f t="shared" ca="1" si="80"/>
        <v>258.55470266308646</v>
      </c>
      <c r="T49" s="7">
        <f t="shared" ca="1" si="80"/>
        <v>517.10940532617292</v>
      </c>
      <c r="U49" s="7">
        <f t="shared" ca="1" si="80"/>
        <v>775.66410798925938</v>
      </c>
      <c r="V49" s="7">
        <f t="shared" ca="1" si="80"/>
        <v>1034.2188106523458</v>
      </c>
      <c r="W49" s="7">
        <f t="shared" ca="1" si="80"/>
        <v>1292.7735133154324</v>
      </c>
      <c r="X49" s="7">
        <f t="shared" ca="1" si="80"/>
        <v>0</v>
      </c>
      <c r="Y49" s="7">
        <f t="shared" ca="1" si="80"/>
        <v>299.30938767035559</v>
      </c>
      <c r="Z49" s="7">
        <f t="shared" ca="1" si="80"/>
        <v>598.61877534071118</v>
      </c>
      <c r="AA49" s="7">
        <f t="shared" ca="1" si="80"/>
        <v>897.92816301106677</v>
      </c>
      <c r="AB49" s="7">
        <f t="shared" ca="1" si="80"/>
        <v>1197.2375506814224</v>
      </c>
      <c r="AC49" s="7">
        <f t="shared" ca="1" si="80"/>
        <v>1496.546938351778</v>
      </c>
      <c r="AD49" s="7">
        <f t="shared" ca="1" si="80"/>
        <v>0</v>
      </c>
      <c r="AE49" s="7">
        <f t="shared" ca="1" si="80"/>
        <v>346.48802990189557</v>
      </c>
      <c r="AF49" s="7">
        <f t="shared" ca="1" si="80"/>
        <v>692.97605980379114</v>
      </c>
      <c r="AG49" s="7">
        <f t="shared" ca="1" si="80"/>
        <v>1039.4640897056868</v>
      </c>
      <c r="AH49" s="7">
        <f t="shared" ca="1" si="80"/>
        <v>1385.9521196075823</v>
      </c>
      <c r="AI49" s="7">
        <f t="shared" ca="1" si="80"/>
        <v>1732.4401495094778</v>
      </c>
      <c r="AJ49" s="7">
        <f t="shared" ca="1" si="80"/>
        <v>0</v>
      </c>
      <c r="AK49" s="7">
        <f t="shared" ca="1" si="80"/>
        <v>401.10320561518211</v>
      </c>
      <c r="AL49" s="7">
        <f t="shared" ca="1" si="80"/>
        <v>802.20641123036421</v>
      </c>
      <c r="AM49" s="7">
        <f t="shared" ca="1" si="80"/>
        <v>1203.3096168455463</v>
      </c>
      <c r="AN49" s="7">
        <f t="shared" ca="1" si="80"/>
        <v>1604.4128224607284</v>
      </c>
      <c r="AO49" s="7">
        <f t="shared" ca="1" si="80"/>
        <v>2005.5160280759105</v>
      </c>
      <c r="AP49" s="7">
        <f t="shared" ca="1" si="80"/>
        <v>0</v>
      </c>
      <c r="AQ49" s="7">
        <f t="shared" ca="1" si="80"/>
        <v>464.32709840027547</v>
      </c>
      <c r="AR49" s="7">
        <f t="shared" ca="1" si="80"/>
        <v>928.65419680055095</v>
      </c>
      <c r="AS49" s="7">
        <f t="shared" ca="1" si="80"/>
        <v>1392.9812952008265</v>
      </c>
      <c r="AT49" s="7">
        <f t="shared" ca="1" si="80"/>
        <v>1857.3083936011019</v>
      </c>
      <c r="AU49" s="7">
        <f t="shared" ca="1" si="80"/>
        <v>2321.6354920013773</v>
      </c>
      <c r="AV49" s="7">
        <f t="shared" ca="1" si="80"/>
        <v>0</v>
      </c>
      <c r="AW49" s="7">
        <f t="shared" ca="1" si="80"/>
        <v>537.51665728561909</v>
      </c>
      <c r="AX49" s="7">
        <f t="shared" ca="1" si="80"/>
        <v>1075.0333145712382</v>
      </c>
      <c r="AY49" s="7">
        <f t="shared" ca="1" si="80"/>
        <v>1612.5499718568572</v>
      </c>
      <c r="AZ49" s="7">
        <f t="shared" ca="1" si="80"/>
        <v>2150.0666291424764</v>
      </c>
      <c r="BA49" s="7">
        <f t="shared" ca="1" si="80"/>
        <v>2687.5832864280956</v>
      </c>
      <c r="BB49" s="7">
        <f t="shared" ca="1" si="80"/>
        <v>0</v>
      </c>
      <c r="BC49" s="7">
        <f t="shared" ca="1" si="80"/>
        <v>622.24272039026516</v>
      </c>
      <c r="BD49" s="7">
        <f t="shared" ca="1" si="80"/>
        <v>1244.4854407805303</v>
      </c>
      <c r="BE49" s="7">
        <f t="shared" ca="1" si="80"/>
        <v>1866.7281611707954</v>
      </c>
      <c r="BF49" s="7">
        <f t="shared" ca="1" si="80"/>
        <v>2488.9708815610607</v>
      </c>
      <c r="BG49" s="7">
        <f t="shared" ca="1" si="80"/>
        <v>3111.2136019513259</v>
      </c>
      <c r="BH49" s="7">
        <f t="shared" ca="1" si="80"/>
        <v>0</v>
      </c>
      <c r="BI49" s="7">
        <f t="shared" ca="1" si="80"/>
        <v>0</v>
      </c>
      <c r="BJ49" s="7">
        <f t="shared" ca="1" si="80"/>
        <v>0</v>
      </c>
      <c r="BK49" s="7">
        <f t="shared" ca="1" si="80"/>
        <v>0</v>
      </c>
      <c r="BL49" s="7">
        <f t="shared" ca="1" si="80"/>
        <v>0</v>
      </c>
      <c r="BM49" s="7">
        <f t="shared" ca="1" si="80"/>
        <v>0</v>
      </c>
      <c r="BN49" s="7">
        <f t="shared" ca="1" si="80"/>
        <v>0</v>
      </c>
      <c r="BO49" s="7">
        <f t="shared" ca="1" si="80"/>
        <v>0</v>
      </c>
      <c r="BP49" s="7">
        <f t="shared" ca="1" si="80"/>
        <v>0</v>
      </c>
      <c r="BQ49" s="7">
        <f t="shared" ca="1" si="80"/>
        <v>0</v>
      </c>
      <c r="BR49" s="7">
        <f t="shared" ref="BR49:EC49" ca="1" si="81">BR46+BR47-BR48</f>
        <v>0</v>
      </c>
      <c r="BS49" s="7">
        <f t="shared" ca="1" si="81"/>
        <v>0</v>
      </c>
      <c r="BT49" s="7">
        <f t="shared" ca="1" si="81"/>
        <v>0</v>
      </c>
      <c r="BU49" s="7">
        <f t="shared" ca="1" si="81"/>
        <v>0</v>
      </c>
      <c r="BV49" s="7">
        <f t="shared" ca="1" si="81"/>
        <v>0</v>
      </c>
      <c r="BW49" s="7">
        <f t="shared" ca="1" si="81"/>
        <v>0</v>
      </c>
      <c r="BX49" s="7">
        <f t="shared" ca="1" si="81"/>
        <v>0</v>
      </c>
      <c r="BY49" s="7">
        <f t="shared" ca="1" si="81"/>
        <v>0</v>
      </c>
      <c r="BZ49" s="7">
        <f t="shared" ca="1" si="81"/>
        <v>0</v>
      </c>
      <c r="CA49" s="7">
        <f t="shared" ca="1" si="81"/>
        <v>0</v>
      </c>
      <c r="CB49" s="7">
        <f t="shared" ca="1" si="81"/>
        <v>0</v>
      </c>
      <c r="CC49" s="7">
        <f t="shared" ca="1" si="81"/>
        <v>0</v>
      </c>
      <c r="CD49" s="7">
        <f t="shared" ca="1" si="81"/>
        <v>0</v>
      </c>
      <c r="CE49" s="7">
        <f t="shared" ca="1" si="81"/>
        <v>0</v>
      </c>
      <c r="CF49" s="7">
        <f t="shared" ca="1" si="81"/>
        <v>0</v>
      </c>
      <c r="CG49" s="7">
        <f t="shared" ca="1" si="81"/>
        <v>0</v>
      </c>
      <c r="CH49" s="7">
        <f t="shared" ca="1" si="81"/>
        <v>0</v>
      </c>
      <c r="CI49" s="7">
        <f t="shared" ca="1" si="81"/>
        <v>0</v>
      </c>
      <c r="CJ49" s="7">
        <f t="shared" ca="1" si="81"/>
        <v>0</v>
      </c>
      <c r="CK49" s="7">
        <f t="shared" ca="1" si="81"/>
        <v>0</v>
      </c>
      <c r="CL49" s="7">
        <f t="shared" ca="1" si="81"/>
        <v>0</v>
      </c>
      <c r="CM49" s="7">
        <f t="shared" ca="1" si="81"/>
        <v>0</v>
      </c>
      <c r="CN49" s="7">
        <f t="shared" ca="1" si="81"/>
        <v>0</v>
      </c>
      <c r="CO49" s="7">
        <f t="shared" ca="1" si="81"/>
        <v>0</v>
      </c>
      <c r="CP49" s="7">
        <f t="shared" ca="1" si="81"/>
        <v>0</v>
      </c>
      <c r="CQ49" s="7">
        <f t="shared" ca="1" si="81"/>
        <v>0</v>
      </c>
      <c r="CR49" s="7">
        <f t="shared" ca="1" si="81"/>
        <v>0</v>
      </c>
      <c r="CS49" s="7">
        <f t="shared" ca="1" si="81"/>
        <v>0</v>
      </c>
      <c r="CT49" s="7">
        <f t="shared" ca="1" si="81"/>
        <v>0</v>
      </c>
      <c r="CU49" s="7">
        <f t="shared" ca="1" si="81"/>
        <v>0</v>
      </c>
      <c r="CV49" s="7">
        <f t="shared" ca="1" si="81"/>
        <v>0</v>
      </c>
      <c r="CW49" s="7">
        <f t="shared" ca="1" si="81"/>
        <v>0</v>
      </c>
      <c r="CX49" s="7">
        <f t="shared" ca="1" si="81"/>
        <v>0</v>
      </c>
      <c r="CY49" s="7">
        <f t="shared" ca="1" si="81"/>
        <v>0</v>
      </c>
      <c r="CZ49" s="7">
        <f t="shared" ca="1" si="81"/>
        <v>0</v>
      </c>
      <c r="DA49" s="7">
        <f t="shared" ca="1" si="81"/>
        <v>0</v>
      </c>
      <c r="DB49" s="7">
        <f t="shared" ca="1" si="81"/>
        <v>0</v>
      </c>
      <c r="DC49" s="7">
        <f t="shared" ca="1" si="81"/>
        <v>0</v>
      </c>
      <c r="DD49" s="7">
        <f t="shared" ca="1" si="81"/>
        <v>0</v>
      </c>
      <c r="DE49" s="7">
        <f t="shared" ca="1" si="81"/>
        <v>0</v>
      </c>
      <c r="DF49" s="7">
        <f t="shared" ca="1" si="81"/>
        <v>0</v>
      </c>
      <c r="DG49" s="7">
        <f t="shared" ca="1" si="81"/>
        <v>0</v>
      </c>
      <c r="DH49" s="7">
        <f t="shared" ca="1" si="81"/>
        <v>0</v>
      </c>
      <c r="DI49" s="7">
        <f t="shared" ca="1" si="81"/>
        <v>0</v>
      </c>
      <c r="DJ49" s="7">
        <f t="shared" ca="1" si="81"/>
        <v>0</v>
      </c>
      <c r="DK49" s="7">
        <f t="shared" ca="1" si="81"/>
        <v>0</v>
      </c>
      <c r="DL49" s="7">
        <f t="shared" ca="1" si="81"/>
        <v>0</v>
      </c>
      <c r="DM49" s="7">
        <f t="shared" ca="1" si="81"/>
        <v>0</v>
      </c>
      <c r="DN49" s="7">
        <f t="shared" ca="1" si="81"/>
        <v>0</v>
      </c>
      <c r="DO49" s="7">
        <f t="shared" ca="1" si="81"/>
        <v>0</v>
      </c>
      <c r="DP49" s="7">
        <f t="shared" ca="1" si="81"/>
        <v>0</v>
      </c>
      <c r="DQ49" s="7">
        <f t="shared" ca="1" si="81"/>
        <v>0</v>
      </c>
      <c r="DR49" s="7">
        <f t="shared" ca="1" si="81"/>
        <v>0</v>
      </c>
      <c r="DS49" s="7">
        <f t="shared" ca="1" si="81"/>
        <v>0</v>
      </c>
      <c r="DT49" s="7">
        <f t="shared" ca="1" si="81"/>
        <v>0</v>
      </c>
      <c r="DU49" s="7">
        <f t="shared" ca="1" si="81"/>
        <v>0</v>
      </c>
      <c r="DV49" s="7">
        <f t="shared" ca="1" si="81"/>
        <v>0</v>
      </c>
      <c r="DW49" s="7">
        <f t="shared" ca="1" si="81"/>
        <v>0</v>
      </c>
      <c r="DX49" s="7">
        <f t="shared" ca="1" si="81"/>
        <v>0</v>
      </c>
      <c r="DY49" s="7">
        <f t="shared" ca="1" si="81"/>
        <v>0</v>
      </c>
      <c r="DZ49" s="7">
        <f t="shared" ca="1" si="81"/>
        <v>0</v>
      </c>
      <c r="EA49" s="7">
        <f t="shared" ca="1" si="81"/>
        <v>0</v>
      </c>
      <c r="EB49" s="7">
        <f t="shared" ca="1" si="81"/>
        <v>0</v>
      </c>
      <c r="EC49" s="7">
        <f t="shared" ca="1" si="81"/>
        <v>0</v>
      </c>
      <c r="ED49" s="7">
        <f t="shared" ref="ED49:GO49" ca="1" si="82">ED46+ED47-ED48</f>
        <v>0</v>
      </c>
      <c r="EE49" s="7">
        <f t="shared" ca="1" si="82"/>
        <v>0</v>
      </c>
      <c r="EF49" s="7">
        <f t="shared" ca="1" si="82"/>
        <v>0</v>
      </c>
      <c r="EG49" s="7">
        <f t="shared" ca="1" si="82"/>
        <v>0</v>
      </c>
      <c r="EH49" s="7">
        <f t="shared" ca="1" si="82"/>
        <v>0</v>
      </c>
      <c r="EI49" s="7">
        <f t="shared" ca="1" si="82"/>
        <v>0</v>
      </c>
      <c r="EJ49" s="7">
        <f t="shared" ca="1" si="82"/>
        <v>0</v>
      </c>
      <c r="EK49" s="7">
        <f t="shared" ca="1" si="82"/>
        <v>0</v>
      </c>
      <c r="EL49" s="7">
        <f t="shared" ca="1" si="82"/>
        <v>0</v>
      </c>
      <c r="EM49" s="7">
        <f t="shared" ca="1" si="82"/>
        <v>0</v>
      </c>
      <c r="EN49" s="7">
        <f t="shared" ca="1" si="82"/>
        <v>0</v>
      </c>
      <c r="EO49" s="7">
        <f t="shared" ca="1" si="82"/>
        <v>0</v>
      </c>
      <c r="EP49" s="7">
        <f t="shared" ca="1" si="82"/>
        <v>0</v>
      </c>
      <c r="EQ49" s="7">
        <f t="shared" ca="1" si="82"/>
        <v>0</v>
      </c>
      <c r="ER49" s="7">
        <f t="shared" ca="1" si="82"/>
        <v>0</v>
      </c>
      <c r="ES49" s="7">
        <f t="shared" ca="1" si="82"/>
        <v>0</v>
      </c>
      <c r="ET49" s="7">
        <f t="shared" ca="1" si="82"/>
        <v>0</v>
      </c>
      <c r="EU49" s="7">
        <f t="shared" ca="1" si="82"/>
        <v>0</v>
      </c>
      <c r="EV49" s="7">
        <f t="shared" ca="1" si="82"/>
        <v>0</v>
      </c>
      <c r="EW49" s="7">
        <f t="shared" ca="1" si="82"/>
        <v>0</v>
      </c>
      <c r="EX49" s="7">
        <f t="shared" ca="1" si="82"/>
        <v>0</v>
      </c>
      <c r="EY49" s="7">
        <f t="shared" ca="1" si="82"/>
        <v>0</v>
      </c>
      <c r="EZ49" s="7">
        <f t="shared" ca="1" si="82"/>
        <v>0</v>
      </c>
      <c r="FA49" s="7">
        <f t="shared" ca="1" si="82"/>
        <v>0</v>
      </c>
      <c r="FB49" s="7">
        <f t="shared" ca="1" si="82"/>
        <v>0</v>
      </c>
      <c r="FC49" s="7">
        <f t="shared" ca="1" si="82"/>
        <v>0</v>
      </c>
      <c r="FD49" s="7">
        <f t="shared" ca="1" si="82"/>
        <v>0</v>
      </c>
      <c r="FE49" s="7">
        <f t="shared" ca="1" si="82"/>
        <v>0</v>
      </c>
      <c r="FF49" s="7">
        <f t="shared" ca="1" si="82"/>
        <v>0</v>
      </c>
      <c r="FG49" s="7">
        <f t="shared" ca="1" si="82"/>
        <v>0</v>
      </c>
      <c r="FH49" s="7">
        <f t="shared" ca="1" si="82"/>
        <v>0</v>
      </c>
      <c r="FI49" s="7">
        <f t="shared" ca="1" si="82"/>
        <v>0</v>
      </c>
      <c r="FJ49" s="7">
        <f t="shared" ca="1" si="82"/>
        <v>0</v>
      </c>
      <c r="FK49" s="7">
        <f t="shared" ca="1" si="82"/>
        <v>0</v>
      </c>
      <c r="FL49" s="7">
        <f t="shared" ca="1" si="82"/>
        <v>0</v>
      </c>
      <c r="FM49" s="7">
        <f t="shared" ca="1" si="82"/>
        <v>0</v>
      </c>
      <c r="FN49" s="7">
        <f t="shared" ca="1" si="82"/>
        <v>0</v>
      </c>
      <c r="FO49" s="7">
        <f t="shared" ca="1" si="82"/>
        <v>0</v>
      </c>
      <c r="FP49" s="7">
        <f t="shared" ca="1" si="82"/>
        <v>0</v>
      </c>
      <c r="FQ49" s="7">
        <f t="shared" ca="1" si="82"/>
        <v>0</v>
      </c>
      <c r="FR49" s="7">
        <f t="shared" ca="1" si="82"/>
        <v>0</v>
      </c>
      <c r="FS49" s="7">
        <f t="shared" ca="1" si="82"/>
        <v>0</v>
      </c>
      <c r="FT49" s="7">
        <f t="shared" ca="1" si="82"/>
        <v>0</v>
      </c>
      <c r="FU49" s="7">
        <f t="shared" ca="1" si="82"/>
        <v>0</v>
      </c>
      <c r="FV49" s="7">
        <f t="shared" ca="1" si="82"/>
        <v>0</v>
      </c>
      <c r="FW49" s="7">
        <f t="shared" ca="1" si="82"/>
        <v>0</v>
      </c>
      <c r="FX49" s="7">
        <f t="shared" ca="1" si="82"/>
        <v>0</v>
      </c>
      <c r="FY49" s="7">
        <f t="shared" ca="1" si="82"/>
        <v>0</v>
      </c>
      <c r="FZ49" s="7">
        <f t="shared" ca="1" si="82"/>
        <v>0</v>
      </c>
      <c r="GA49" s="7">
        <f t="shared" ca="1" si="82"/>
        <v>0</v>
      </c>
      <c r="GB49" s="7">
        <f t="shared" ca="1" si="82"/>
        <v>0</v>
      </c>
      <c r="GC49" s="7">
        <f t="shared" ca="1" si="82"/>
        <v>0</v>
      </c>
      <c r="GD49" s="7">
        <f t="shared" ca="1" si="82"/>
        <v>0</v>
      </c>
      <c r="GE49" s="7">
        <f t="shared" ca="1" si="82"/>
        <v>0</v>
      </c>
      <c r="GF49" s="7">
        <f t="shared" ca="1" si="82"/>
        <v>0</v>
      </c>
      <c r="GG49" s="7">
        <f t="shared" ca="1" si="82"/>
        <v>0</v>
      </c>
      <c r="GH49" s="7">
        <f t="shared" ca="1" si="82"/>
        <v>0</v>
      </c>
      <c r="GI49" s="7">
        <f t="shared" ca="1" si="82"/>
        <v>0</v>
      </c>
      <c r="GJ49" s="7">
        <f t="shared" ca="1" si="82"/>
        <v>0</v>
      </c>
      <c r="GK49" s="7">
        <f t="shared" ca="1" si="82"/>
        <v>0</v>
      </c>
      <c r="GL49" s="7">
        <f t="shared" ca="1" si="82"/>
        <v>0</v>
      </c>
      <c r="GM49" s="7">
        <f t="shared" ca="1" si="82"/>
        <v>0</v>
      </c>
      <c r="GN49" s="7">
        <f t="shared" ca="1" si="82"/>
        <v>0</v>
      </c>
      <c r="GO49" s="7">
        <f t="shared" ca="1" si="82"/>
        <v>0</v>
      </c>
      <c r="GP49" s="7">
        <f t="shared" ref="GP49:IV49" ca="1" si="83">GP46+GP47-GP48</f>
        <v>0</v>
      </c>
      <c r="GQ49" s="7">
        <f t="shared" ca="1" si="83"/>
        <v>0</v>
      </c>
      <c r="GR49" s="7">
        <f t="shared" ca="1" si="83"/>
        <v>0</v>
      </c>
      <c r="GS49" s="7">
        <f t="shared" ca="1" si="83"/>
        <v>0</v>
      </c>
      <c r="GT49" s="7">
        <f t="shared" ca="1" si="83"/>
        <v>0</v>
      </c>
      <c r="GU49" s="7">
        <f t="shared" ca="1" si="83"/>
        <v>0</v>
      </c>
      <c r="GV49" s="7">
        <f t="shared" ca="1" si="83"/>
        <v>0</v>
      </c>
      <c r="GW49" s="7">
        <f t="shared" ca="1" si="83"/>
        <v>0</v>
      </c>
      <c r="GX49" s="7">
        <f t="shared" ca="1" si="83"/>
        <v>0</v>
      </c>
      <c r="GY49" s="7">
        <f t="shared" ca="1" si="83"/>
        <v>0</v>
      </c>
      <c r="GZ49" s="7">
        <f t="shared" ca="1" si="83"/>
        <v>0</v>
      </c>
      <c r="HA49" s="7">
        <f t="shared" ca="1" si="83"/>
        <v>0</v>
      </c>
      <c r="HB49" s="7">
        <f t="shared" ca="1" si="83"/>
        <v>0</v>
      </c>
      <c r="HC49" s="7">
        <f t="shared" ca="1" si="83"/>
        <v>0</v>
      </c>
      <c r="HD49" s="7">
        <f t="shared" ca="1" si="83"/>
        <v>0</v>
      </c>
      <c r="HE49" s="7">
        <f t="shared" ca="1" si="83"/>
        <v>0</v>
      </c>
      <c r="HF49" s="7">
        <f t="shared" ca="1" si="83"/>
        <v>0</v>
      </c>
      <c r="HG49" s="7">
        <f t="shared" ca="1" si="83"/>
        <v>0</v>
      </c>
      <c r="HH49" s="7">
        <f t="shared" ca="1" si="83"/>
        <v>0</v>
      </c>
      <c r="HI49" s="7">
        <f t="shared" ca="1" si="83"/>
        <v>0</v>
      </c>
      <c r="HJ49" s="7">
        <f t="shared" ca="1" si="83"/>
        <v>0</v>
      </c>
      <c r="HK49" s="7">
        <f t="shared" ca="1" si="83"/>
        <v>0</v>
      </c>
      <c r="HL49" s="7">
        <f t="shared" ca="1" si="83"/>
        <v>0</v>
      </c>
      <c r="HM49" s="7">
        <f t="shared" ca="1" si="83"/>
        <v>0</v>
      </c>
      <c r="HN49" s="7">
        <f t="shared" ca="1" si="83"/>
        <v>0</v>
      </c>
      <c r="HO49" s="7">
        <f t="shared" ca="1" si="83"/>
        <v>0</v>
      </c>
      <c r="HP49" s="7">
        <f t="shared" ca="1" si="83"/>
        <v>0</v>
      </c>
      <c r="HQ49" s="7">
        <f t="shared" ca="1" si="83"/>
        <v>0</v>
      </c>
      <c r="HR49" s="7">
        <f t="shared" ca="1" si="83"/>
        <v>0</v>
      </c>
      <c r="HS49" s="7">
        <f t="shared" ca="1" si="83"/>
        <v>0</v>
      </c>
      <c r="HT49" s="7">
        <f t="shared" ca="1" si="83"/>
        <v>0</v>
      </c>
      <c r="HU49" s="7">
        <f t="shared" ca="1" si="83"/>
        <v>0</v>
      </c>
      <c r="HV49" s="7">
        <f t="shared" ca="1" si="83"/>
        <v>0</v>
      </c>
      <c r="HW49" s="7">
        <f t="shared" ca="1" si="83"/>
        <v>0</v>
      </c>
      <c r="HX49" s="7">
        <f t="shared" ca="1" si="83"/>
        <v>0</v>
      </c>
      <c r="HY49" s="7">
        <f t="shared" ca="1" si="83"/>
        <v>0</v>
      </c>
      <c r="HZ49" s="7">
        <f t="shared" ca="1" si="83"/>
        <v>0</v>
      </c>
      <c r="IA49" s="7">
        <f t="shared" ca="1" si="83"/>
        <v>0</v>
      </c>
      <c r="IB49" s="7">
        <f t="shared" ca="1" si="83"/>
        <v>0</v>
      </c>
      <c r="IC49" s="7">
        <f t="shared" ca="1" si="83"/>
        <v>0</v>
      </c>
      <c r="ID49" s="7">
        <f t="shared" ca="1" si="83"/>
        <v>0</v>
      </c>
      <c r="IE49" s="7">
        <f t="shared" ca="1" si="83"/>
        <v>0</v>
      </c>
      <c r="IF49" s="7">
        <f t="shared" ca="1" si="83"/>
        <v>0</v>
      </c>
      <c r="IG49" s="7">
        <f t="shared" ca="1" si="83"/>
        <v>0</v>
      </c>
      <c r="IH49" s="7">
        <f t="shared" ca="1" si="83"/>
        <v>0</v>
      </c>
      <c r="II49" s="7">
        <f t="shared" ca="1" si="83"/>
        <v>0</v>
      </c>
      <c r="IJ49" s="7">
        <f t="shared" ca="1" si="83"/>
        <v>0</v>
      </c>
      <c r="IK49" s="7">
        <f t="shared" ca="1" si="83"/>
        <v>0</v>
      </c>
      <c r="IL49" s="7">
        <f t="shared" ca="1" si="83"/>
        <v>0</v>
      </c>
      <c r="IM49" s="7">
        <f t="shared" ca="1" si="83"/>
        <v>0</v>
      </c>
      <c r="IN49" s="7">
        <f t="shared" ca="1" si="83"/>
        <v>0</v>
      </c>
      <c r="IO49" s="7">
        <f t="shared" ca="1" si="83"/>
        <v>0</v>
      </c>
      <c r="IP49" s="7">
        <f t="shared" ca="1" si="83"/>
        <v>0</v>
      </c>
      <c r="IQ49" s="7">
        <f t="shared" ca="1" si="83"/>
        <v>0</v>
      </c>
      <c r="IR49" s="7">
        <f t="shared" ca="1" si="83"/>
        <v>0</v>
      </c>
      <c r="IS49" s="7">
        <f t="shared" ca="1" si="83"/>
        <v>0</v>
      </c>
      <c r="IT49" s="7">
        <f t="shared" ca="1" si="83"/>
        <v>0</v>
      </c>
      <c r="IU49" s="7">
        <f t="shared" ca="1" si="83"/>
        <v>0</v>
      </c>
      <c r="IV49" s="7">
        <f t="shared" ca="1" si="83"/>
        <v>0</v>
      </c>
    </row>
    <row r="50" spans="3:256" s="2" customFormat="1" ht="14.5" x14ac:dyDescent="0.35"/>
    <row r="51" spans="3:256" s="2" customFormat="1" ht="14.5" x14ac:dyDescent="0.35">
      <c r="C51" s="2" t="s">
        <v>3</v>
      </c>
      <c r="F51" s="2" t="b">
        <f t="shared" ref="F51:BQ51" ca="1" si="84">IF(F29,F49=0,TRUE)</f>
        <v>1</v>
      </c>
      <c r="G51" s="2" t="b">
        <f t="shared" si="84"/>
        <v>1</v>
      </c>
      <c r="H51" s="2" t="b">
        <f t="shared" si="84"/>
        <v>1</v>
      </c>
      <c r="I51" s="2" t="b">
        <f t="shared" si="84"/>
        <v>1</v>
      </c>
      <c r="J51" s="2" t="b">
        <f t="shared" si="84"/>
        <v>1</v>
      </c>
      <c r="K51" s="2" t="b">
        <f t="shared" si="84"/>
        <v>1</v>
      </c>
      <c r="L51" s="2" t="b">
        <f t="shared" ca="1" si="84"/>
        <v>1</v>
      </c>
      <c r="M51" s="2" t="b">
        <f t="shared" si="84"/>
        <v>1</v>
      </c>
      <c r="N51" s="2" t="b">
        <f t="shared" si="84"/>
        <v>1</v>
      </c>
      <c r="O51" s="2" t="b">
        <f t="shared" si="84"/>
        <v>1</v>
      </c>
      <c r="P51" s="2" t="b">
        <f t="shared" si="84"/>
        <v>1</v>
      </c>
      <c r="Q51" s="2" t="b">
        <f t="shared" si="84"/>
        <v>1</v>
      </c>
      <c r="R51" s="2" t="b">
        <f t="shared" ca="1" si="84"/>
        <v>1</v>
      </c>
      <c r="S51" s="2" t="b">
        <f t="shared" si="84"/>
        <v>1</v>
      </c>
      <c r="T51" s="2" t="b">
        <f t="shared" si="84"/>
        <v>1</v>
      </c>
      <c r="U51" s="2" t="b">
        <f t="shared" si="84"/>
        <v>1</v>
      </c>
      <c r="V51" s="2" t="b">
        <f t="shared" si="84"/>
        <v>1</v>
      </c>
      <c r="W51" s="2" t="b">
        <f t="shared" si="84"/>
        <v>1</v>
      </c>
      <c r="X51" s="2" t="b">
        <f t="shared" ca="1" si="84"/>
        <v>1</v>
      </c>
      <c r="Y51" s="2" t="b">
        <f t="shared" si="84"/>
        <v>1</v>
      </c>
      <c r="Z51" s="2" t="b">
        <f t="shared" si="84"/>
        <v>1</v>
      </c>
      <c r="AA51" s="2" t="b">
        <f t="shared" si="84"/>
        <v>1</v>
      </c>
      <c r="AB51" s="2" t="b">
        <f t="shared" si="84"/>
        <v>1</v>
      </c>
      <c r="AC51" s="2" t="b">
        <f t="shared" si="84"/>
        <v>1</v>
      </c>
      <c r="AD51" s="2" t="b">
        <f t="shared" ca="1" si="84"/>
        <v>1</v>
      </c>
      <c r="AE51" s="2" t="b">
        <f t="shared" si="84"/>
        <v>1</v>
      </c>
      <c r="AF51" s="2" t="b">
        <f t="shared" si="84"/>
        <v>1</v>
      </c>
      <c r="AG51" s="2" t="b">
        <f t="shared" si="84"/>
        <v>1</v>
      </c>
      <c r="AH51" s="2" t="b">
        <f t="shared" si="84"/>
        <v>1</v>
      </c>
      <c r="AI51" s="2" t="b">
        <f t="shared" si="84"/>
        <v>1</v>
      </c>
      <c r="AJ51" s="2" t="b">
        <f t="shared" ca="1" si="84"/>
        <v>1</v>
      </c>
      <c r="AK51" s="2" t="b">
        <f t="shared" si="84"/>
        <v>1</v>
      </c>
      <c r="AL51" s="2" t="b">
        <f t="shared" si="84"/>
        <v>1</v>
      </c>
      <c r="AM51" s="2" t="b">
        <f t="shared" si="84"/>
        <v>1</v>
      </c>
      <c r="AN51" s="2" t="b">
        <f t="shared" si="84"/>
        <v>1</v>
      </c>
      <c r="AO51" s="2" t="b">
        <f t="shared" si="84"/>
        <v>1</v>
      </c>
      <c r="AP51" s="2" t="b">
        <f t="shared" ca="1" si="84"/>
        <v>1</v>
      </c>
      <c r="AQ51" s="2" t="b">
        <f t="shared" si="84"/>
        <v>1</v>
      </c>
      <c r="AR51" s="2" t="b">
        <f t="shared" si="84"/>
        <v>1</v>
      </c>
      <c r="AS51" s="2" t="b">
        <f t="shared" si="84"/>
        <v>1</v>
      </c>
      <c r="AT51" s="2" t="b">
        <f t="shared" si="84"/>
        <v>1</v>
      </c>
      <c r="AU51" s="2" t="b">
        <f t="shared" si="84"/>
        <v>1</v>
      </c>
      <c r="AV51" s="2" t="b">
        <f t="shared" ca="1" si="84"/>
        <v>1</v>
      </c>
      <c r="AW51" s="2" t="b">
        <f t="shared" si="84"/>
        <v>1</v>
      </c>
      <c r="AX51" s="2" t="b">
        <f t="shared" si="84"/>
        <v>1</v>
      </c>
      <c r="AY51" s="2" t="b">
        <f t="shared" si="84"/>
        <v>1</v>
      </c>
      <c r="AZ51" s="2" t="b">
        <f t="shared" si="84"/>
        <v>1</v>
      </c>
      <c r="BA51" s="2" t="b">
        <f t="shared" si="84"/>
        <v>1</v>
      </c>
      <c r="BB51" s="2" t="b">
        <f t="shared" ca="1" si="84"/>
        <v>1</v>
      </c>
      <c r="BC51" s="2" t="b">
        <f t="shared" si="84"/>
        <v>1</v>
      </c>
      <c r="BD51" s="2" t="b">
        <f t="shared" si="84"/>
        <v>1</v>
      </c>
      <c r="BE51" s="2" t="b">
        <f t="shared" si="84"/>
        <v>1</v>
      </c>
      <c r="BF51" s="2" t="b">
        <f t="shared" si="84"/>
        <v>1</v>
      </c>
      <c r="BG51" s="2" t="b">
        <f t="shared" si="84"/>
        <v>1</v>
      </c>
      <c r="BH51" s="2" t="b">
        <f t="shared" ca="1" si="84"/>
        <v>1</v>
      </c>
      <c r="BI51" s="2" t="b">
        <f t="shared" si="84"/>
        <v>1</v>
      </c>
      <c r="BJ51" s="2" t="b">
        <f t="shared" si="84"/>
        <v>1</v>
      </c>
      <c r="BK51" s="2" t="b">
        <f t="shared" si="84"/>
        <v>1</v>
      </c>
      <c r="BL51" s="2" t="b">
        <f t="shared" si="84"/>
        <v>1</v>
      </c>
      <c r="BM51" s="2" t="b">
        <f t="shared" si="84"/>
        <v>1</v>
      </c>
      <c r="BN51" s="2" t="b">
        <f t="shared" ca="1" si="84"/>
        <v>1</v>
      </c>
      <c r="BO51" s="2" t="b">
        <f t="shared" si="84"/>
        <v>1</v>
      </c>
      <c r="BP51" s="2" t="b">
        <f t="shared" si="84"/>
        <v>1</v>
      </c>
      <c r="BQ51" s="2" t="b">
        <f t="shared" si="84"/>
        <v>1</v>
      </c>
      <c r="BR51" s="2" t="b">
        <f t="shared" ref="BR51:EC51" si="85">IF(BR29,BR49=0,TRUE)</f>
        <v>1</v>
      </c>
      <c r="BS51" s="2" t="b">
        <f t="shared" si="85"/>
        <v>1</v>
      </c>
      <c r="BT51" s="2" t="b">
        <f t="shared" ca="1" si="85"/>
        <v>1</v>
      </c>
      <c r="BU51" s="2" t="b">
        <f t="shared" si="85"/>
        <v>1</v>
      </c>
      <c r="BV51" s="2" t="b">
        <f t="shared" si="85"/>
        <v>1</v>
      </c>
      <c r="BW51" s="2" t="b">
        <f t="shared" si="85"/>
        <v>1</v>
      </c>
      <c r="BX51" s="2" t="b">
        <f t="shared" si="85"/>
        <v>1</v>
      </c>
      <c r="BY51" s="2" t="b">
        <f t="shared" si="85"/>
        <v>1</v>
      </c>
      <c r="BZ51" s="2" t="b">
        <f t="shared" ca="1" si="85"/>
        <v>1</v>
      </c>
      <c r="CA51" s="2" t="b">
        <f t="shared" si="85"/>
        <v>1</v>
      </c>
      <c r="CB51" s="2" t="b">
        <f t="shared" si="85"/>
        <v>1</v>
      </c>
      <c r="CC51" s="2" t="b">
        <f t="shared" si="85"/>
        <v>1</v>
      </c>
      <c r="CD51" s="2" t="b">
        <f t="shared" si="85"/>
        <v>1</v>
      </c>
      <c r="CE51" s="2" t="b">
        <f t="shared" si="85"/>
        <v>1</v>
      </c>
      <c r="CF51" s="2" t="b">
        <f t="shared" ca="1" si="85"/>
        <v>1</v>
      </c>
      <c r="CG51" s="2" t="b">
        <f t="shared" si="85"/>
        <v>1</v>
      </c>
      <c r="CH51" s="2" t="b">
        <f t="shared" si="85"/>
        <v>1</v>
      </c>
      <c r="CI51" s="2" t="b">
        <f t="shared" si="85"/>
        <v>1</v>
      </c>
      <c r="CJ51" s="2" t="b">
        <f t="shared" si="85"/>
        <v>1</v>
      </c>
      <c r="CK51" s="2" t="b">
        <f t="shared" si="85"/>
        <v>1</v>
      </c>
      <c r="CL51" s="2" t="b">
        <f t="shared" ca="1" si="85"/>
        <v>1</v>
      </c>
      <c r="CM51" s="2" t="b">
        <f t="shared" si="85"/>
        <v>1</v>
      </c>
      <c r="CN51" s="2" t="b">
        <f t="shared" si="85"/>
        <v>1</v>
      </c>
      <c r="CO51" s="2" t="b">
        <f t="shared" si="85"/>
        <v>1</v>
      </c>
      <c r="CP51" s="2" t="b">
        <f t="shared" si="85"/>
        <v>1</v>
      </c>
      <c r="CQ51" s="2" t="b">
        <f t="shared" si="85"/>
        <v>1</v>
      </c>
      <c r="CR51" s="2" t="b">
        <f t="shared" ca="1" si="85"/>
        <v>1</v>
      </c>
      <c r="CS51" s="2" t="b">
        <f t="shared" si="85"/>
        <v>1</v>
      </c>
      <c r="CT51" s="2" t="b">
        <f t="shared" si="85"/>
        <v>1</v>
      </c>
      <c r="CU51" s="2" t="b">
        <f t="shared" si="85"/>
        <v>1</v>
      </c>
      <c r="CV51" s="2" t="b">
        <f t="shared" si="85"/>
        <v>1</v>
      </c>
      <c r="CW51" s="2" t="b">
        <f t="shared" si="85"/>
        <v>1</v>
      </c>
      <c r="CX51" s="2" t="b">
        <f t="shared" ca="1" si="85"/>
        <v>1</v>
      </c>
      <c r="CY51" s="2" t="b">
        <f t="shared" si="85"/>
        <v>1</v>
      </c>
      <c r="CZ51" s="2" t="b">
        <f t="shared" si="85"/>
        <v>1</v>
      </c>
      <c r="DA51" s="2" t="b">
        <f t="shared" si="85"/>
        <v>1</v>
      </c>
      <c r="DB51" s="2" t="b">
        <f t="shared" si="85"/>
        <v>1</v>
      </c>
      <c r="DC51" s="2" t="b">
        <f t="shared" si="85"/>
        <v>1</v>
      </c>
      <c r="DD51" s="2" t="b">
        <f t="shared" ca="1" si="85"/>
        <v>1</v>
      </c>
      <c r="DE51" s="2" t="b">
        <f t="shared" si="85"/>
        <v>1</v>
      </c>
      <c r="DF51" s="2" t="b">
        <f t="shared" si="85"/>
        <v>1</v>
      </c>
      <c r="DG51" s="2" t="b">
        <f t="shared" si="85"/>
        <v>1</v>
      </c>
      <c r="DH51" s="2" t="b">
        <f t="shared" si="85"/>
        <v>1</v>
      </c>
      <c r="DI51" s="2" t="b">
        <f t="shared" si="85"/>
        <v>1</v>
      </c>
      <c r="DJ51" s="2" t="b">
        <f t="shared" ca="1" si="85"/>
        <v>1</v>
      </c>
      <c r="DK51" s="2" t="b">
        <f t="shared" si="85"/>
        <v>1</v>
      </c>
      <c r="DL51" s="2" t="b">
        <f t="shared" si="85"/>
        <v>1</v>
      </c>
      <c r="DM51" s="2" t="b">
        <f t="shared" si="85"/>
        <v>1</v>
      </c>
      <c r="DN51" s="2" t="b">
        <f t="shared" si="85"/>
        <v>1</v>
      </c>
      <c r="DO51" s="2" t="b">
        <f t="shared" si="85"/>
        <v>1</v>
      </c>
      <c r="DP51" s="2" t="b">
        <f t="shared" ca="1" si="85"/>
        <v>1</v>
      </c>
      <c r="DQ51" s="2" t="b">
        <f t="shared" si="85"/>
        <v>1</v>
      </c>
      <c r="DR51" s="2" t="b">
        <f t="shared" si="85"/>
        <v>1</v>
      </c>
      <c r="DS51" s="2" t="b">
        <f t="shared" si="85"/>
        <v>1</v>
      </c>
      <c r="DT51" s="2" t="b">
        <f t="shared" si="85"/>
        <v>1</v>
      </c>
      <c r="DU51" s="2" t="b">
        <f t="shared" si="85"/>
        <v>1</v>
      </c>
      <c r="DV51" s="2" t="b">
        <f t="shared" ca="1" si="85"/>
        <v>1</v>
      </c>
      <c r="DW51" s="2" t="b">
        <f t="shared" si="85"/>
        <v>1</v>
      </c>
      <c r="DX51" s="2" t="b">
        <f t="shared" si="85"/>
        <v>1</v>
      </c>
      <c r="DY51" s="2" t="b">
        <f t="shared" si="85"/>
        <v>1</v>
      </c>
      <c r="DZ51" s="2" t="b">
        <f t="shared" si="85"/>
        <v>1</v>
      </c>
      <c r="EA51" s="2" t="b">
        <f t="shared" si="85"/>
        <v>1</v>
      </c>
      <c r="EB51" s="2" t="b">
        <f t="shared" ca="1" si="85"/>
        <v>1</v>
      </c>
      <c r="EC51" s="2" t="b">
        <f t="shared" si="85"/>
        <v>1</v>
      </c>
      <c r="ED51" s="2" t="b">
        <f t="shared" ref="ED51:GO51" si="86">IF(ED29,ED49=0,TRUE)</f>
        <v>1</v>
      </c>
      <c r="EE51" s="2" t="b">
        <f t="shared" si="86"/>
        <v>1</v>
      </c>
      <c r="EF51" s="2" t="b">
        <f t="shared" si="86"/>
        <v>1</v>
      </c>
      <c r="EG51" s="2" t="b">
        <f t="shared" si="86"/>
        <v>1</v>
      </c>
      <c r="EH51" s="2" t="b">
        <f t="shared" ca="1" si="86"/>
        <v>1</v>
      </c>
      <c r="EI51" s="2" t="b">
        <f t="shared" si="86"/>
        <v>1</v>
      </c>
      <c r="EJ51" s="2" t="b">
        <f t="shared" si="86"/>
        <v>1</v>
      </c>
      <c r="EK51" s="2" t="b">
        <f t="shared" si="86"/>
        <v>1</v>
      </c>
      <c r="EL51" s="2" t="b">
        <f t="shared" si="86"/>
        <v>1</v>
      </c>
      <c r="EM51" s="2" t="b">
        <f t="shared" si="86"/>
        <v>1</v>
      </c>
      <c r="EN51" s="2" t="b">
        <f t="shared" ca="1" si="86"/>
        <v>1</v>
      </c>
      <c r="EO51" s="2" t="b">
        <f t="shared" si="86"/>
        <v>1</v>
      </c>
      <c r="EP51" s="2" t="b">
        <f t="shared" si="86"/>
        <v>1</v>
      </c>
      <c r="EQ51" s="2" t="b">
        <f t="shared" si="86"/>
        <v>1</v>
      </c>
      <c r="ER51" s="2" t="b">
        <f t="shared" si="86"/>
        <v>1</v>
      </c>
      <c r="ES51" s="2" t="b">
        <f t="shared" si="86"/>
        <v>1</v>
      </c>
      <c r="ET51" s="2" t="b">
        <f t="shared" ca="1" si="86"/>
        <v>1</v>
      </c>
      <c r="EU51" s="2" t="b">
        <f t="shared" si="86"/>
        <v>1</v>
      </c>
      <c r="EV51" s="2" t="b">
        <f t="shared" si="86"/>
        <v>1</v>
      </c>
      <c r="EW51" s="2" t="b">
        <f t="shared" si="86"/>
        <v>1</v>
      </c>
      <c r="EX51" s="2" t="b">
        <f t="shared" si="86"/>
        <v>1</v>
      </c>
      <c r="EY51" s="2" t="b">
        <f t="shared" si="86"/>
        <v>1</v>
      </c>
      <c r="EZ51" s="2" t="b">
        <f t="shared" ca="1" si="86"/>
        <v>1</v>
      </c>
      <c r="FA51" s="2" t="b">
        <f t="shared" si="86"/>
        <v>1</v>
      </c>
      <c r="FB51" s="2" t="b">
        <f t="shared" si="86"/>
        <v>1</v>
      </c>
      <c r="FC51" s="2" t="b">
        <f t="shared" si="86"/>
        <v>1</v>
      </c>
      <c r="FD51" s="2" t="b">
        <f t="shared" si="86"/>
        <v>1</v>
      </c>
      <c r="FE51" s="2" t="b">
        <f t="shared" si="86"/>
        <v>1</v>
      </c>
      <c r="FF51" s="2" t="b">
        <f t="shared" ca="1" si="86"/>
        <v>1</v>
      </c>
      <c r="FG51" s="2" t="b">
        <f t="shared" si="86"/>
        <v>1</v>
      </c>
      <c r="FH51" s="2" t="b">
        <f t="shared" si="86"/>
        <v>1</v>
      </c>
      <c r="FI51" s="2" t="b">
        <f t="shared" si="86"/>
        <v>1</v>
      </c>
      <c r="FJ51" s="2" t="b">
        <f t="shared" si="86"/>
        <v>1</v>
      </c>
      <c r="FK51" s="2" t="b">
        <f t="shared" si="86"/>
        <v>1</v>
      </c>
      <c r="FL51" s="2" t="b">
        <f t="shared" ca="1" si="86"/>
        <v>1</v>
      </c>
      <c r="FM51" s="2" t="b">
        <f t="shared" si="86"/>
        <v>1</v>
      </c>
      <c r="FN51" s="2" t="b">
        <f t="shared" si="86"/>
        <v>1</v>
      </c>
      <c r="FO51" s="2" t="b">
        <f t="shared" si="86"/>
        <v>1</v>
      </c>
      <c r="FP51" s="2" t="b">
        <f t="shared" si="86"/>
        <v>1</v>
      </c>
      <c r="FQ51" s="2" t="b">
        <f t="shared" si="86"/>
        <v>1</v>
      </c>
      <c r="FR51" s="2" t="b">
        <f t="shared" ca="1" si="86"/>
        <v>1</v>
      </c>
      <c r="FS51" s="2" t="b">
        <f t="shared" si="86"/>
        <v>1</v>
      </c>
      <c r="FT51" s="2" t="b">
        <f t="shared" si="86"/>
        <v>1</v>
      </c>
      <c r="FU51" s="2" t="b">
        <f t="shared" si="86"/>
        <v>1</v>
      </c>
      <c r="FV51" s="2" t="b">
        <f t="shared" si="86"/>
        <v>1</v>
      </c>
      <c r="FW51" s="2" t="b">
        <f t="shared" si="86"/>
        <v>1</v>
      </c>
      <c r="FX51" s="2" t="b">
        <f t="shared" ca="1" si="86"/>
        <v>1</v>
      </c>
      <c r="FY51" s="2" t="b">
        <f t="shared" si="86"/>
        <v>1</v>
      </c>
      <c r="FZ51" s="2" t="b">
        <f t="shared" si="86"/>
        <v>1</v>
      </c>
      <c r="GA51" s="2" t="b">
        <f t="shared" si="86"/>
        <v>1</v>
      </c>
      <c r="GB51" s="2" t="b">
        <f t="shared" si="86"/>
        <v>1</v>
      </c>
      <c r="GC51" s="2" t="b">
        <f t="shared" si="86"/>
        <v>1</v>
      </c>
      <c r="GD51" s="2" t="b">
        <f t="shared" ca="1" si="86"/>
        <v>1</v>
      </c>
      <c r="GE51" s="2" t="b">
        <f t="shared" si="86"/>
        <v>1</v>
      </c>
      <c r="GF51" s="2" t="b">
        <f t="shared" si="86"/>
        <v>1</v>
      </c>
      <c r="GG51" s="2" t="b">
        <f t="shared" si="86"/>
        <v>1</v>
      </c>
      <c r="GH51" s="2" t="b">
        <f t="shared" si="86"/>
        <v>1</v>
      </c>
      <c r="GI51" s="2" t="b">
        <f t="shared" si="86"/>
        <v>1</v>
      </c>
      <c r="GJ51" s="2" t="b">
        <f t="shared" ca="1" si="86"/>
        <v>1</v>
      </c>
      <c r="GK51" s="2" t="b">
        <f t="shared" si="86"/>
        <v>1</v>
      </c>
      <c r="GL51" s="2" t="b">
        <f t="shared" si="86"/>
        <v>1</v>
      </c>
      <c r="GM51" s="2" t="b">
        <f t="shared" si="86"/>
        <v>1</v>
      </c>
      <c r="GN51" s="2" t="b">
        <f t="shared" si="86"/>
        <v>1</v>
      </c>
      <c r="GO51" s="2" t="b">
        <f t="shared" si="86"/>
        <v>1</v>
      </c>
      <c r="GP51" s="2" t="b">
        <f t="shared" ref="GP51:IV51" ca="1" si="87">IF(GP29,GP49=0,TRUE)</f>
        <v>1</v>
      </c>
      <c r="GQ51" s="2" t="b">
        <f t="shared" si="87"/>
        <v>1</v>
      </c>
      <c r="GR51" s="2" t="b">
        <f t="shared" si="87"/>
        <v>1</v>
      </c>
      <c r="GS51" s="2" t="b">
        <f t="shared" si="87"/>
        <v>1</v>
      </c>
      <c r="GT51" s="2" t="b">
        <f t="shared" si="87"/>
        <v>1</v>
      </c>
      <c r="GU51" s="2" t="b">
        <f t="shared" si="87"/>
        <v>1</v>
      </c>
      <c r="GV51" s="2" t="b">
        <f t="shared" ca="1" si="87"/>
        <v>1</v>
      </c>
      <c r="GW51" s="2" t="b">
        <f t="shared" si="87"/>
        <v>1</v>
      </c>
      <c r="GX51" s="2" t="b">
        <f t="shared" si="87"/>
        <v>1</v>
      </c>
      <c r="GY51" s="2" t="b">
        <f t="shared" si="87"/>
        <v>1</v>
      </c>
      <c r="GZ51" s="2" t="b">
        <f t="shared" si="87"/>
        <v>1</v>
      </c>
      <c r="HA51" s="2" t="b">
        <f t="shared" si="87"/>
        <v>1</v>
      </c>
      <c r="HB51" s="2" t="b">
        <f t="shared" ca="1" si="87"/>
        <v>1</v>
      </c>
      <c r="HC51" s="2" t="b">
        <f t="shared" si="87"/>
        <v>1</v>
      </c>
      <c r="HD51" s="2" t="b">
        <f t="shared" si="87"/>
        <v>1</v>
      </c>
      <c r="HE51" s="2" t="b">
        <f t="shared" si="87"/>
        <v>1</v>
      </c>
      <c r="HF51" s="2" t="b">
        <f t="shared" si="87"/>
        <v>1</v>
      </c>
      <c r="HG51" s="2" t="b">
        <f t="shared" si="87"/>
        <v>1</v>
      </c>
      <c r="HH51" s="2" t="b">
        <f t="shared" ca="1" si="87"/>
        <v>1</v>
      </c>
      <c r="HI51" s="2" t="b">
        <f t="shared" si="87"/>
        <v>1</v>
      </c>
      <c r="HJ51" s="2" t="b">
        <f t="shared" si="87"/>
        <v>1</v>
      </c>
      <c r="HK51" s="2" t="b">
        <f t="shared" si="87"/>
        <v>1</v>
      </c>
      <c r="HL51" s="2" t="b">
        <f t="shared" si="87"/>
        <v>1</v>
      </c>
      <c r="HM51" s="2" t="b">
        <f t="shared" si="87"/>
        <v>1</v>
      </c>
      <c r="HN51" s="2" t="b">
        <f t="shared" ca="1" si="87"/>
        <v>1</v>
      </c>
      <c r="HO51" s="2" t="b">
        <f t="shared" si="87"/>
        <v>1</v>
      </c>
      <c r="HP51" s="2" t="b">
        <f t="shared" si="87"/>
        <v>1</v>
      </c>
      <c r="HQ51" s="2" t="b">
        <f t="shared" si="87"/>
        <v>1</v>
      </c>
      <c r="HR51" s="2" t="b">
        <f t="shared" si="87"/>
        <v>1</v>
      </c>
      <c r="HS51" s="2" t="b">
        <f t="shared" si="87"/>
        <v>1</v>
      </c>
      <c r="HT51" s="2" t="b">
        <f t="shared" ca="1" si="87"/>
        <v>1</v>
      </c>
      <c r="HU51" s="2" t="b">
        <f t="shared" si="87"/>
        <v>1</v>
      </c>
      <c r="HV51" s="2" t="b">
        <f t="shared" si="87"/>
        <v>1</v>
      </c>
      <c r="HW51" s="2" t="b">
        <f t="shared" si="87"/>
        <v>1</v>
      </c>
      <c r="HX51" s="2" t="b">
        <f t="shared" si="87"/>
        <v>1</v>
      </c>
      <c r="HY51" s="2" t="b">
        <f t="shared" si="87"/>
        <v>1</v>
      </c>
      <c r="HZ51" s="2" t="b">
        <f t="shared" ca="1" si="87"/>
        <v>1</v>
      </c>
      <c r="IA51" s="2" t="b">
        <f t="shared" si="87"/>
        <v>1</v>
      </c>
      <c r="IB51" s="2" t="b">
        <f t="shared" si="87"/>
        <v>1</v>
      </c>
      <c r="IC51" s="2" t="b">
        <f t="shared" si="87"/>
        <v>1</v>
      </c>
      <c r="ID51" s="2" t="b">
        <f t="shared" si="87"/>
        <v>1</v>
      </c>
      <c r="IE51" s="2" t="b">
        <f t="shared" si="87"/>
        <v>1</v>
      </c>
      <c r="IF51" s="2" t="b">
        <f t="shared" ca="1" si="87"/>
        <v>1</v>
      </c>
      <c r="IG51" s="2" t="b">
        <f t="shared" si="87"/>
        <v>1</v>
      </c>
      <c r="IH51" s="2" t="b">
        <f t="shared" si="87"/>
        <v>1</v>
      </c>
      <c r="II51" s="2" t="b">
        <f t="shared" si="87"/>
        <v>1</v>
      </c>
      <c r="IJ51" s="2" t="b">
        <f t="shared" si="87"/>
        <v>1</v>
      </c>
      <c r="IK51" s="2" t="b">
        <f t="shared" si="87"/>
        <v>1</v>
      </c>
      <c r="IL51" s="2" t="b">
        <f t="shared" ca="1" si="87"/>
        <v>1</v>
      </c>
      <c r="IM51" s="2" t="b">
        <f t="shared" si="87"/>
        <v>1</v>
      </c>
      <c r="IN51" s="2" t="b">
        <f t="shared" si="87"/>
        <v>1</v>
      </c>
      <c r="IO51" s="2" t="b">
        <f t="shared" si="87"/>
        <v>1</v>
      </c>
      <c r="IP51" s="2" t="b">
        <f t="shared" si="87"/>
        <v>1</v>
      </c>
      <c r="IQ51" s="2" t="b">
        <f t="shared" si="87"/>
        <v>1</v>
      </c>
      <c r="IR51" s="2" t="b">
        <f t="shared" ca="1" si="87"/>
        <v>1</v>
      </c>
      <c r="IS51" s="2" t="b">
        <f t="shared" si="87"/>
        <v>1</v>
      </c>
      <c r="IT51" s="2" t="b">
        <f t="shared" si="87"/>
        <v>1</v>
      </c>
      <c r="IU51" s="2" t="b">
        <f t="shared" si="87"/>
        <v>1</v>
      </c>
      <c r="IV51" s="2" t="b">
        <f t="shared" si="87"/>
        <v>1</v>
      </c>
    </row>
    <row r="52" spans="3:256" s="2" customFormat="1" ht="14.5" x14ac:dyDescent="0.35">
      <c r="C52" s="2" t="s">
        <v>64</v>
      </c>
      <c r="E52" s="2" t="b">
        <f ca="1">AND(F51:IV51)</f>
        <v>1</v>
      </c>
    </row>
    <row r="53" spans="3:256" s="2" customFormat="1" ht="14.5" x14ac:dyDescent="0.35"/>
    <row r="54" spans="3:256" s="8" customFormat="1" ht="14.5" x14ac:dyDescent="0.35"/>
  </sheetData>
  <dataValidations count="9">
    <dataValidation type="list" errorStyle="warning" allowBlank="1" showInputMessage="1" showErrorMessage="1" errorTitle="Error" error="You Imbicile, can't you even read" promptTitle="Date" prompt="Enter date, first day of month._x000a__x000a_This is computed from data validation and it includes a range name for the older versions of excel" sqref="F5">
      <formula1>dates</formula1>
    </dataValidation>
    <dataValidation allowBlank="1" showInputMessage="1" showErrorMessage="1" promptTitle="Dates" prompt="Calculation for the dates are the standard calcuations with the MIN function for the retirement date." sqref="F24:IV24 E25:IV25"/>
    <dataValidation allowBlank="1" showInputMessage="1" showErrorMessage="1" promptTitle="Operating Period" prompt="Use the end date for the COD test and the start data for the retriement date." sqref="F27:IV27"/>
    <dataValidation allowBlank="1" showInputMessage="1" showErrorMessage="1" promptTitle="Spend Period" prompt="The spend period is computed using the MOD function where the MOD = 0 defines a spend period." sqref="F29:IV29"/>
    <dataValidation allowBlank="1" showInputMessage="1" showErrorMessage="1" promptTitle="Periods between Spend" prompt="In this example, the time period between spends is assumed to be constant" sqref="F37:IV37 F30:IV30 F33:IV35"/>
    <dataValidation allowBlank="1" showInputMessage="1" showErrorMessage="1" promptTitle="Spend Amount" prompt="The sepnd amount is the total amout to spend multiplied byt the spend period switch" sqref="F38:IV38"/>
    <dataValidation allowBlank="1" showInputMessage="1" showErrorMessage="1" promptTitle="Inflated Spend" prompt="This is the total amount multiplied by the inflation index" sqref="F36:IV36"/>
    <dataValidation allowBlank="1" showInputMessage="1" showErrorMessage="1" promptTitle="Periods until next spend" prompt="Test on the prior spend period.  If the prior spend period is TRUE, then set to 1; otherwise, increment by 1." sqref="F31:IV31"/>
    <dataValidation allowBlank="1" showInputMessage="1" showErrorMessage="1" promptTitle="Periods until next spend" prompt="This is the total periods between spend less the period counter for the MRA." sqref="F32:IV32"/>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4" r:id="rId3" name="Check Box 2">
              <controlPr defaultSize="0" autoFill="0" autoLine="0" autoPict="0" macro="[0]!comments1">
                <anchor moveWithCells="1">
                  <from>
                    <xdr:col>5</xdr:col>
                    <xdr:colOff>692150</xdr:colOff>
                    <xdr:row>0</xdr:row>
                    <xdr:rowOff>82550</xdr:rowOff>
                  </from>
                  <to>
                    <xdr:col>7</xdr:col>
                    <xdr:colOff>184150</xdr:colOff>
                    <xdr:row>2</xdr:row>
                    <xdr:rowOff>63500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Y248"/>
  <sheetViews>
    <sheetView zoomScale="80" zoomScaleNormal="80" workbookViewId="0">
      <pane xSplit="5" ySplit="8" topLeftCell="F9" activePane="bottomRight" state="frozen"/>
      <selection pane="topRight" activeCell="F1" sqref="F1"/>
      <selection pane="bottomLeft" activeCell="A8" sqref="A8"/>
      <selection pane="bottomRight" activeCell="H9" sqref="H9"/>
    </sheetView>
  </sheetViews>
  <sheetFormatPr defaultColWidth="0" defaultRowHeight="14.5" outlineLevelRow="1" outlineLevelCol="1" x14ac:dyDescent="0.35"/>
  <cols>
    <col min="1" max="1" width="1.81640625" style="19" customWidth="1"/>
    <col min="2" max="3" width="1.81640625" style="18" customWidth="1"/>
    <col min="4" max="4" width="38.90625" style="18" customWidth="1"/>
    <col min="5" max="5" width="15.90625" style="18" customWidth="1"/>
    <col min="6" max="6" width="15.08984375" style="18" customWidth="1"/>
    <col min="7" max="12" width="15.08984375" style="18" customWidth="1" outlineLevel="1"/>
    <col min="13" max="155" width="11.81640625" style="18" customWidth="1"/>
    <col min="156" max="16384" width="8.08984375" style="18" hidden="1" outlineLevel="1"/>
  </cols>
  <sheetData>
    <row r="1" spans="1:155" x14ac:dyDescent="0.35">
      <c r="A1" s="19" t="s">
        <v>255</v>
      </c>
    </row>
    <row r="2" spans="1:155" x14ac:dyDescent="0.35">
      <c r="B2" s="18" t="s">
        <v>254</v>
      </c>
      <c r="I2" s="18" t="s">
        <v>253</v>
      </c>
      <c r="M2" s="18">
        <f>-$F$31</f>
        <v>-38</v>
      </c>
      <c r="N2" s="18">
        <f t="shared" ref="N2:AS2" si="0">M2+1</f>
        <v>-37</v>
      </c>
      <c r="O2" s="18">
        <f t="shared" si="0"/>
        <v>-36</v>
      </c>
      <c r="P2" s="18">
        <f t="shared" si="0"/>
        <v>-35</v>
      </c>
      <c r="Q2" s="18">
        <f t="shared" si="0"/>
        <v>-34</v>
      </c>
      <c r="R2" s="18">
        <f t="shared" si="0"/>
        <v>-33</v>
      </c>
      <c r="S2" s="18">
        <f t="shared" si="0"/>
        <v>-32</v>
      </c>
      <c r="T2" s="18">
        <f t="shared" si="0"/>
        <v>-31</v>
      </c>
      <c r="U2" s="18">
        <f t="shared" si="0"/>
        <v>-30</v>
      </c>
      <c r="V2" s="18">
        <f t="shared" si="0"/>
        <v>-29</v>
      </c>
      <c r="W2" s="18">
        <f t="shared" si="0"/>
        <v>-28</v>
      </c>
      <c r="X2" s="18">
        <f t="shared" si="0"/>
        <v>-27</v>
      </c>
      <c r="Y2" s="18">
        <f t="shared" si="0"/>
        <v>-26</v>
      </c>
      <c r="Z2" s="18">
        <f t="shared" si="0"/>
        <v>-25</v>
      </c>
      <c r="AA2" s="18">
        <f t="shared" si="0"/>
        <v>-24</v>
      </c>
      <c r="AB2" s="18">
        <f t="shared" si="0"/>
        <v>-23</v>
      </c>
      <c r="AC2" s="18">
        <f t="shared" si="0"/>
        <v>-22</v>
      </c>
      <c r="AD2" s="18">
        <f t="shared" si="0"/>
        <v>-21</v>
      </c>
      <c r="AE2" s="18">
        <f t="shared" si="0"/>
        <v>-20</v>
      </c>
      <c r="AF2" s="18">
        <f t="shared" si="0"/>
        <v>-19</v>
      </c>
      <c r="AG2" s="18">
        <f t="shared" si="0"/>
        <v>-18</v>
      </c>
      <c r="AH2" s="18">
        <f t="shared" si="0"/>
        <v>-17</v>
      </c>
      <c r="AI2" s="18">
        <f t="shared" si="0"/>
        <v>-16</v>
      </c>
      <c r="AJ2" s="18">
        <f t="shared" si="0"/>
        <v>-15</v>
      </c>
      <c r="AK2" s="18">
        <f t="shared" si="0"/>
        <v>-14</v>
      </c>
      <c r="AL2" s="18">
        <f t="shared" si="0"/>
        <v>-13</v>
      </c>
      <c r="AM2" s="18">
        <f t="shared" si="0"/>
        <v>-12</v>
      </c>
      <c r="AN2" s="18">
        <f t="shared" si="0"/>
        <v>-11</v>
      </c>
      <c r="AO2" s="18">
        <f t="shared" si="0"/>
        <v>-10</v>
      </c>
      <c r="AP2" s="18">
        <f t="shared" si="0"/>
        <v>-9</v>
      </c>
      <c r="AQ2" s="18">
        <f t="shared" si="0"/>
        <v>-8</v>
      </c>
      <c r="AR2" s="18">
        <f t="shared" si="0"/>
        <v>-7</v>
      </c>
      <c r="AS2" s="18">
        <f t="shared" si="0"/>
        <v>-6</v>
      </c>
      <c r="AT2" s="18">
        <f t="shared" ref="AT2:BY2" si="1">AS2+1</f>
        <v>-5</v>
      </c>
      <c r="AU2" s="18">
        <f t="shared" si="1"/>
        <v>-4</v>
      </c>
      <c r="AV2" s="18">
        <f t="shared" si="1"/>
        <v>-3</v>
      </c>
      <c r="AW2" s="18">
        <f t="shared" si="1"/>
        <v>-2</v>
      </c>
      <c r="AX2" s="18">
        <f t="shared" si="1"/>
        <v>-1</v>
      </c>
      <c r="AY2" s="18">
        <f t="shared" si="1"/>
        <v>0</v>
      </c>
      <c r="AZ2" s="18">
        <f t="shared" si="1"/>
        <v>1</v>
      </c>
      <c r="BA2" s="18">
        <f t="shared" si="1"/>
        <v>2</v>
      </c>
      <c r="BB2" s="18">
        <f t="shared" si="1"/>
        <v>3</v>
      </c>
      <c r="BC2" s="18">
        <f t="shared" si="1"/>
        <v>4</v>
      </c>
      <c r="BD2" s="18">
        <f t="shared" si="1"/>
        <v>5</v>
      </c>
      <c r="BE2" s="18">
        <f t="shared" si="1"/>
        <v>6</v>
      </c>
      <c r="BF2" s="18">
        <f t="shared" si="1"/>
        <v>7</v>
      </c>
      <c r="BG2" s="18">
        <f t="shared" si="1"/>
        <v>8</v>
      </c>
      <c r="BH2" s="18">
        <f t="shared" si="1"/>
        <v>9</v>
      </c>
      <c r="BI2" s="18">
        <f t="shared" si="1"/>
        <v>10</v>
      </c>
      <c r="BJ2" s="18">
        <f t="shared" si="1"/>
        <v>11</v>
      </c>
      <c r="BK2" s="18">
        <f t="shared" si="1"/>
        <v>12</v>
      </c>
      <c r="BL2" s="18">
        <f t="shared" si="1"/>
        <v>13</v>
      </c>
      <c r="BM2" s="18">
        <f t="shared" si="1"/>
        <v>14</v>
      </c>
      <c r="BN2" s="18">
        <f t="shared" si="1"/>
        <v>15</v>
      </c>
      <c r="BO2" s="18">
        <f t="shared" si="1"/>
        <v>16</v>
      </c>
      <c r="BP2" s="18">
        <f t="shared" si="1"/>
        <v>17</v>
      </c>
      <c r="BQ2" s="18">
        <f t="shared" si="1"/>
        <v>18</v>
      </c>
      <c r="BR2" s="18">
        <f t="shared" si="1"/>
        <v>19</v>
      </c>
      <c r="BS2" s="18">
        <f t="shared" si="1"/>
        <v>20</v>
      </c>
      <c r="BT2" s="18">
        <f t="shared" si="1"/>
        <v>21</v>
      </c>
      <c r="BU2" s="18">
        <f t="shared" si="1"/>
        <v>22</v>
      </c>
      <c r="BV2" s="18">
        <f t="shared" si="1"/>
        <v>23</v>
      </c>
      <c r="BW2" s="18">
        <f t="shared" si="1"/>
        <v>24</v>
      </c>
      <c r="BX2" s="18">
        <f t="shared" si="1"/>
        <v>25</v>
      </c>
      <c r="BY2" s="18">
        <f t="shared" si="1"/>
        <v>26</v>
      </c>
      <c r="BZ2" s="18">
        <f t="shared" ref="BZ2:DE2" si="2">BY2+1</f>
        <v>27</v>
      </c>
      <c r="CA2" s="18">
        <f t="shared" si="2"/>
        <v>28</v>
      </c>
      <c r="CB2" s="18">
        <f t="shared" si="2"/>
        <v>29</v>
      </c>
      <c r="CC2" s="18">
        <f t="shared" si="2"/>
        <v>30</v>
      </c>
      <c r="CD2" s="18">
        <f t="shared" si="2"/>
        <v>31</v>
      </c>
      <c r="CE2" s="18">
        <f t="shared" si="2"/>
        <v>32</v>
      </c>
      <c r="CF2" s="18">
        <f t="shared" si="2"/>
        <v>33</v>
      </c>
      <c r="CG2" s="18">
        <f t="shared" si="2"/>
        <v>34</v>
      </c>
      <c r="CH2" s="18">
        <f t="shared" si="2"/>
        <v>35</v>
      </c>
      <c r="CI2" s="18">
        <f t="shared" si="2"/>
        <v>36</v>
      </c>
      <c r="CJ2" s="18">
        <f t="shared" si="2"/>
        <v>37</v>
      </c>
      <c r="CK2" s="18">
        <f t="shared" si="2"/>
        <v>38</v>
      </c>
      <c r="CL2" s="18">
        <f t="shared" si="2"/>
        <v>39</v>
      </c>
      <c r="CM2" s="18">
        <f t="shared" si="2"/>
        <v>40</v>
      </c>
      <c r="CN2" s="18">
        <f t="shared" si="2"/>
        <v>41</v>
      </c>
      <c r="CO2" s="18">
        <f t="shared" si="2"/>
        <v>42</v>
      </c>
      <c r="CP2" s="18">
        <f t="shared" si="2"/>
        <v>43</v>
      </c>
      <c r="CQ2" s="18">
        <f t="shared" si="2"/>
        <v>44</v>
      </c>
      <c r="CR2" s="18">
        <f t="shared" si="2"/>
        <v>45</v>
      </c>
      <c r="CS2" s="18">
        <f t="shared" si="2"/>
        <v>46</v>
      </c>
      <c r="CT2" s="18">
        <f t="shared" si="2"/>
        <v>47</v>
      </c>
      <c r="CU2" s="18">
        <f t="shared" si="2"/>
        <v>48</v>
      </c>
      <c r="CV2" s="18">
        <f t="shared" si="2"/>
        <v>49</v>
      </c>
      <c r="CW2" s="18">
        <f t="shared" si="2"/>
        <v>50</v>
      </c>
      <c r="CX2" s="18">
        <f t="shared" si="2"/>
        <v>51</v>
      </c>
      <c r="CY2" s="18">
        <f t="shared" si="2"/>
        <v>52</v>
      </c>
      <c r="CZ2" s="18">
        <f t="shared" si="2"/>
        <v>53</v>
      </c>
      <c r="DA2" s="18">
        <f t="shared" si="2"/>
        <v>54</v>
      </c>
      <c r="DB2" s="18">
        <f t="shared" si="2"/>
        <v>55</v>
      </c>
      <c r="DC2" s="18">
        <f t="shared" si="2"/>
        <v>56</v>
      </c>
      <c r="DD2" s="18">
        <f t="shared" si="2"/>
        <v>57</v>
      </c>
      <c r="DE2" s="18">
        <f t="shared" si="2"/>
        <v>58</v>
      </c>
      <c r="DF2" s="18">
        <f t="shared" ref="DF2:EK2" si="3">DE2+1</f>
        <v>59</v>
      </c>
      <c r="DG2" s="18">
        <f t="shared" si="3"/>
        <v>60</v>
      </c>
      <c r="DH2" s="18">
        <f t="shared" si="3"/>
        <v>61</v>
      </c>
      <c r="DI2" s="18">
        <f t="shared" si="3"/>
        <v>62</v>
      </c>
      <c r="DJ2" s="18">
        <f t="shared" si="3"/>
        <v>63</v>
      </c>
      <c r="DK2" s="18">
        <f t="shared" si="3"/>
        <v>64</v>
      </c>
      <c r="DL2" s="18">
        <f t="shared" si="3"/>
        <v>65</v>
      </c>
      <c r="DM2" s="18">
        <f t="shared" si="3"/>
        <v>66</v>
      </c>
      <c r="DN2" s="18">
        <f t="shared" si="3"/>
        <v>67</v>
      </c>
      <c r="DO2" s="18">
        <f t="shared" si="3"/>
        <v>68</v>
      </c>
      <c r="DP2" s="18">
        <f t="shared" si="3"/>
        <v>69</v>
      </c>
      <c r="DQ2" s="18">
        <f t="shared" si="3"/>
        <v>70</v>
      </c>
      <c r="DR2" s="18">
        <f t="shared" si="3"/>
        <v>71</v>
      </c>
      <c r="DS2" s="18">
        <f t="shared" si="3"/>
        <v>72</v>
      </c>
      <c r="DT2" s="18">
        <f t="shared" si="3"/>
        <v>73</v>
      </c>
      <c r="DU2" s="18">
        <f t="shared" si="3"/>
        <v>74</v>
      </c>
      <c r="DV2" s="18">
        <f t="shared" si="3"/>
        <v>75</v>
      </c>
      <c r="DW2" s="18">
        <f t="shared" si="3"/>
        <v>76</v>
      </c>
      <c r="DX2" s="18">
        <f t="shared" si="3"/>
        <v>77</v>
      </c>
      <c r="DY2" s="18">
        <f t="shared" si="3"/>
        <v>78</v>
      </c>
      <c r="DZ2" s="18">
        <f t="shared" si="3"/>
        <v>79</v>
      </c>
      <c r="EA2" s="18">
        <f t="shared" si="3"/>
        <v>80</v>
      </c>
      <c r="EB2" s="18">
        <f t="shared" si="3"/>
        <v>81</v>
      </c>
      <c r="EC2" s="18">
        <f t="shared" si="3"/>
        <v>82</v>
      </c>
      <c r="ED2" s="18">
        <f t="shared" si="3"/>
        <v>83</v>
      </c>
      <c r="EE2" s="18">
        <f t="shared" si="3"/>
        <v>84</v>
      </c>
      <c r="EF2" s="18">
        <f t="shared" si="3"/>
        <v>85</v>
      </c>
      <c r="EG2" s="18">
        <f t="shared" si="3"/>
        <v>86</v>
      </c>
      <c r="EH2" s="18">
        <f t="shared" si="3"/>
        <v>87</v>
      </c>
      <c r="EI2" s="18">
        <f t="shared" si="3"/>
        <v>88</v>
      </c>
      <c r="EJ2" s="18">
        <f t="shared" si="3"/>
        <v>89</v>
      </c>
      <c r="EK2" s="18">
        <f t="shared" si="3"/>
        <v>90</v>
      </c>
      <c r="EL2" s="18">
        <f t="shared" ref="EL2:EY2" si="4">EK2+1</f>
        <v>91</v>
      </c>
      <c r="EM2" s="18">
        <f t="shared" si="4"/>
        <v>92</v>
      </c>
      <c r="EN2" s="18">
        <f t="shared" si="4"/>
        <v>93</v>
      </c>
      <c r="EO2" s="18">
        <f t="shared" si="4"/>
        <v>94</v>
      </c>
      <c r="EP2" s="18">
        <f t="shared" si="4"/>
        <v>95</v>
      </c>
      <c r="EQ2" s="18">
        <f t="shared" si="4"/>
        <v>96</v>
      </c>
      <c r="ER2" s="18">
        <f t="shared" si="4"/>
        <v>97</v>
      </c>
      <c r="ES2" s="18">
        <f t="shared" si="4"/>
        <v>98</v>
      </c>
      <c r="ET2" s="18">
        <f t="shared" si="4"/>
        <v>99</v>
      </c>
      <c r="EU2" s="18">
        <f t="shared" si="4"/>
        <v>100</v>
      </c>
      <c r="EV2" s="18">
        <f t="shared" si="4"/>
        <v>101</v>
      </c>
      <c r="EW2" s="18">
        <f t="shared" si="4"/>
        <v>102</v>
      </c>
      <c r="EX2" s="18">
        <f t="shared" si="4"/>
        <v>103</v>
      </c>
      <c r="EY2" s="18">
        <f t="shared" si="4"/>
        <v>104</v>
      </c>
    </row>
    <row r="3" spans="1:155" x14ac:dyDescent="0.35">
      <c r="C3" s="18" t="s">
        <v>252</v>
      </c>
      <c r="M3" s="18">
        <f t="shared" ref="M3:AR3" si="5">ROUNDUP(M2/M6,0)</f>
        <v>-4</v>
      </c>
      <c r="N3" s="18">
        <f t="shared" si="5"/>
        <v>-4</v>
      </c>
      <c r="O3" s="18">
        <f t="shared" si="5"/>
        <v>-3</v>
      </c>
      <c r="P3" s="18">
        <f t="shared" si="5"/>
        <v>-3</v>
      </c>
      <c r="Q3" s="18">
        <f t="shared" si="5"/>
        <v>-3</v>
      </c>
      <c r="R3" s="18">
        <f t="shared" si="5"/>
        <v>-3</v>
      </c>
      <c r="S3" s="18">
        <f t="shared" si="5"/>
        <v>-3</v>
      </c>
      <c r="T3" s="18">
        <f t="shared" si="5"/>
        <v>-3</v>
      </c>
      <c r="U3" s="18">
        <f t="shared" si="5"/>
        <v>-3</v>
      </c>
      <c r="V3" s="18">
        <f t="shared" si="5"/>
        <v>-3</v>
      </c>
      <c r="W3" s="18">
        <f t="shared" si="5"/>
        <v>-3</v>
      </c>
      <c r="X3" s="18">
        <f t="shared" si="5"/>
        <v>-3</v>
      </c>
      <c r="Y3" s="18">
        <f t="shared" si="5"/>
        <v>-3</v>
      </c>
      <c r="Z3" s="18">
        <f t="shared" si="5"/>
        <v>-3</v>
      </c>
      <c r="AA3" s="18">
        <f t="shared" si="5"/>
        <v>-2</v>
      </c>
      <c r="AB3" s="18">
        <f t="shared" si="5"/>
        <v>-2</v>
      </c>
      <c r="AC3" s="18">
        <f t="shared" si="5"/>
        <v>-2</v>
      </c>
      <c r="AD3" s="18">
        <f t="shared" si="5"/>
        <v>-2</v>
      </c>
      <c r="AE3" s="18">
        <f t="shared" si="5"/>
        <v>-2</v>
      </c>
      <c r="AF3" s="18">
        <f t="shared" si="5"/>
        <v>-2</v>
      </c>
      <c r="AG3" s="18">
        <f t="shared" si="5"/>
        <v>-2</v>
      </c>
      <c r="AH3" s="18">
        <f t="shared" si="5"/>
        <v>-2</v>
      </c>
      <c r="AI3" s="18">
        <f t="shared" si="5"/>
        <v>-2</v>
      </c>
      <c r="AJ3" s="18">
        <f t="shared" si="5"/>
        <v>-2</v>
      </c>
      <c r="AK3" s="18">
        <f t="shared" si="5"/>
        <v>-2</v>
      </c>
      <c r="AL3" s="18">
        <f t="shared" si="5"/>
        <v>-2</v>
      </c>
      <c r="AM3" s="18">
        <f t="shared" si="5"/>
        <v>-1</v>
      </c>
      <c r="AN3" s="18">
        <f t="shared" si="5"/>
        <v>-1</v>
      </c>
      <c r="AO3" s="18">
        <f t="shared" si="5"/>
        <v>-1</v>
      </c>
      <c r="AP3" s="18">
        <f t="shared" si="5"/>
        <v>-1</v>
      </c>
      <c r="AQ3" s="18">
        <f t="shared" si="5"/>
        <v>-1</v>
      </c>
      <c r="AR3" s="18">
        <f t="shared" si="5"/>
        <v>-1</v>
      </c>
      <c r="AS3" s="18">
        <f t="shared" ref="AS3:BX3" si="6">ROUNDUP(AS2/AS6,0)</f>
        <v>-1</v>
      </c>
      <c r="AT3" s="18">
        <f t="shared" si="6"/>
        <v>-1</v>
      </c>
      <c r="AU3" s="18">
        <f t="shared" si="6"/>
        <v>-1</v>
      </c>
      <c r="AV3" s="18">
        <f t="shared" si="6"/>
        <v>-1</v>
      </c>
      <c r="AW3" s="18">
        <f t="shared" si="6"/>
        <v>-1</v>
      </c>
      <c r="AX3" s="18">
        <f t="shared" si="6"/>
        <v>-1</v>
      </c>
      <c r="AY3" s="18">
        <f t="shared" si="6"/>
        <v>0</v>
      </c>
      <c r="AZ3" s="18">
        <f t="shared" si="6"/>
        <v>1</v>
      </c>
      <c r="BA3" s="18">
        <f t="shared" si="6"/>
        <v>1</v>
      </c>
      <c r="BB3" s="18">
        <f t="shared" si="6"/>
        <v>2</v>
      </c>
      <c r="BC3" s="18">
        <f t="shared" si="6"/>
        <v>2</v>
      </c>
      <c r="BD3" s="18">
        <f t="shared" si="6"/>
        <v>3</v>
      </c>
      <c r="BE3" s="18">
        <f t="shared" si="6"/>
        <v>3</v>
      </c>
      <c r="BF3" s="18">
        <f t="shared" si="6"/>
        <v>4</v>
      </c>
      <c r="BG3" s="18">
        <f t="shared" si="6"/>
        <v>4</v>
      </c>
      <c r="BH3" s="18">
        <f t="shared" si="6"/>
        <v>5</v>
      </c>
      <c r="BI3" s="18">
        <f t="shared" si="6"/>
        <v>5</v>
      </c>
      <c r="BJ3" s="18">
        <f t="shared" si="6"/>
        <v>6</v>
      </c>
      <c r="BK3" s="18">
        <f t="shared" si="6"/>
        <v>6</v>
      </c>
      <c r="BL3" s="18">
        <f t="shared" si="6"/>
        <v>7</v>
      </c>
      <c r="BM3" s="18">
        <f t="shared" si="6"/>
        <v>7</v>
      </c>
      <c r="BN3" s="18">
        <f t="shared" si="6"/>
        <v>8</v>
      </c>
      <c r="BO3" s="18">
        <f t="shared" si="6"/>
        <v>8</v>
      </c>
      <c r="BP3" s="18">
        <f t="shared" si="6"/>
        <v>9</v>
      </c>
      <c r="BQ3" s="18">
        <f t="shared" si="6"/>
        <v>9</v>
      </c>
      <c r="BR3" s="18">
        <f t="shared" si="6"/>
        <v>10</v>
      </c>
      <c r="BS3" s="18">
        <f t="shared" si="6"/>
        <v>10</v>
      </c>
      <c r="BT3" s="18">
        <f t="shared" si="6"/>
        <v>11</v>
      </c>
      <c r="BU3" s="18">
        <f t="shared" si="6"/>
        <v>11</v>
      </c>
      <c r="BV3" s="18">
        <f t="shared" si="6"/>
        <v>12</v>
      </c>
      <c r="BW3" s="18">
        <f t="shared" si="6"/>
        <v>12</v>
      </c>
      <c r="BX3" s="18">
        <f t="shared" si="6"/>
        <v>13</v>
      </c>
      <c r="BY3" s="18">
        <f t="shared" ref="BY3:DD3" si="7">ROUNDUP(BY2/BY6,0)</f>
        <v>13</v>
      </c>
      <c r="BZ3" s="18">
        <f t="shared" si="7"/>
        <v>14</v>
      </c>
      <c r="CA3" s="18">
        <f t="shared" si="7"/>
        <v>14</v>
      </c>
      <c r="CB3" s="18">
        <f t="shared" si="7"/>
        <v>15</v>
      </c>
      <c r="CC3" s="18">
        <f t="shared" si="7"/>
        <v>15</v>
      </c>
      <c r="CD3" s="18">
        <f t="shared" si="7"/>
        <v>16</v>
      </c>
      <c r="CE3" s="18">
        <f t="shared" si="7"/>
        <v>16</v>
      </c>
      <c r="CF3" s="18">
        <f t="shared" si="7"/>
        <v>17</v>
      </c>
      <c r="CG3" s="18">
        <f t="shared" si="7"/>
        <v>17</v>
      </c>
      <c r="CH3" s="18">
        <f t="shared" si="7"/>
        <v>18</v>
      </c>
      <c r="CI3" s="18">
        <f t="shared" si="7"/>
        <v>18</v>
      </c>
      <c r="CJ3" s="18">
        <f t="shared" si="7"/>
        <v>19</v>
      </c>
      <c r="CK3" s="18">
        <f t="shared" si="7"/>
        <v>19</v>
      </c>
      <c r="CL3" s="18">
        <f t="shared" si="7"/>
        <v>20</v>
      </c>
      <c r="CM3" s="18">
        <f t="shared" si="7"/>
        <v>20</v>
      </c>
      <c r="CN3" s="18">
        <f t="shared" si="7"/>
        <v>21</v>
      </c>
      <c r="CO3" s="18">
        <f t="shared" si="7"/>
        <v>21</v>
      </c>
      <c r="CP3" s="18">
        <f t="shared" si="7"/>
        <v>22</v>
      </c>
      <c r="CQ3" s="18">
        <f t="shared" si="7"/>
        <v>22</v>
      </c>
      <c r="CR3" s="18">
        <f t="shared" si="7"/>
        <v>23</v>
      </c>
      <c r="CS3" s="18">
        <f t="shared" si="7"/>
        <v>23</v>
      </c>
      <c r="CT3" s="18">
        <f t="shared" si="7"/>
        <v>24</v>
      </c>
      <c r="CU3" s="18">
        <f t="shared" si="7"/>
        <v>24</v>
      </c>
      <c r="CV3" s="18">
        <f t="shared" si="7"/>
        <v>25</v>
      </c>
      <c r="CW3" s="18">
        <f t="shared" si="7"/>
        <v>25</v>
      </c>
      <c r="CX3" s="18">
        <f t="shared" si="7"/>
        <v>26</v>
      </c>
      <c r="CY3" s="18">
        <f t="shared" si="7"/>
        <v>26</v>
      </c>
      <c r="CZ3" s="18">
        <f t="shared" si="7"/>
        <v>27</v>
      </c>
      <c r="DA3" s="18">
        <f t="shared" si="7"/>
        <v>27</v>
      </c>
      <c r="DB3" s="18">
        <f t="shared" si="7"/>
        <v>28</v>
      </c>
      <c r="DC3" s="18">
        <f t="shared" si="7"/>
        <v>28</v>
      </c>
      <c r="DD3" s="18">
        <f t="shared" si="7"/>
        <v>29</v>
      </c>
      <c r="DE3" s="18">
        <f t="shared" ref="DE3:EJ3" si="8">ROUNDUP(DE2/DE6,0)</f>
        <v>29</v>
      </c>
      <c r="DF3" s="18">
        <f t="shared" si="8"/>
        <v>30</v>
      </c>
      <c r="DG3" s="18">
        <f t="shared" si="8"/>
        <v>30</v>
      </c>
      <c r="DH3" s="18">
        <f t="shared" si="8"/>
        <v>31</v>
      </c>
      <c r="DI3" s="18">
        <f t="shared" si="8"/>
        <v>31</v>
      </c>
      <c r="DJ3" s="18">
        <f t="shared" si="8"/>
        <v>32</v>
      </c>
      <c r="DK3" s="18">
        <f t="shared" si="8"/>
        <v>32</v>
      </c>
      <c r="DL3" s="18">
        <f t="shared" si="8"/>
        <v>33</v>
      </c>
      <c r="DM3" s="18">
        <f t="shared" si="8"/>
        <v>33</v>
      </c>
      <c r="DN3" s="18">
        <f t="shared" si="8"/>
        <v>34</v>
      </c>
      <c r="DO3" s="18">
        <f t="shared" si="8"/>
        <v>34</v>
      </c>
      <c r="DP3" s="18">
        <f t="shared" si="8"/>
        <v>35</v>
      </c>
      <c r="DQ3" s="18">
        <f t="shared" si="8"/>
        <v>35</v>
      </c>
      <c r="DR3" s="18">
        <f t="shared" si="8"/>
        <v>36</v>
      </c>
      <c r="DS3" s="18">
        <f t="shared" si="8"/>
        <v>36</v>
      </c>
      <c r="DT3" s="18">
        <f t="shared" si="8"/>
        <v>37</v>
      </c>
      <c r="DU3" s="18">
        <f t="shared" si="8"/>
        <v>37</v>
      </c>
      <c r="DV3" s="18">
        <f t="shared" si="8"/>
        <v>38</v>
      </c>
      <c r="DW3" s="18">
        <f t="shared" si="8"/>
        <v>38</v>
      </c>
      <c r="DX3" s="18">
        <f t="shared" si="8"/>
        <v>39</v>
      </c>
      <c r="DY3" s="18">
        <f t="shared" si="8"/>
        <v>39</v>
      </c>
      <c r="DZ3" s="18">
        <f t="shared" si="8"/>
        <v>40</v>
      </c>
      <c r="EA3" s="18">
        <f t="shared" si="8"/>
        <v>40</v>
      </c>
      <c r="EB3" s="18">
        <f t="shared" si="8"/>
        <v>41</v>
      </c>
      <c r="EC3" s="18">
        <f t="shared" si="8"/>
        <v>41</v>
      </c>
      <c r="ED3" s="18">
        <f t="shared" si="8"/>
        <v>42</v>
      </c>
      <c r="EE3" s="18">
        <f t="shared" si="8"/>
        <v>42</v>
      </c>
      <c r="EF3" s="18">
        <f t="shared" si="8"/>
        <v>43</v>
      </c>
      <c r="EG3" s="18">
        <f t="shared" si="8"/>
        <v>43</v>
      </c>
      <c r="EH3" s="18">
        <f t="shared" si="8"/>
        <v>44</v>
      </c>
      <c r="EI3" s="18">
        <f t="shared" si="8"/>
        <v>44</v>
      </c>
      <c r="EJ3" s="18">
        <f t="shared" si="8"/>
        <v>45</v>
      </c>
      <c r="EK3" s="18">
        <f t="shared" ref="EK3:EY3" si="9">ROUNDUP(EK2/EK6,0)</f>
        <v>45</v>
      </c>
      <c r="EL3" s="18">
        <f t="shared" si="9"/>
        <v>46</v>
      </c>
      <c r="EM3" s="18">
        <f t="shared" si="9"/>
        <v>46</v>
      </c>
      <c r="EN3" s="18">
        <f t="shared" si="9"/>
        <v>47</v>
      </c>
      <c r="EO3" s="18">
        <f t="shared" si="9"/>
        <v>47</v>
      </c>
      <c r="EP3" s="18">
        <f t="shared" si="9"/>
        <v>48</v>
      </c>
      <c r="EQ3" s="18">
        <f t="shared" si="9"/>
        <v>48</v>
      </c>
      <c r="ER3" s="18">
        <f t="shared" si="9"/>
        <v>49</v>
      </c>
      <c r="ES3" s="18">
        <f t="shared" si="9"/>
        <v>49</v>
      </c>
      <c r="ET3" s="18">
        <f t="shared" si="9"/>
        <v>50</v>
      </c>
      <c r="EU3" s="18">
        <f t="shared" si="9"/>
        <v>50</v>
      </c>
      <c r="EV3" s="18">
        <f t="shared" si="9"/>
        <v>51</v>
      </c>
      <c r="EW3" s="18">
        <f t="shared" si="9"/>
        <v>51</v>
      </c>
      <c r="EX3" s="18">
        <f t="shared" si="9"/>
        <v>52</v>
      </c>
      <c r="EY3" s="18">
        <f t="shared" si="9"/>
        <v>52</v>
      </c>
    </row>
    <row r="4" spans="1:155" x14ac:dyDescent="0.35">
      <c r="C4" s="18" t="s">
        <v>251</v>
      </c>
      <c r="M4" s="18" t="b">
        <f t="shared" ref="M4:AR4" si="10">M$2&lt;1</f>
        <v>1</v>
      </c>
      <c r="N4" s="18" t="b">
        <f t="shared" si="10"/>
        <v>1</v>
      </c>
      <c r="O4" s="18" t="b">
        <f t="shared" si="10"/>
        <v>1</v>
      </c>
      <c r="P4" s="18" t="b">
        <f t="shared" si="10"/>
        <v>1</v>
      </c>
      <c r="Q4" s="18" t="b">
        <f t="shared" si="10"/>
        <v>1</v>
      </c>
      <c r="R4" s="18" t="b">
        <f t="shared" si="10"/>
        <v>1</v>
      </c>
      <c r="S4" s="18" t="b">
        <f t="shared" si="10"/>
        <v>1</v>
      </c>
      <c r="T4" s="18" t="b">
        <f t="shared" si="10"/>
        <v>1</v>
      </c>
      <c r="U4" s="18" t="b">
        <f t="shared" si="10"/>
        <v>1</v>
      </c>
      <c r="V4" s="18" t="b">
        <f t="shared" si="10"/>
        <v>1</v>
      </c>
      <c r="W4" s="18" t="b">
        <f t="shared" si="10"/>
        <v>1</v>
      </c>
      <c r="X4" s="18" t="b">
        <f t="shared" si="10"/>
        <v>1</v>
      </c>
      <c r="Y4" s="18" t="b">
        <f t="shared" si="10"/>
        <v>1</v>
      </c>
      <c r="Z4" s="18" t="b">
        <f t="shared" si="10"/>
        <v>1</v>
      </c>
      <c r="AA4" s="18" t="b">
        <f t="shared" si="10"/>
        <v>1</v>
      </c>
      <c r="AB4" s="18" t="b">
        <f t="shared" si="10"/>
        <v>1</v>
      </c>
      <c r="AC4" s="18" t="b">
        <f t="shared" si="10"/>
        <v>1</v>
      </c>
      <c r="AD4" s="18" t="b">
        <f t="shared" si="10"/>
        <v>1</v>
      </c>
      <c r="AE4" s="18" t="b">
        <f t="shared" si="10"/>
        <v>1</v>
      </c>
      <c r="AF4" s="18" t="b">
        <f t="shared" si="10"/>
        <v>1</v>
      </c>
      <c r="AG4" s="18" t="b">
        <f t="shared" si="10"/>
        <v>1</v>
      </c>
      <c r="AH4" s="18" t="b">
        <f t="shared" si="10"/>
        <v>1</v>
      </c>
      <c r="AI4" s="18" t="b">
        <f t="shared" si="10"/>
        <v>1</v>
      </c>
      <c r="AJ4" s="18" t="b">
        <f t="shared" si="10"/>
        <v>1</v>
      </c>
      <c r="AK4" s="18" t="b">
        <f t="shared" si="10"/>
        <v>1</v>
      </c>
      <c r="AL4" s="18" t="b">
        <f t="shared" si="10"/>
        <v>1</v>
      </c>
      <c r="AM4" s="18" t="b">
        <f t="shared" si="10"/>
        <v>1</v>
      </c>
      <c r="AN4" s="18" t="b">
        <f t="shared" si="10"/>
        <v>1</v>
      </c>
      <c r="AO4" s="18" t="b">
        <f t="shared" si="10"/>
        <v>1</v>
      </c>
      <c r="AP4" s="18" t="b">
        <f t="shared" si="10"/>
        <v>1</v>
      </c>
      <c r="AQ4" s="18" t="b">
        <f t="shared" si="10"/>
        <v>1</v>
      </c>
      <c r="AR4" s="18" t="b">
        <f t="shared" si="10"/>
        <v>1</v>
      </c>
      <c r="AS4" s="18" t="b">
        <f t="shared" ref="AS4:BX4" si="11">AS$2&lt;1</f>
        <v>1</v>
      </c>
      <c r="AT4" s="18" t="b">
        <f t="shared" si="11"/>
        <v>1</v>
      </c>
      <c r="AU4" s="18" t="b">
        <f t="shared" si="11"/>
        <v>1</v>
      </c>
      <c r="AV4" s="18" t="b">
        <f t="shared" si="11"/>
        <v>1</v>
      </c>
      <c r="AW4" s="18" t="b">
        <f t="shared" si="11"/>
        <v>1</v>
      </c>
      <c r="AX4" s="18" t="b">
        <f t="shared" si="11"/>
        <v>1</v>
      </c>
      <c r="AY4" s="18" t="b">
        <f t="shared" si="11"/>
        <v>1</v>
      </c>
      <c r="AZ4" s="18" t="b">
        <f t="shared" si="11"/>
        <v>0</v>
      </c>
      <c r="BA4" s="18" t="b">
        <f t="shared" si="11"/>
        <v>0</v>
      </c>
      <c r="BB4" s="18" t="b">
        <f t="shared" si="11"/>
        <v>0</v>
      </c>
      <c r="BC4" s="18" t="b">
        <f t="shared" si="11"/>
        <v>0</v>
      </c>
      <c r="BD4" s="18" t="b">
        <f t="shared" si="11"/>
        <v>0</v>
      </c>
      <c r="BE4" s="18" t="b">
        <f t="shared" si="11"/>
        <v>0</v>
      </c>
      <c r="BF4" s="18" t="b">
        <f t="shared" si="11"/>
        <v>0</v>
      </c>
      <c r="BG4" s="18" t="b">
        <f t="shared" si="11"/>
        <v>0</v>
      </c>
      <c r="BH4" s="18" t="b">
        <f t="shared" si="11"/>
        <v>0</v>
      </c>
      <c r="BI4" s="18" t="b">
        <f t="shared" si="11"/>
        <v>0</v>
      </c>
      <c r="BJ4" s="18" t="b">
        <f t="shared" si="11"/>
        <v>0</v>
      </c>
      <c r="BK4" s="18" t="b">
        <f t="shared" si="11"/>
        <v>0</v>
      </c>
      <c r="BL4" s="18" t="b">
        <f t="shared" si="11"/>
        <v>0</v>
      </c>
      <c r="BM4" s="18" t="b">
        <f t="shared" si="11"/>
        <v>0</v>
      </c>
      <c r="BN4" s="18" t="b">
        <f t="shared" si="11"/>
        <v>0</v>
      </c>
      <c r="BO4" s="18" t="b">
        <f t="shared" si="11"/>
        <v>0</v>
      </c>
      <c r="BP4" s="18" t="b">
        <f t="shared" si="11"/>
        <v>0</v>
      </c>
      <c r="BQ4" s="18" t="b">
        <f t="shared" si="11"/>
        <v>0</v>
      </c>
      <c r="BR4" s="18" t="b">
        <f t="shared" si="11"/>
        <v>0</v>
      </c>
      <c r="BS4" s="18" t="b">
        <f t="shared" si="11"/>
        <v>0</v>
      </c>
      <c r="BT4" s="18" t="b">
        <f t="shared" si="11"/>
        <v>0</v>
      </c>
      <c r="BU4" s="18" t="b">
        <f t="shared" si="11"/>
        <v>0</v>
      </c>
      <c r="BV4" s="18" t="b">
        <f t="shared" si="11"/>
        <v>0</v>
      </c>
      <c r="BW4" s="18" t="b">
        <f t="shared" si="11"/>
        <v>0</v>
      </c>
      <c r="BX4" s="18" t="b">
        <f t="shared" si="11"/>
        <v>0</v>
      </c>
      <c r="BY4" s="18" t="b">
        <f t="shared" ref="BY4:DD4" si="12">BY$2&lt;1</f>
        <v>0</v>
      </c>
      <c r="BZ4" s="18" t="b">
        <f t="shared" si="12"/>
        <v>0</v>
      </c>
      <c r="CA4" s="18" t="b">
        <f t="shared" si="12"/>
        <v>0</v>
      </c>
      <c r="CB4" s="18" t="b">
        <f t="shared" si="12"/>
        <v>0</v>
      </c>
      <c r="CC4" s="18" t="b">
        <f t="shared" si="12"/>
        <v>0</v>
      </c>
      <c r="CD4" s="18" t="b">
        <f t="shared" si="12"/>
        <v>0</v>
      </c>
      <c r="CE4" s="18" t="b">
        <f t="shared" si="12"/>
        <v>0</v>
      </c>
      <c r="CF4" s="18" t="b">
        <f t="shared" si="12"/>
        <v>0</v>
      </c>
      <c r="CG4" s="18" t="b">
        <f t="shared" si="12"/>
        <v>0</v>
      </c>
      <c r="CH4" s="18" t="b">
        <f t="shared" si="12"/>
        <v>0</v>
      </c>
      <c r="CI4" s="18" t="b">
        <f t="shared" si="12"/>
        <v>0</v>
      </c>
      <c r="CJ4" s="18" t="b">
        <f t="shared" si="12"/>
        <v>0</v>
      </c>
      <c r="CK4" s="18" t="b">
        <f t="shared" si="12"/>
        <v>0</v>
      </c>
      <c r="CL4" s="18" t="b">
        <f t="shared" si="12"/>
        <v>0</v>
      </c>
      <c r="CM4" s="18" t="b">
        <f t="shared" si="12"/>
        <v>0</v>
      </c>
      <c r="CN4" s="18" t="b">
        <f t="shared" si="12"/>
        <v>0</v>
      </c>
      <c r="CO4" s="18" t="b">
        <f t="shared" si="12"/>
        <v>0</v>
      </c>
      <c r="CP4" s="18" t="b">
        <f t="shared" si="12"/>
        <v>0</v>
      </c>
      <c r="CQ4" s="18" t="b">
        <f t="shared" si="12"/>
        <v>0</v>
      </c>
      <c r="CR4" s="18" t="b">
        <f t="shared" si="12"/>
        <v>0</v>
      </c>
      <c r="CS4" s="18" t="b">
        <f t="shared" si="12"/>
        <v>0</v>
      </c>
      <c r="CT4" s="18" t="b">
        <f t="shared" si="12"/>
        <v>0</v>
      </c>
      <c r="CU4" s="18" t="b">
        <f t="shared" si="12"/>
        <v>0</v>
      </c>
      <c r="CV4" s="18" t="b">
        <f t="shared" si="12"/>
        <v>0</v>
      </c>
      <c r="CW4" s="18" t="b">
        <f t="shared" si="12"/>
        <v>0</v>
      </c>
      <c r="CX4" s="18" t="b">
        <f t="shared" si="12"/>
        <v>0</v>
      </c>
      <c r="CY4" s="18" t="b">
        <f t="shared" si="12"/>
        <v>0</v>
      </c>
      <c r="CZ4" s="18" t="b">
        <f t="shared" si="12"/>
        <v>0</v>
      </c>
      <c r="DA4" s="18" t="b">
        <f t="shared" si="12"/>
        <v>0</v>
      </c>
      <c r="DB4" s="18" t="b">
        <f t="shared" si="12"/>
        <v>0</v>
      </c>
      <c r="DC4" s="18" t="b">
        <f t="shared" si="12"/>
        <v>0</v>
      </c>
      <c r="DD4" s="18" t="b">
        <f t="shared" si="12"/>
        <v>0</v>
      </c>
      <c r="DE4" s="18" t="b">
        <f t="shared" ref="DE4:EJ4" si="13">DE$2&lt;1</f>
        <v>0</v>
      </c>
      <c r="DF4" s="18" t="b">
        <f t="shared" si="13"/>
        <v>0</v>
      </c>
      <c r="DG4" s="18" t="b">
        <f t="shared" si="13"/>
        <v>0</v>
      </c>
      <c r="DH4" s="18" t="b">
        <f t="shared" si="13"/>
        <v>0</v>
      </c>
      <c r="DI4" s="18" t="b">
        <f t="shared" si="13"/>
        <v>0</v>
      </c>
      <c r="DJ4" s="18" t="b">
        <f t="shared" si="13"/>
        <v>0</v>
      </c>
      <c r="DK4" s="18" t="b">
        <f t="shared" si="13"/>
        <v>0</v>
      </c>
      <c r="DL4" s="18" t="b">
        <f t="shared" si="13"/>
        <v>0</v>
      </c>
      <c r="DM4" s="18" t="b">
        <f t="shared" si="13"/>
        <v>0</v>
      </c>
      <c r="DN4" s="18" t="b">
        <f t="shared" si="13"/>
        <v>0</v>
      </c>
      <c r="DO4" s="18" t="b">
        <f t="shared" si="13"/>
        <v>0</v>
      </c>
      <c r="DP4" s="18" t="b">
        <f t="shared" si="13"/>
        <v>0</v>
      </c>
      <c r="DQ4" s="18" t="b">
        <f t="shared" si="13"/>
        <v>0</v>
      </c>
      <c r="DR4" s="18" t="b">
        <f t="shared" si="13"/>
        <v>0</v>
      </c>
      <c r="DS4" s="18" t="b">
        <f t="shared" si="13"/>
        <v>0</v>
      </c>
      <c r="DT4" s="18" t="b">
        <f t="shared" si="13"/>
        <v>0</v>
      </c>
      <c r="DU4" s="18" t="b">
        <f t="shared" si="13"/>
        <v>0</v>
      </c>
      <c r="DV4" s="18" t="b">
        <f t="shared" si="13"/>
        <v>0</v>
      </c>
      <c r="DW4" s="18" t="b">
        <f t="shared" si="13"/>
        <v>0</v>
      </c>
      <c r="DX4" s="18" t="b">
        <f t="shared" si="13"/>
        <v>0</v>
      </c>
      <c r="DY4" s="18" t="b">
        <f t="shared" si="13"/>
        <v>0</v>
      </c>
      <c r="DZ4" s="18" t="b">
        <f t="shared" si="13"/>
        <v>0</v>
      </c>
      <c r="EA4" s="18" t="b">
        <f t="shared" si="13"/>
        <v>0</v>
      </c>
      <c r="EB4" s="18" t="b">
        <f t="shared" si="13"/>
        <v>0</v>
      </c>
      <c r="EC4" s="18" t="b">
        <f t="shared" si="13"/>
        <v>0</v>
      </c>
      <c r="ED4" s="18" t="b">
        <f t="shared" si="13"/>
        <v>0</v>
      </c>
      <c r="EE4" s="18" t="b">
        <f t="shared" si="13"/>
        <v>0</v>
      </c>
      <c r="EF4" s="18" t="b">
        <f t="shared" si="13"/>
        <v>0</v>
      </c>
      <c r="EG4" s="18" t="b">
        <f t="shared" si="13"/>
        <v>0</v>
      </c>
      <c r="EH4" s="18" t="b">
        <f t="shared" si="13"/>
        <v>0</v>
      </c>
      <c r="EI4" s="18" t="b">
        <f t="shared" si="13"/>
        <v>0</v>
      </c>
      <c r="EJ4" s="18" t="b">
        <f t="shared" si="13"/>
        <v>0</v>
      </c>
      <c r="EK4" s="18" t="b">
        <f t="shared" ref="EK4:EY4" si="14">EK$2&lt;1</f>
        <v>0</v>
      </c>
      <c r="EL4" s="18" t="b">
        <f t="shared" si="14"/>
        <v>0</v>
      </c>
      <c r="EM4" s="18" t="b">
        <f t="shared" si="14"/>
        <v>0</v>
      </c>
      <c r="EN4" s="18" t="b">
        <f t="shared" si="14"/>
        <v>0</v>
      </c>
      <c r="EO4" s="18" t="b">
        <f t="shared" si="14"/>
        <v>0</v>
      </c>
      <c r="EP4" s="18" t="b">
        <f t="shared" si="14"/>
        <v>0</v>
      </c>
      <c r="EQ4" s="18" t="b">
        <f t="shared" si="14"/>
        <v>0</v>
      </c>
      <c r="ER4" s="18" t="b">
        <f t="shared" si="14"/>
        <v>0</v>
      </c>
      <c r="ES4" s="18" t="b">
        <f t="shared" si="14"/>
        <v>0</v>
      </c>
      <c r="ET4" s="18" t="b">
        <f t="shared" si="14"/>
        <v>0</v>
      </c>
      <c r="EU4" s="18" t="b">
        <f t="shared" si="14"/>
        <v>0</v>
      </c>
      <c r="EV4" s="18" t="b">
        <f t="shared" si="14"/>
        <v>0</v>
      </c>
      <c r="EW4" s="18" t="b">
        <f t="shared" si="14"/>
        <v>0</v>
      </c>
      <c r="EX4" s="18" t="b">
        <f t="shared" si="14"/>
        <v>0</v>
      </c>
      <c r="EY4" s="18" t="b">
        <f t="shared" si="14"/>
        <v>0</v>
      </c>
    </row>
    <row r="5" spans="1:155" x14ac:dyDescent="0.35">
      <c r="C5" s="18" t="s">
        <v>27</v>
      </c>
      <c r="M5" s="18">
        <f t="shared" ref="M5:AR5" si="15">IF(M4,$F$27,$F$29)</f>
        <v>1</v>
      </c>
      <c r="N5" s="18">
        <f t="shared" si="15"/>
        <v>1</v>
      </c>
      <c r="O5" s="18">
        <f t="shared" si="15"/>
        <v>1</v>
      </c>
      <c r="P5" s="18">
        <f t="shared" si="15"/>
        <v>1</v>
      </c>
      <c r="Q5" s="18">
        <f t="shared" si="15"/>
        <v>1</v>
      </c>
      <c r="R5" s="18">
        <f t="shared" si="15"/>
        <v>1</v>
      </c>
      <c r="S5" s="18">
        <f t="shared" si="15"/>
        <v>1</v>
      </c>
      <c r="T5" s="18">
        <f t="shared" si="15"/>
        <v>1</v>
      </c>
      <c r="U5" s="18">
        <f t="shared" si="15"/>
        <v>1</v>
      </c>
      <c r="V5" s="18">
        <f t="shared" si="15"/>
        <v>1</v>
      </c>
      <c r="W5" s="18">
        <f t="shared" si="15"/>
        <v>1</v>
      </c>
      <c r="X5" s="18">
        <f t="shared" si="15"/>
        <v>1</v>
      </c>
      <c r="Y5" s="18">
        <f t="shared" si="15"/>
        <v>1</v>
      </c>
      <c r="Z5" s="18">
        <f t="shared" si="15"/>
        <v>1</v>
      </c>
      <c r="AA5" s="18">
        <f t="shared" si="15"/>
        <v>1</v>
      </c>
      <c r="AB5" s="18">
        <f t="shared" si="15"/>
        <v>1</v>
      </c>
      <c r="AC5" s="18">
        <f t="shared" si="15"/>
        <v>1</v>
      </c>
      <c r="AD5" s="18">
        <f t="shared" si="15"/>
        <v>1</v>
      </c>
      <c r="AE5" s="18">
        <f t="shared" si="15"/>
        <v>1</v>
      </c>
      <c r="AF5" s="18">
        <f t="shared" si="15"/>
        <v>1</v>
      </c>
      <c r="AG5" s="18">
        <f t="shared" si="15"/>
        <v>1</v>
      </c>
      <c r="AH5" s="18">
        <f t="shared" si="15"/>
        <v>1</v>
      </c>
      <c r="AI5" s="18">
        <f t="shared" si="15"/>
        <v>1</v>
      </c>
      <c r="AJ5" s="18">
        <f t="shared" si="15"/>
        <v>1</v>
      </c>
      <c r="AK5" s="18">
        <f t="shared" si="15"/>
        <v>1</v>
      </c>
      <c r="AL5" s="18">
        <f t="shared" si="15"/>
        <v>1</v>
      </c>
      <c r="AM5" s="18">
        <f t="shared" si="15"/>
        <v>1</v>
      </c>
      <c r="AN5" s="18">
        <f t="shared" si="15"/>
        <v>1</v>
      </c>
      <c r="AO5" s="18">
        <f t="shared" si="15"/>
        <v>1</v>
      </c>
      <c r="AP5" s="18">
        <f t="shared" si="15"/>
        <v>1</v>
      </c>
      <c r="AQ5" s="18">
        <f t="shared" si="15"/>
        <v>1</v>
      </c>
      <c r="AR5" s="18">
        <f t="shared" si="15"/>
        <v>1</v>
      </c>
      <c r="AS5" s="18">
        <f t="shared" ref="AS5:BX5" si="16">IF(AS4,$F$27,$F$29)</f>
        <v>1</v>
      </c>
      <c r="AT5" s="18">
        <f t="shared" si="16"/>
        <v>1</v>
      </c>
      <c r="AU5" s="18">
        <f t="shared" si="16"/>
        <v>1</v>
      </c>
      <c r="AV5" s="18">
        <f t="shared" si="16"/>
        <v>1</v>
      </c>
      <c r="AW5" s="18">
        <f t="shared" si="16"/>
        <v>1</v>
      </c>
      <c r="AX5" s="18">
        <f t="shared" si="16"/>
        <v>1</v>
      </c>
      <c r="AY5" s="18">
        <f t="shared" si="16"/>
        <v>1</v>
      </c>
      <c r="AZ5" s="18">
        <f t="shared" si="16"/>
        <v>6</v>
      </c>
      <c r="BA5" s="18">
        <f t="shared" si="16"/>
        <v>6</v>
      </c>
      <c r="BB5" s="18">
        <f t="shared" si="16"/>
        <v>6</v>
      </c>
      <c r="BC5" s="18">
        <f t="shared" si="16"/>
        <v>6</v>
      </c>
      <c r="BD5" s="18">
        <f t="shared" si="16"/>
        <v>6</v>
      </c>
      <c r="BE5" s="18">
        <f t="shared" si="16"/>
        <v>6</v>
      </c>
      <c r="BF5" s="18">
        <f t="shared" si="16"/>
        <v>6</v>
      </c>
      <c r="BG5" s="18">
        <f t="shared" si="16"/>
        <v>6</v>
      </c>
      <c r="BH5" s="18">
        <f t="shared" si="16"/>
        <v>6</v>
      </c>
      <c r="BI5" s="18">
        <f t="shared" si="16"/>
        <v>6</v>
      </c>
      <c r="BJ5" s="18">
        <f t="shared" si="16"/>
        <v>6</v>
      </c>
      <c r="BK5" s="18">
        <f t="shared" si="16"/>
        <v>6</v>
      </c>
      <c r="BL5" s="18">
        <f t="shared" si="16"/>
        <v>6</v>
      </c>
      <c r="BM5" s="18">
        <f t="shared" si="16"/>
        <v>6</v>
      </c>
      <c r="BN5" s="18">
        <f t="shared" si="16"/>
        <v>6</v>
      </c>
      <c r="BO5" s="18">
        <f t="shared" si="16"/>
        <v>6</v>
      </c>
      <c r="BP5" s="18">
        <f t="shared" si="16"/>
        <v>6</v>
      </c>
      <c r="BQ5" s="18">
        <f t="shared" si="16"/>
        <v>6</v>
      </c>
      <c r="BR5" s="18">
        <f t="shared" si="16"/>
        <v>6</v>
      </c>
      <c r="BS5" s="18">
        <f t="shared" si="16"/>
        <v>6</v>
      </c>
      <c r="BT5" s="18">
        <f t="shared" si="16"/>
        <v>6</v>
      </c>
      <c r="BU5" s="18">
        <f t="shared" si="16"/>
        <v>6</v>
      </c>
      <c r="BV5" s="18">
        <f t="shared" si="16"/>
        <v>6</v>
      </c>
      <c r="BW5" s="18">
        <f t="shared" si="16"/>
        <v>6</v>
      </c>
      <c r="BX5" s="18">
        <f t="shared" si="16"/>
        <v>6</v>
      </c>
      <c r="BY5" s="18">
        <f t="shared" ref="BY5:DD5" si="17">IF(BY4,$F$27,$F$29)</f>
        <v>6</v>
      </c>
      <c r="BZ5" s="18">
        <f t="shared" si="17"/>
        <v>6</v>
      </c>
      <c r="CA5" s="18">
        <f t="shared" si="17"/>
        <v>6</v>
      </c>
      <c r="CB5" s="18">
        <f t="shared" si="17"/>
        <v>6</v>
      </c>
      <c r="CC5" s="18">
        <f t="shared" si="17"/>
        <v>6</v>
      </c>
      <c r="CD5" s="18">
        <f t="shared" si="17"/>
        <v>6</v>
      </c>
      <c r="CE5" s="18">
        <f t="shared" si="17"/>
        <v>6</v>
      </c>
      <c r="CF5" s="18">
        <f t="shared" si="17"/>
        <v>6</v>
      </c>
      <c r="CG5" s="18">
        <f t="shared" si="17"/>
        <v>6</v>
      </c>
      <c r="CH5" s="18">
        <f t="shared" si="17"/>
        <v>6</v>
      </c>
      <c r="CI5" s="18">
        <f t="shared" si="17"/>
        <v>6</v>
      </c>
      <c r="CJ5" s="18">
        <f t="shared" si="17"/>
        <v>6</v>
      </c>
      <c r="CK5" s="18">
        <f t="shared" si="17"/>
        <v>6</v>
      </c>
      <c r="CL5" s="18">
        <f t="shared" si="17"/>
        <v>6</v>
      </c>
      <c r="CM5" s="18">
        <f t="shared" si="17"/>
        <v>6</v>
      </c>
      <c r="CN5" s="18">
        <f t="shared" si="17"/>
        <v>6</v>
      </c>
      <c r="CO5" s="18">
        <f t="shared" si="17"/>
        <v>6</v>
      </c>
      <c r="CP5" s="18">
        <f t="shared" si="17"/>
        <v>6</v>
      </c>
      <c r="CQ5" s="18">
        <f t="shared" si="17"/>
        <v>6</v>
      </c>
      <c r="CR5" s="18">
        <f t="shared" si="17"/>
        <v>6</v>
      </c>
      <c r="CS5" s="18">
        <f t="shared" si="17"/>
        <v>6</v>
      </c>
      <c r="CT5" s="18">
        <f t="shared" si="17"/>
        <v>6</v>
      </c>
      <c r="CU5" s="18">
        <f t="shared" si="17"/>
        <v>6</v>
      </c>
      <c r="CV5" s="18">
        <f t="shared" si="17"/>
        <v>6</v>
      </c>
      <c r="CW5" s="18">
        <f t="shared" si="17"/>
        <v>6</v>
      </c>
      <c r="CX5" s="18">
        <f t="shared" si="17"/>
        <v>6</v>
      </c>
      <c r="CY5" s="18">
        <f t="shared" si="17"/>
        <v>6</v>
      </c>
      <c r="CZ5" s="18">
        <f t="shared" si="17"/>
        <v>6</v>
      </c>
      <c r="DA5" s="18">
        <f t="shared" si="17"/>
        <v>6</v>
      </c>
      <c r="DB5" s="18">
        <f t="shared" si="17"/>
        <v>6</v>
      </c>
      <c r="DC5" s="18">
        <f t="shared" si="17"/>
        <v>6</v>
      </c>
      <c r="DD5" s="18">
        <f t="shared" si="17"/>
        <v>6</v>
      </c>
      <c r="DE5" s="18">
        <f t="shared" ref="DE5:EJ5" si="18">IF(DE4,$F$27,$F$29)</f>
        <v>6</v>
      </c>
      <c r="DF5" s="18">
        <f t="shared" si="18"/>
        <v>6</v>
      </c>
      <c r="DG5" s="18">
        <f t="shared" si="18"/>
        <v>6</v>
      </c>
      <c r="DH5" s="18">
        <f t="shared" si="18"/>
        <v>6</v>
      </c>
      <c r="DI5" s="18">
        <f t="shared" si="18"/>
        <v>6</v>
      </c>
      <c r="DJ5" s="18">
        <f t="shared" si="18"/>
        <v>6</v>
      </c>
      <c r="DK5" s="18">
        <f t="shared" si="18"/>
        <v>6</v>
      </c>
      <c r="DL5" s="18">
        <f t="shared" si="18"/>
        <v>6</v>
      </c>
      <c r="DM5" s="18">
        <f t="shared" si="18"/>
        <v>6</v>
      </c>
      <c r="DN5" s="18">
        <f t="shared" si="18"/>
        <v>6</v>
      </c>
      <c r="DO5" s="18">
        <f t="shared" si="18"/>
        <v>6</v>
      </c>
      <c r="DP5" s="18">
        <f t="shared" si="18"/>
        <v>6</v>
      </c>
      <c r="DQ5" s="18">
        <f t="shared" si="18"/>
        <v>6</v>
      </c>
      <c r="DR5" s="18">
        <f t="shared" si="18"/>
        <v>6</v>
      </c>
      <c r="DS5" s="18">
        <f t="shared" si="18"/>
        <v>6</v>
      </c>
      <c r="DT5" s="18">
        <f t="shared" si="18"/>
        <v>6</v>
      </c>
      <c r="DU5" s="18">
        <f t="shared" si="18"/>
        <v>6</v>
      </c>
      <c r="DV5" s="18">
        <f t="shared" si="18"/>
        <v>6</v>
      </c>
      <c r="DW5" s="18">
        <f t="shared" si="18"/>
        <v>6</v>
      </c>
      <c r="DX5" s="18">
        <f t="shared" si="18"/>
        <v>6</v>
      </c>
      <c r="DY5" s="18">
        <f t="shared" si="18"/>
        <v>6</v>
      </c>
      <c r="DZ5" s="18">
        <f t="shared" si="18"/>
        <v>6</v>
      </c>
      <c r="EA5" s="18">
        <f t="shared" si="18"/>
        <v>6</v>
      </c>
      <c r="EB5" s="18">
        <f t="shared" si="18"/>
        <v>6</v>
      </c>
      <c r="EC5" s="18">
        <f t="shared" si="18"/>
        <v>6</v>
      </c>
      <c r="ED5" s="18">
        <f t="shared" si="18"/>
        <v>6</v>
      </c>
      <c r="EE5" s="18">
        <f t="shared" si="18"/>
        <v>6</v>
      </c>
      <c r="EF5" s="18">
        <f t="shared" si="18"/>
        <v>6</v>
      </c>
      <c r="EG5" s="18">
        <f t="shared" si="18"/>
        <v>6</v>
      </c>
      <c r="EH5" s="18">
        <f t="shared" si="18"/>
        <v>6</v>
      </c>
      <c r="EI5" s="18">
        <f t="shared" si="18"/>
        <v>6</v>
      </c>
      <c r="EJ5" s="18">
        <f t="shared" si="18"/>
        <v>6</v>
      </c>
      <c r="EK5" s="18">
        <f t="shared" ref="EK5:EY5" si="19">IF(EK4,$F$27,$F$29)</f>
        <v>6</v>
      </c>
      <c r="EL5" s="18">
        <f t="shared" si="19"/>
        <v>6</v>
      </c>
      <c r="EM5" s="18">
        <f t="shared" si="19"/>
        <v>6</v>
      </c>
      <c r="EN5" s="18">
        <f t="shared" si="19"/>
        <v>6</v>
      </c>
      <c r="EO5" s="18">
        <f t="shared" si="19"/>
        <v>6</v>
      </c>
      <c r="EP5" s="18">
        <f t="shared" si="19"/>
        <v>6</v>
      </c>
      <c r="EQ5" s="18">
        <f t="shared" si="19"/>
        <v>6</v>
      </c>
      <c r="ER5" s="18">
        <f t="shared" si="19"/>
        <v>6</v>
      </c>
      <c r="ES5" s="18">
        <f t="shared" si="19"/>
        <v>6</v>
      </c>
      <c r="ET5" s="18">
        <f t="shared" si="19"/>
        <v>6</v>
      </c>
      <c r="EU5" s="18">
        <f t="shared" si="19"/>
        <v>6</v>
      </c>
      <c r="EV5" s="18">
        <f t="shared" si="19"/>
        <v>6</v>
      </c>
      <c r="EW5" s="18">
        <f t="shared" si="19"/>
        <v>6</v>
      </c>
      <c r="EX5" s="18">
        <f t="shared" si="19"/>
        <v>6</v>
      </c>
      <c r="EY5" s="18">
        <f t="shared" si="19"/>
        <v>6</v>
      </c>
    </row>
    <row r="6" spans="1:155" x14ac:dyDescent="0.35">
      <c r="C6" s="18" t="s">
        <v>250</v>
      </c>
      <c r="M6" s="18">
        <f t="shared" ref="M6:AR6" si="20">12/M5</f>
        <v>12</v>
      </c>
      <c r="N6" s="18">
        <f t="shared" si="20"/>
        <v>12</v>
      </c>
      <c r="O6" s="18">
        <f t="shared" si="20"/>
        <v>12</v>
      </c>
      <c r="P6" s="18">
        <f t="shared" si="20"/>
        <v>12</v>
      </c>
      <c r="Q6" s="18">
        <f t="shared" si="20"/>
        <v>12</v>
      </c>
      <c r="R6" s="18">
        <f t="shared" si="20"/>
        <v>12</v>
      </c>
      <c r="S6" s="18">
        <f t="shared" si="20"/>
        <v>12</v>
      </c>
      <c r="T6" s="18">
        <f t="shared" si="20"/>
        <v>12</v>
      </c>
      <c r="U6" s="18">
        <f t="shared" si="20"/>
        <v>12</v>
      </c>
      <c r="V6" s="18">
        <f t="shared" si="20"/>
        <v>12</v>
      </c>
      <c r="W6" s="18">
        <f t="shared" si="20"/>
        <v>12</v>
      </c>
      <c r="X6" s="18">
        <f t="shared" si="20"/>
        <v>12</v>
      </c>
      <c r="Y6" s="18">
        <f t="shared" si="20"/>
        <v>12</v>
      </c>
      <c r="Z6" s="18">
        <f t="shared" si="20"/>
        <v>12</v>
      </c>
      <c r="AA6" s="18">
        <f t="shared" si="20"/>
        <v>12</v>
      </c>
      <c r="AB6" s="18">
        <f t="shared" si="20"/>
        <v>12</v>
      </c>
      <c r="AC6" s="18">
        <f t="shared" si="20"/>
        <v>12</v>
      </c>
      <c r="AD6" s="18">
        <f t="shared" si="20"/>
        <v>12</v>
      </c>
      <c r="AE6" s="18">
        <f t="shared" si="20"/>
        <v>12</v>
      </c>
      <c r="AF6" s="18">
        <f t="shared" si="20"/>
        <v>12</v>
      </c>
      <c r="AG6" s="18">
        <f t="shared" si="20"/>
        <v>12</v>
      </c>
      <c r="AH6" s="18">
        <f t="shared" si="20"/>
        <v>12</v>
      </c>
      <c r="AI6" s="18">
        <f t="shared" si="20"/>
        <v>12</v>
      </c>
      <c r="AJ6" s="18">
        <f t="shared" si="20"/>
        <v>12</v>
      </c>
      <c r="AK6" s="18">
        <f t="shared" si="20"/>
        <v>12</v>
      </c>
      <c r="AL6" s="18">
        <f t="shared" si="20"/>
        <v>12</v>
      </c>
      <c r="AM6" s="18">
        <f t="shared" si="20"/>
        <v>12</v>
      </c>
      <c r="AN6" s="18">
        <f t="shared" si="20"/>
        <v>12</v>
      </c>
      <c r="AO6" s="18">
        <f t="shared" si="20"/>
        <v>12</v>
      </c>
      <c r="AP6" s="18">
        <f t="shared" si="20"/>
        <v>12</v>
      </c>
      <c r="AQ6" s="18">
        <f t="shared" si="20"/>
        <v>12</v>
      </c>
      <c r="AR6" s="18">
        <f t="shared" si="20"/>
        <v>12</v>
      </c>
      <c r="AS6" s="18">
        <f t="shared" ref="AS6:BX6" si="21">12/AS5</f>
        <v>12</v>
      </c>
      <c r="AT6" s="18">
        <f t="shared" si="21"/>
        <v>12</v>
      </c>
      <c r="AU6" s="18">
        <f t="shared" si="21"/>
        <v>12</v>
      </c>
      <c r="AV6" s="18">
        <f t="shared" si="21"/>
        <v>12</v>
      </c>
      <c r="AW6" s="18">
        <f t="shared" si="21"/>
        <v>12</v>
      </c>
      <c r="AX6" s="18">
        <f t="shared" si="21"/>
        <v>12</v>
      </c>
      <c r="AY6" s="18">
        <f t="shared" si="21"/>
        <v>12</v>
      </c>
      <c r="AZ6" s="18">
        <f t="shared" si="21"/>
        <v>2</v>
      </c>
      <c r="BA6" s="18">
        <f t="shared" si="21"/>
        <v>2</v>
      </c>
      <c r="BB6" s="18">
        <f t="shared" si="21"/>
        <v>2</v>
      </c>
      <c r="BC6" s="18">
        <f t="shared" si="21"/>
        <v>2</v>
      </c>
      <c r="BD6" s="18">
        <f t="shared" si="21"/>
        <v>2</v>
      </c>
      <c r="BE6" s="18">
        <f t="shared" si="21"/>
        <v>2</v>
      </c>
      <c r="BF6" s="18">
        <f t="shared" si="21"/>
        <v>2</v>
      </c>
      <c r="BG6" s="18">
        <f t="shared" si="21"/>
        <v>2</v>
      </c>
      <c r="BH6" s="18">
        <f t="shared" si="21"/>
        <v>2</v>
      </c>
      <c r="BI6" s="18">
        <f t="shared" si="21"/>
        <v>2</v>
      </c>
      <c r="BJ6" s="18">
        <f t="shared" si="21"/>
        <v>2</v>
      </c>
      <c r="BK6" s="18">
        <f t="shared" si="21"/>
        <v>2</v>
      </c>
      <c r="BL6" s="18">
        <f t="shared" si="21"/>
        <v>2</v>
      </c>
      <c r="BM6" s="18">
        <f t="shared" si="21"/>
        <v>2</v>
      </c>
      <c r="BN6" s="18">
        <f t="shared" si="21"/>
        <v>2</v>
      </c>
      <c r="BO6" s="18">
        <f t="shared" si="21"/>
        <v>2</v>
      </c>
      <c r="BP6" s="18">
        <f t="shared" si="21"/>
        <v>2</v>
      </c>
      <c r="BQ6" s="18">
        <f t="shared" si="21"/>
        <v>2</v>
      </c>
      <c r="BR6" s="18">
        <f t="shared" si="21"/>
        <v>2</v>
      </c>
      <c r="BS6" s="18">
        <f t="shared" si="21"/>
        <v>2</v>
      </c>
      <c r="BT6" s="18">
        <f t="shared" si="21"/>
        <v>2</v>
      </c>
      <c r="BU6" s="18">
        <f t="shared" si="21"/>
        <v>2</v>
      </c>
      <c r="BV6" s="18">
        <f t="shared" si="21"/>
        <v>2</v>
      </c>
      <c r="BW6" s="18">
        <f t="shared" si="21"/>
        <v>2</v>
      </c>
      <c r="BX6" s="18">
        <f t="shared" si="21"/>
        <v>2</v>
      </c>
      <c r="BY6" s="18">
        <f t="shared" ref="BY6:DD6" si="22">12/BY5</f>
        <v>2</v>
      </c>
      <c r="BZ6" s="18">
        <f t="shared" si="22"/>
        <v>2</v>
      </c>
      <c r="CA6" s="18">
        <f t="shared" si="22"/>
        <v>2</v>
      </c>
      <c r="CB6" s="18">
        <f t="shared" si="22"/>
        <v>2</v>
      </c>
      <c r="CC6" s="18">
        <f t="shared" si="22"/>
        <v>2</v>
      </c>
      <c r="CD6" s="18">
        <f t="shared" si="22"/>
        <v>2</v>
      </c>
      <c r="CE6" s="18">
        <f t="shared" si="22"/>
        <v>2</v>
      </c>
      <c r="CF6" s="18">
        <f t="shared" si="22"/>
        <v>2</v>
      </c>
      <c r="CG6" s="18">
        <f t="shared" si="22"/>
        <v>2</v>
      </c>
      <c r="CH6" s="18">
        <f t="shared" si="22"/>
        <v>2</v>
      </c>
      <c r="CI6" s="18">
        <f t="shared" si="22"/>
        <v>2</v>
      </c>
      <c r="CJ6" s="18">
        <f t="shared" si="22"/>
        <v>2</v>
      </c>
      <c r="CK6" s="18">
        <f t="shared" si="22"/>
        <v>2</v>
      </c>
      <c r="CL6" s="18">
        <f t="shared" si="22"/>
        <v>2</v>
      </c>
      <c r="CM6" s="18">
        <f t="shared" si="22"/>
        <v>2</v>
      </c>
      <c r="CN6" s="18">
        <f t="shared" si="22"/>
        <v>2</v>
      </c>
      <c r="CO6" s="18">
        <f t="shared" si="22"/>
        <v>2</v>
      </c>
      <c r="CP6" s="18">
        <f t="shared" si="22"/>
        <v>2</v>
      </c>
      <c r="CQ6" s="18">
        <f t="shared" si="22"/>
        <v>2</v>
      </c>
      <c r="CR6" s="18">
        <f t="shared" si="22"/>
        <v>2</v>
      </c>
      <c r="CS6" s="18">
        <f t="shared" si="22"/>
        <v>2</v>
      </c>
      <c r="CT6" s="18">
        <f t="shared" si="22"/>
        <v>2</v>
      </c>
      <c r="CU6" s="18">
        <f t="shared" si="22"/>
        <v>2</v>
      </c>
      <c r="CV6" s="18">
        <f t="shared" si="22"/>
        <v>2</v>
      </c>
      <c r="CW6" s="18">
        <f t="shared" si="22"/>
        <v>2</v>
      </c>
      <c r="CX6" s="18">
        <f t="shared" si="22"/>
        <v>2</v>
      </c>
      <c r="CY6" s="18">
        <f t="shared" si="22"/>
        <v>2</v>
      </c>
      <c r="CZ6" s="18">
        <f t="shared" si="22"/>
        <v>2</v>
      </c>
      <c r="DA6" s="18">
        <f t="shared" si="22"/>
        <v>2</v>
      </c>
      <c r="DB6" s="18">
        <f t="shared" si="22"/>
        <v>2</v>
      </c>
      <c r="DC6" s="18">
        <f t="shared" si="22"/>
        <v>2</v>
      </c>
      <c r="DD6" s="18">
        <f t="shared" si="22"/>
        <v>2</v>
      </c>
      <c r="DE6" s="18">
        <f t="shared" ref="DE6:EJ6" si="23">12/DE5</f>
        <v>2</v>
      </c>
      <c r="DF6" s="18">
        <f t="shared" si="23"/>
        <v>2</v>
      </c>
      <c r="DG6" s="18">
        <f t="shared" si="23"/>
        <v>2</v>
      </c>
      <c r="DH6" s="18">
        <f t="shared" si="23"/>
        <v>2</v>
      </c>
      <c r="DI6" s="18">
        <f t="shared" si="23"/>
        <v>2</v>
      </c>
      <c r="DJ6" s="18">
        <f t="shared" si="23"/>
        <v>2</v>
      </c>
      <c r="DK6" s="18">
        <f t="shared" si="23"/>
        <v>2</v>
      </c>
      <c r="DL6" s="18">
        <f t="shared" si="23"/>
        <v>2</v>
      </c>
      <c r="DM6" s="18">
        <f t="shared" si="23"/>
        <v>2</v>
      </c>
      <c r="DN6" s="18">
        <f t="shared" si="23"/>
        <v>2</v>
      </c>
      <c r="DO6" s="18">
        <f t="shared" si="23"/>
        <v>2</v>
      </c>
      <c r="DP6" s="18">
        <f t="shared" si="23"/>
        <v>2</v>
      </c>
      <c r="DQ6" s="18">
        <f t="shared" si="23"/>
        <v>2</v>
      </c>
      <c r="DR6" s="18">
        <f t="shared" si="23"/>
        <v>2</v>
      </c>
      <c r="DS6" s="18">
        <f t="shared" si="23"/>
        <v>2</v>
      </c>
      <c r="DT6" s="18">
        <f t="shared" si="23"/>
        <v>2</v>
      </c>
      <c r="DU6" s="18">
        <f t="shared" si="23"/>
        <v>2</v>
      </c>
      <c r="DV6" s="18">
        <f t="shared" si="23"/>
        <v>2</v>
      </c>
      <c r="DW6" s="18">
        <f t="shared" si="23"/>
        <v>2</v>
      </c>
      <c r="DX6" s="18">
        <f t="shared" si="23"/>
        <v>2</v>
      </c>
      <c r="DY6" s="18">
        <f t="shared" si="23"/>
        <v>2</v>
      </c>
      <c r="DZ6" s="18">
        <f t="shared" si="23"/>
        <v>2</v>
      </c>
      <c r="EA6" s="18">
        <f t="shared" si="23"/>
        <v>2</v>
      </c>
      <c r="EB6" s="18">
        <f t="shared" si="23"/>
        <v>2</v>
      </c>
      <c r="EC6" s="18">
        <f t="shared" si="23"/>
        <v>2</v>
      </c>
      <c r="ED6" s="18">
        <f t="shared" si="23"/>
        <v>2</v>
      </c>
      <c r="EE6" s="18">
        <f t="shared" si="23"/>
        <v>2</v>
      </c>
      <c r="EF6" s="18">
        <f t="shared" si="23"/>
        <v>2</v>
      </c>
      <c r="EG6" s="18">
        <f t="shared" si="23"/>
        <v>2</v>
      </c>
      <c r="EH6" s="18">
        <f t="shared" si="23"/>
        <v>2</v>
      </c>
      <c r="EI6" s="18">
        <f t="shared" si="23"/>
        <v>2</v>
      </c>
      <c r="EJ6" s="18">
        <f t="shared" si="23"/>
        <v>2</v>
      </c>
      <c r="EK6" s="18">
        <f t="shared" ref="EK6:EY6" si="24">12/EK5</f>
        <v>2</v>
      </c>
      <c r="EL6" s="18">
        <f t="shared" si="24"/>
        <v>2</v>
      </c>
      <c r="EM6" s="18">
        <f t="shared" si="24"/>
        <v>2</v>
      </c>
      <c r="EN6" s="18">
        <f t="shared" si="24"/>
        <v>2</v>
      </c>
      <c r="EO6" s="18">
        <f t="shared" si="24"/>
        <v>2</v>
      </c>
      <c r="EP6" s="18">
        <f t="shared" si="24"/>
        <v>2</v>
      </c>
      <c r="EQ6" s="18">
        <f t="shared" si="24"/>
        <v>2</v>
      </c>
      <c r="ER6" s="18">
        <f t="shared" si="24"/>
        <v>2</v>
      </c>
      <c r="ES6" s="18">
        <f t="shared" si="24"/>
        <v>2</v>
      </c>
      <c r="ET6" s="18">
        <f t="shared" si="24"/>
        <v>2</v>
      </c>
      <c r="EU6" s="18">
        <f t="shared" si="24"/>
        <v>2</v>
      </c>
      <c r="EV6" s="18">
        <f t="shared" si="24"/>
        <v>2</v>
      </c>
      <c r="EW6" s="18">
        <f t="shared" si="24"/>
        <v>2</v>
      </c>
      <c r="EX6" s="18">
        <f t="shared" si="24"/>
        <v>2</v>
      </c>
      <c r="EY6" s="18">
        <f t="shared" si="24"/>
        <v>2</v>
      </c>
    </row>
    <row r="7" spans="1:155" x14ac:dyDescent="0.35">
      <c r="C7" s="18" t="s">
        <v>249</v>
      </c>
      <c r="N7" s="22">
        <f t="shared" ref="N7:AS7" si="25">M8+1</f>
        <v>41275</v>
      </c>
      <c r="O7" s="22">
        <f t="shared" si="25"/>
        <v>41306</v>
      </c>
      <c r="P7" s="22">
        <f t="shared" si="25"/>
        <v>41334</v>
      </c>
      <c r="Q7" s="22">
        <f t="shared" si="25"/>
        <v>41365</v>
      </c>
      <c r="R7" s="22">
        <f t="shared" si="25"/>
        <v>41395</v>
      </c>
      <c r="S7" s="22">
        <f t="shared" si="25"/>
        <v>41426</v>
      </c>
      <c r="T7" s="22">
        <f t="shared" si="25"/>
        <v>41456</v>
      </c>
      <c r="U7" s="22">
        <f t="shared" si="25"/>
        <v>41487</v>
      </c>
      <c r="V7" s="22">
        <f t="shared" si="25"/>
        <v>41518</v>
      </c>
      <c r="W7" s="22">
        <f t="shared" si="25"/>
        <v>41548</v>
      </c>
      <c r="X7" s="22">
        <f t="shared" si="25"/>
        <v>41579</v>
      </c>
      <c r="Y7" s="22">
        <f t="shared" si="25"/>
        <v>41609</v>
      </c>
      <c r="Z7" s="22">
        <f t="shared" si="25"/>
        <v>41640</v>
      </c>
      <c r="AA7" s="22">
        <f t="shared" si="25"/>
        <v>41671</v>
      </c>
      <c r="AB7" s="22">
        <f t="shared" si="25"/>
        <v>41699</v>
      </c>
      <c r="AC7" s="22">
        <f t="shared" si="25"/>
        <v>41730</v>
      </c>
      <c r="AD7" s="22">
        <f t="shared" si="25"/>
        <v>41760</v>
      </c>
      <c r="AE7" s="22">
        <f t="shared" si="25"/>
        <v>41791</v>
      </c>
      <c r="AF7" s="22">
        <f t="shared" si="25"/>
        <v>41821</v>
      </c>
      <c r="AG7" s="22">
        <f t="shared" si="25"/>
        <v>41852</v>
      </c>
      <c r="AH7" s="22">
        <f t="shared" si="25"/>
        <v>41883</v>
      </c>
      <c r="AI7" s="22">
        <f t="shared" si="25"/>
        <v>41913</v>
      </c>
      <c r="AJ7" s="22">
        <f t="shared" si="25"/>
        <v>41944</v>
      </c>
      <c r="AK7" s="22">
        <f t="shared" si="25"/>
        <v>41974</v>
      </c>
      <c r="AL7" s="22">
        <f t="shared" si="25"/>
        <v>42005</v>
      </c>
      <c r="AM7" s="22">
        <f t="shared" si="25"/>
        <v>42036</v>
      </c>
      <c r="AN7" s="22">
        <f t="shared" si="25"/>
        <v>42064</v>
      </c>
      <c r="AO7" s="22">
        <f t="shared" si="25"/>
        <v>42095</v>
      </c>
      <c r="AP7" s="22">
        <f t="shared" si="25"/>
        <v>42125</v>
      </c>
      <c r="AQ7" s="22">
        <f t="shared" si="25"/>
        <v>42156</v>
      </c>
      <c r="AR7" s="22">
        <f t="shared" si="25"/>
        <v>42186</v>
      </c>
      <c r="AS7" s="22">
        <f t="shared" si="25"/>
        <v>42217</v>
      </c>
      <c r="AT7" s="22">
        <f t="shared" ref="AT7:BY7" si="26">AS8+1</f>
        <v>42248</v>
      </c>
      <c r="AU7" s="22">
        <f t="shared" si="26"/>
        <v>42278</v>
      </c>
      <c r="AV7" s="22">
        <f t="shared" si="26"/>
        <v>42309</v>
      </c>
      <c r="AW7" s="22">
        <f t="shared" si="26"/>
        <v>42339</v>
      </c>
      <c r="AX7" s="22">
        <f t="shared" si="26"/>
        <v>42370</v>
      </c>
      <c r="AY7" s="22">
        <f t="shared" si="26"/>
        <v>42401</v>
      </c>
      <c r="AZ7" s="22">
        <f t="shared" si="26"/>
        <v>42430</v>
      </c>
      <c r="BA7" s="22">
        <f t="shared" si="26"/>
        <v>42614</v>
      </c>
      <c r="BB7" s="22">
        <f t="shared" si="26"/>
        <v>42795</v>
      </c>
      <c r="BC7" s="22">
        <f t="shared" si="26"/>
        <v>42979</v>
      </c>
      <c r="BD7" s="22">
        <f t="shared" si="26"/>
        <v>43160</v>
      </c>
      <c r="BE7" s="22">
        <f t="shared" si="26"/>
        <v>43344</v>
      </c>
      <c r="BF7" s="22">
        <f t="shared" si="26"/>
        <v>43525</v>
      </c>
      <c r="BG7" s="22">
        <f t="shared" si="26"/>
        <v>43709</v>
      </c>
      <c r="BH7" s="22">
        <f t="shared" si="26"/>
        <v>43891</v>
      </c>
      <c r="BI7" s="22">
        <f t="shared" si="26"/>
        <v>44075</v>
      </c>
      <c r="BJ7" s="22">
        <f t="shared" si="26"/>
        <v>44256</v>
      </c>
      <c r="BK7" s="22">
        <f t="shared" si="26"/>
        <v>44440</v>
      </c>
      <c r="BL7" s="22">
        <f t="shared" si="26"/>
        <v>44621</v>
      </c>
      <c r="BM7" s="22">
        <f t="shared" si="26"/>
        <v>44805</v>
      </c>
      <c r="BN7" s="22">
        <f t="shared" si="26"/>
        <v>44986</v>
      </c>
      <c r="BO7" s="22">
        <f t="shared" si="26"/>
        <v>45170</v>
      </c>
      <c r="BP7" s="22">
        <f t="shared" si="26"/>
        <v>45352</v>
      </c>
      <c r="BQ7" s="22">
        <f t="shared" si="26"/>
        <v>45536</v>
      </c>
      <c r="BR7" s="22">
        <f t="shared" si="26"/>
        <v>45717</v>
      </c>
      <c r="BS7" s="22">
        <f t="shared" si="26"/>
        <v>45901</v>
      </c>
      <c r="BT7" s="22">
        <f t="shared" si="26"/>
        <v>46082</v>
      </c>
      <c r="BU7" s="22">
        <f t="shared" si="26"/>
        <v>46266</v>
      </c>
      <c r="BV7" s="22">
        <f t="shared" si="26"/>
        <v>46447</v>
      </c>
      <c r="BW7" s="22">
        <f t="shared" si="26"/>
        <v>46631</v>
      </c>
      <c r="BX7" s="22">
        <f t="shared" si="26"/>
        <v>46813</v>
      </c>
      <c r="BY7" s="22">
        <f t="shared" si="26"/>
        <v>46997</v>
      </c>
      <c r="BZ7" s="22">
        <f t="shared" ref="BZ7:DE7" si="27">BY8+1</f>
        <v>47178</v>
      </c>
      <c r="CA7" s="22">
        <f t="shared" si="27"/>
        <v>47362</v>
      </c>
      <c r="CB7" s="22">
        <f t="shared" si="27"/>
        <v>47543</v>
      </c>
      <c r="CC7" s="22">
        <f t="shared" si="27"/>
        <v>47727</v>
      </c>
      <c r="CD7" s="22">
        <f t="shared" si="27"/>
        <v>47908</v>
      </c>
      <c r="CE7" s="22">
        <f t="shared" si="27"/>
        <v>48092</v>
      </c>
      <c r="CF7" s="22">
        <f t="shared" si="27"/>
        <v>48274</v>
      </c>
      <c r="CG7" s="22">
        <f t="shared" si="27"/>
        <v>48458</v>
      </c>
      <c r="CH7" s="22">
        <f t="shared" si="27"/>
        <v>48639</v>
      </c>
      <c r="CI7" s="22">
        <f t="shared" si="27"/>
        <v>48823</v>
      </c>
      <c r="CJ7" s="22">
        <f t="shared" si="27"/>
        <v>49004</v>
      </c>
      <c r="CK7" s="22">
        <f t="shared" si="27"/>
        <v>49188</v>
      </c>
      <c r="CL7" s="22">
        <f t="shared" si="27"/>
        <v>49369</v>
      </c>
      <c r="CM7" s="22">
        <f t="shared" si="27"/>
        <v>49553</v>
      </c>
      <c r="CN7" s="22">
        <f t="shared" si="27"/>
        <v>49735</v>
      </c>
      <c r="CO7" s="22">
        <f t="shared" si="27"/>
        <v>49919</v>
      </c>
      <c r="CP7" s="22">
        <f t="shared" si="27"/>
        <v>50100</v>
      </c>
      <c r="CQ7" s="22">
        <f t="shared" si="27"/>
        <v>50284</v>
      </c>
      <c r="CR7" s="22">
        <f t="shared" si="27"/>
        <v>50465</v>
      </c>
      <c r="CS7" s="22">
        <f t="shared" si="27"/>
        <v>50649</v>
      </c>
      <c r="CT7" s="22">
        <f t="shared" si="27"/>
        <v>50830</v>
      </c>
      <c r="CU7" s="22">
        <f t="shared" si="27"/>
        <v>51014</v>
      </c>
      <c r="CV7" s="22">
        <f t="shared" si="27"/>
        <v>51196</v>
      </c>
      <c r="CW7" s="22">
        <f t="shared" si="27"/>
        <v>51380</v>
      </c>
      <c r="CX7" s="22">
        <f t="shared" si="27"/>
        <v>51561</v>
      </c>
      <c r="CY7" s="22">
        <f t="shared" si="27"/>
        <v>51745</v>
      </c>
      <c r="CZ7" s="22">
        <f t="shared" si="27"/>
        <v>51926</v>
      </c>
      <c r="DA7" s="22">
        <f t="shared" si="27"/>
        <v>52110</v>
      </c>
      <c r="DB7" s="22">
        <f t="shared" si="27"/>
        <v>52291</v>
      </c>
      <c r="DC7" s="22">
        <f t="shared" si="27"/>
        <v>52475</v>
      </c>
      <c r="DD7" s="22">
        <f t="shared" si="27"/>
        <v>52657</v>
      </c>
      <c r="DE7" s="22">
        <f t="shared" si="27"/>
        <v>52841</v>
      </c>
      <c r="DF7" s="22">
        <f t="shared" ref="DF7:EK7" si="28">DE8+1</f>
        <v>53022</v>
      </c>
      <c r="DG7" s="22">
        <f t="shared" si="28"/>
        <v>53206</v>
      </c>
      <c r="DH7" s="22">
        <f t="shared" si="28"/>
        <v>53387</v>
      </c>
      <c r="DI7" s="22">
        <f t="shared" si="28"/>
        <v>53571</v>
      </c>
      <c r="DJ7" s="22">
        <f t="shared" si="28"/>
        <v>53752</v>
      </c>
      <c r="DK7" s="22">
        <f t="shared" si="28"/>
        <v>53936</v>
      </c>
      <c r="DL7" s="22">
        <f t="shared" si="28"/>
        <v>54118</v>
      </c>
      <c r="DM7" s="22">
        <f t="shared" si="28"/>
        <v>54302</v>
      </c>
      <c r="DN7" s="22">
        <f t="shared" si="28"/>
        <v>54483</v>
      </c>
      <c r="DO7" s="22">
        <f t="shared" si="28"/>
        <v>54667</v>
      </c>
      <c r="DP7" s="22">
        <f t="shared" si="28"/>
        <v>54848</v>
      </c>
      <c r="DQ7" s="22">
        <f t="shared" si="28"/>
        <v>55032</v>
      </c>
      <c r="DR7" s="22">
        <f t="shared" si="28"/>
        <v>55213</v>
      </c>
      <c r="DS7" s="22">
        <f t="shared" si="28"/>
        <v>55397</v>
      </c>
      <c r="DT7" s="22">
        <f t="shared" si="28"/>
        <v>55579</v>
      </c>
      <c r="DU7" s="22">
        <f t="shared" si="28"/>
        <v>55763</v>
      </c>
      <c r="DV7" s="22">
        <f t="shared" si="28"/>
        <v>55944</v>
      </c>
      <c r="DW7" s="22">
        <f t="shared" si="28"/>
        <v>56128</v>
      </c>
      <c r="DX7" s="22">
        <f t="shared" si="28"/>
        <v>56309</v>
      </c>
      <c r="DY7" s="22">
        <f t="shared" si="28"/>
        <v>56493</v>
      </c>
      <c r="DZ7" s="22">
        <f t="shared" si="28"/>
        <v>56674</v>
      </c>
      <c r="EA7" s="22">
        <f t="shared" si="28"/>
        <v>56858</v>
      </c>
      <c r="EB7" s="22">
        <f t="shared" si="28"/>
        <v>57040</v>
      </c>
      <c r="EC7" s="22">
        <f t="shared" si="28"/>
        <v>57224</v>
      </c>
      <c r="ED7" s="22">
        <f t="shared" si="28"/>
        <v>57405</v>
      </c>
      <c r="EE7" s="22">
        <f t="shared" si="28"/>
        <v>57589</v>
      </c>
      <c r="EF7" s="22">
        <f t="shared" si="28"/>
        <v>57770</v>
      </c>
      <c r="EG7" s="22">
        <f t="shared" si="28"/>
        <v>57954</v>
      </c>
      <c r="EH7" s="22">
        <f t="shared" si="28"/>
        <v>58135</v>
      </c>
      <c r="EI7" s="22">
        <f t="shared" si="28"/>
        <v>58319</v>
      </c>
      <c r="EJ7" s="22">
        <f t="shared" si="28"/>
        <v>58501</v>
      </c>
      <c r="EK7" s="22">
        <f t="shared" si="28"/>
        <v>58685</v>
      </c>
      <c r="EL7" s="22">
        <f t="shared" ref="EL7:EY7" si="29">EK8+1</f>
        <v>58866</v>
      </c>
      <c r="EM7" s="22">
        <f t="shared" si="29"/>
        <v>59050</v>
      </c>
      <c r="EN7" s="22">
        <f t="shared" si="29"/>
        <v>59231</v>
      </c>
      <c r="EO7" s="22">
        <f t="shared" si="29"/>
        <v>59415</v>
      </c>
      <c r="EP7" s="22">
        <f t="shared" si="29"/>
        <v>59596</v>
      </c>
      <c r="EQ7" s="22">
        <f t="shared" si="29"/>
        <v>59780</v>
      </c>
      <c r="ER7" s="22">
        <f t="shared" si="29"/>
        <v>59962</v>
      </c>
      <c r="ES7" s="22">
        <f t="shared" si="29"/>
        <v>60146</v>
      </c>
      <c r="ET7" s="22">
        <f t="shared" si="29"/>
        <v>60327</v>
      </c>
      <c r="EU7" s="22">
        <f t="shared" si="29"/>
        <v>60511</v>
      </c>
      <c r="EV7" s="22">
        <f t="shared" si="29"/>
        <v>60692</v>
      </c>
      <c r="EW7" s="22">
        <f t="shared" si="29"/>
        <v>60876</v>
      </c>
      <c r="EX7" s="22">
        <f t="shared" si="29"/>
        <v>61057</v>
      </c>
      <c r="EY7" s="22">
        <f t="shared" si="29"/>
        <v>61241</v>
      </c>
    </row>
    <row r="8" spans="1:155" x14ac:dyDescent="0.35">
      <c r="C8" s="18" t="s">
        <v>248</v>
      </c>
      <c r="I8" s="18" t="s">
        <v>247</v>
      </c>
      <c r="J8" s="18" t="s">
        <v>246</v>
      </c>
      <c r="M8" s="22">
        <f>$F$19-1</f>
        <v>41274</v>
      </c>
      <c r="N8" s="22">
        <f t="shared" ref="N8:AS8" si="30">EDATE(N$7,N5)-1</f>
        <v>41305</v>
      </c>
      <c r="O8" s="22">
        <f t="shared" si="30"/>
        <v>41333</v>
      </c>
      <c r="P8" s="22">
        <f t="shared" si="30"/>
        <v>41364</v>
      </c>
      <c r="Q8" s="22">
        <f t="shared" si="30"/>
        <v>41394</v>
      </c>
      <c r="R8" s="22">
        <f t="shared" si="30"/>
        <v>41425</v>
      </c>
      <c r="S8" s="22">
        <f t="shared" si="30"/>
        <v>41455</v>
      </c>
      <c r="T8" s="22">
        <f t="shared" si="30"/>
        <v>41486</v>
      </c>
      <c r="U8" s="22">
        <f t="shared" si="30"/>
        <v>41517</v>
      </c>
      <c r="V8" s="22">
        <f t="shared" si="30"/>
        <v>41547</v>
      </c>
      <c r="W8" s="22">
        <f t="shared" si="30"/>
        <v>41578</v>
      </c>
      <c r="X8" s="22">
        <f t="shared" si="30"/>
        <v>41608</v>
      </c>
      <c r="Y8" s="22">
        <f t="shared" si="30"/>
        <v>41639</v>
      </c>
      <c r="Z8" s="22">
        <f t="shared" si="30"/>
        <v>41670</v>
      </c>
      <c r="AA8" s="22">
        <f t="shared" si="30"/>
        <v>41698</v>
      </c>
      <c r="AB8" s="22">
        <f t="shared" si="30"/>
        <v>41729</v>
      </c>
      <c r="AC8" s="22">
        <f t="shared" si="30"/>
        <v>41759</v>
      </c>
      <c r="AD8" s="22">
        <f t="shared" si="30"/>
        <v>41790</v>
      </c>
      <c r="AE8" s="22">
        <f t="shared" si="30"/>
        <v>41820</v>
      </c>
      <c r="AF8" s="22">
        <f t="shared" si="30"/>
        <v>41851</v>
      </c>
      <c r="AG8" s="22">
        <f t="shared" si="30"/>
        <v>41882</v>
      </c>
      <c r="AH8" s="22">
        <f t="shared" si="30"/>
        <v>41912</v>
      </c>
      <c r="AI8" s="22">
        <f t="shared" si="30"/>
        <v>41943</v>
      </c>
      <c r="AJ8" s="22">
        <f t="shared" si="30"/>
        <v>41973</v>
      </c>
      <c r="AK8" s="22">
        <f t="shared" si="30"/>
        <v>42004</v>
      </c>
      <c r="AL8" s="22">
        <f t="shared" si="30"/>
        <v>42035</v>
      </c>
      <c r="AM8" s="22">
        <f t="shared" si="30"/>
        <v>42063</v>
      </c>
      <c r="AN8" s="22">
        <f t="shared" si="30"/>
        <v>42094</v>
      </c>
      <c r="AO8" s="22">
        <f t="shared" si="30"/>
        <v>42124</v>
      </c>
      <c r="AP8" s="22">
        <f t="shared" si="30"/>
        <v>42155</v>
      </c>
      <c r="AQ8" s="22">
        <f t="shared" si="30"/>
        <v>42185</v>
      </c>
      <c r="AR8" s="22">
        <f t="shared" si="30"/>
        <v>42216</v>
      </c>
      <c r="AS8" s="22">
        <f t="shared" si="30"/>
        <v>42247</v>
      </c>
      <c r="AT8" s="22">
        <f t="shared" ref="AT8:BY8" si="31">EDATE(AT$7,AT5)-1</f>
        <v>42277</v>
      </c>
      <c r="AU8" s="22">
        <f t="shared" si="31"/>
        <v>42308</v>
      </c>
      <c r="AV8" s="22">
        <f t="shared" si="31"/>
        <v>42338</v>
      </c>
      <c r="AW8" s="22">
        <f t="shared" si="31"/>
        <v>42369</v>
      </c>
      <c r="AX8" s="22">
        <f t="shared" si="31"/>
        <v>42400</v>
      </c>
      <c r="AY8" s="22">
        <f t="shared" si="31"/>
        <v>42429</v>
      </c>
      <c r="AZ8" s="22">
        <f t="shared" si="31"/>
        <v>42613</v>
      </c>
      <c r="BA8" s="22">
        <f t="shared" si="31"/>
        <v>42794</v>
      </c>
      <c r="BB8" s="22">
        <f t="shared" si="31"/>
        <v>42978</v>
      </c>
      <c r="BC8" s="22">
        <f t="shared" si="31"/>
        <v>43159</v>
      </c>
      <c r="BD8" s="22">
        <f t="shared" si="31"/>
        <v>43343</v>
      </c>
      <c r="BE8" s="22">
        <f t="shared" si="31"/>
        <v>43524</v>
      </c>
      <c r="BF8" s="22">
        <f t="shared" si="31"/>
        <v>43708</v>
      </c>
      <c r="BG8" s="22">
        <f t="shared" si="31"/>
        <v>43890</v>
      </c>
      <c r="BH8" s="22">
        <f t="shared" si="31"/>
        <v>44074</v>
      </c>
      <c r="BI8" s="22">
        <f t="shared" si="31"/>
        <v>44255</v>
      </c>
      <c r="BJ8" s="22">
        <f t="shared" si="31"/>
        <v>44439</v>
      </c>
      <c r="BK8" s="22">
        <f t="shared" si="31"/>
        <v>44620</v>
      </c>
      <c r="BL8" s="22">
        <f t="shared" si="31"/>
        <v>44804</v>
      </c>
      <c r="BM8" s="22">
        <f t="shared" si="31"/>
        <v>44985</v>
      </c>
      <c r="BN8" s="22">
        <f t="shared" si="31"/>
        <v>45169</v>
      </c>
      <c r="BO8" s="22">
        <f t="shared" si="31"/>
        <v>45351</v>
      </c>
      <c r="BP8" s="22">
        <f t="shared" si="31"/>
        <v>45535</v>
      </c>
      <c r="BQ8" s="22">
        <f t="shared" si="31"/>
        <v>45716</v>
      </c>
      <c r="BR8" s="22">
        <f t="shared" si="31"/>
        <v>45900</v>
      </c>
      <c r="BS8" s="22">
        <f t="shared" si="31"/>
        <v>46081</v>
      </c>
      <c r="BT8" s="22">
        <f t="shared" si="31"/>
        <v>46265</v>
      </c>
      <c r="BU8" s="22">
        <f t="shared" si="31"/>
        <v>46446</v>
      </c>
      <c r="BV8" s="22">
        <f t="shared" si="31"/>
        <v>46630</v>
      </c>
      <c r="BW8" s="22">
        <f t="shared" si="31"/>
        <v>46812</v>
      </c>
      <c r="BX8" s="22">
        <f t="shared" si="31"/>
        <v>46996</v>
      </c>
      <c r="BY8" s="22">
        <f t="shared" si="31"/>
        <v>47177</v>
      </c>
      <c r="BZ8" s="22">
        <f t="shared" ref="BZ8:DE8" si="32">EDATE(BZ$7,BZ5)-1</f>
        <v>47361</v>
      </c>
      <c r="CA8" s="22">
        <f t="shared" si="32"/>
        <v>47542</v>
      </c>
      <c r="CB8" s="22">
        <f t="shared" si="32"/>
        <v>47726</v>
      </c>
      <c r="CC8" s="22">
        <f t="shared" si="32"/>
        <v>47907</v>
      </c>
      <c r="CD8" s="22">
        <f t="shared" si="32"/>
        <v>48091</v>
      </c>
      <c r="CE8" s="22">
        <f t="shared" si="32"/>
        <v>48273</v>
      </c>
      <c r="CF8" s="22">
        <f t="shared" si="32"/>
        <v>48457</v>
      </c>
      <c r="CG8" s="22">
        <f t="shared" si="32"/>
        <v>48638</v>
      </c>
      <c r="CH8" s="22">
        <f t="shared" si="32"/>
        <v>48822</v>
      </c>
      <c r="CI8" s="22">
        <f t="shared" si="32"/>
        <v>49003</v>
      </c>
      <c r="CJ8" s="22">
        <f t="shared" si="32"/>
        <v>49187</v>
      </c>
      <c r="CK8" s="22">
        <f t="shared" si="32"/>
        <v>49368</v>
      </c>
      <c r="CL8" s="22">
        <f t="shared" si="32"/>
        <v>49552</v>
      </c>
      <c r="CM8" s="22">
        <f t="shared" si="32"/>
        <v>49734</v>
      </c>
      <c r="CN8" s="22">
        <f t="shared" si="32"/>
        <v>49918</v>
      </c>
      <c r="CO8" s="22">
        <f t="shared" si="32"/>
        <v>50099</v>
      </c>
      <c r="CP8" s="22">
        <f t="shared" si="32"/>
        <v>50283</v>
      </c>
      <c r="CQ8" s="22">
        <f t="shared" si="32"/>
        <v>50464</v>
      </c>
      <c r="CR8" s="22">
        <f t="shared" si="32"/>
        <v>50648</v>
      </c>
      <c r="CS8" s="22">
        <f t="shared" si="32"/>
        <v>50829</v>
      </c>
      <c r="CT8" s="22">
        <f t="shared" si="32"/>
        <v>51013</v>
      </c>
      <c r="CU8" s="22">
        <f t="shared" si="32"/>
        <v>51195</v>
      </c>
      <c r="CV8" s="22">
        <f t="shared" si="32"/>
        <v>51379</v>
      </c>
      <c r="CW8" s="22">
        <f t="shared" si="32"/>
        <v>51560</v>
      </c>
      <c r="CX8" s="22">
        <f t="shared" si="32"/>
        <v>51744</v>
      </c>
      <c r="CY8" s="22">
        <f t="shared" si="32"/>
        <v>51925</v>
      </c>
      <c r="CZ8" s="22">
        <f t="shared" si="32"/>
        <v>52109</v>
      </c>
      <c r="DA8" s="22">
        <f t="shared" si="32"/>
        <v>52290</v>
      </c>
      <c r="DB8" s="22">
        <f t="shared" si="32"/>
        <v>52474</v>
      </c>
      <c r="DC8" s="22">
        <f t="shared" si="32"/>
        <v>52656</v>
      </c>
      <c r="DD8" s="22">
        <f t="shared" si="32"/>
        <v>52840</v>
      </c>
      <c r="DE8" s="22">
        <f t="shared" si="32"/>
        <v>53021</v>
      </c>
      <c r="DF8" s="22">
        <f t="shared" ref="DF8:EK8" si="33">EDATE(DF$7,DF5)-1</f>
        <v>53205</v>
      </c>
      <c r="DG8" s="22">
        <f t="shared" si="33"/>
        <v>53386</v>
      </c>
      <c r="DH8" s="22">
        <f t="shared" si="33"/>
        <v>53570</v>
      </c>
      <c r="DI8" s="22">
        <f t="shared" si="33"/>
        <v>53751</v>
      </c>
      <c r="DJ8" s="22">
        <f t="shared" si="33"/>
        <v>53935</v>
      </c>
      <c r="DK8" s="22">
        <f t="shared" si="33"/>
        <v>54117</v>
      </c>
      <c r="DL8" s="22">
        <f t="shared" si="33"/>
        <v>54301</v>
      </c>
      <c r="DM8" s="22">
        <f t="shared" si="33"/>
        <v>54482</v>
      </c>
      <c r="DN8" s="22">
        <f t="shared" si="33"/>
        <v>54666</v>
      </c>
      <c r="DO8" s="22">
        <f t="shared" si="33"/>
        <v>54847</v>
      </c>
      <c r="DP8" s="22">
        <f t="shared" si="33"/>
        <v>55031</v>
      </c>
      <c r="DQ8" s="22">
        <f t="shared" si="33"/>
        <v>55212</v>
      </c>
      <c r="DR8" s="22">
        <f t="shared" si="33"/>
        <v>55396</v>
      </c>
      <c r="DS8" s="22">
        <f t="shared" si="33"/>
        <v>55578</v>
      </c>
      <c r="DT8" s="22">
        <f t="shared" si="33"/>
        <v>55762</v>
      </c>
      <c r="DU8" s="22">
        <f t="shared" si="33"/>
        <v>55943</v>
      </c>
      <c r="DV8" s="22">
        <f t="shared" si="33"/>
        <v>56127</v>
      </c>
      <c r="DW8" s="22">
        <f t="shared" si="33"/>
        <v>56308</v>
      </c>
      <c r="DX8" s="22">
        <f t="shared" si="33"/>
        <v>56492</v>
      </c>
      <c r="DY8" s="22">
        <f t="shared" si="33"/>
        <v>56673</v>
      </c>
      <c r="DZ8" s="22">
        <f t="shared" si="33"/>
        <v>56857</v>
      </c>
      <c r="EA8" s="22">
        <f t="shared" si="33"/>
        <v>57039</v>
      </c>
      <c r="EB8" s="22">
        <f t="shared" si="33"/>
        <v>57223</v>
      </c>
      <c r="EC8" s="22">
        <f t="shared" si="33"/>
        <v>57404</v>
      </c>
      <c r="ED8" s="22">
        <f t="shared" si="33"/>
        <v>57588</v>
      </c>
      <c r="EE8" s="22">
        <f t="shared" si="33"/>
        <v>57769</v>
      </c>
      <c r="EF8" s="22">
        <f t="shared" si="33"/>
        <v>57953</v>
      </c>
      <c r="EG8" s="22">
        <f t="shared" si="33"/>
        <v>58134</v>
      </c>
      <c r="EH8" s="22">
        <f t="shared" si="33"/>
        <v>58318</v>
      </c>
      <c r="EI8" s="22">
        <f t="shared" si="33"/>
        <v>58500</v>
      </c>
      <c r="EJ8" s="22">
        <f t="shared" si="33"/>
        <v>58684</v>
      </c>
      <c r="EK8" s="22">
        <f t="shared" si="33"/>
        <v>58865</v>
      </c>
      <c r="EL8" s="22">
        <f t="shared" ref="EL8:EY8" si="34">EDATE(EL$7,EL5)-1</f>
        <v>59049</v>
      </c>
      <c r="EM8" s="22">
        <f t="shared" si="34"/>
        <v>59230</v>
      </c>
      <c r="EN8" s="22">
        <f t="shared" si="34"/>
        <v>59414</v>
      </c>
      <c r="EO8" s="22">
        <f t="shared" si="34"/>
        <v>59595</v>
      </c>
      <c r="EP8" s="22">
        <f t="shared" si="34"/>
        <v>59779</v>
      </c>
      <c r="EQ8" s="22">
        <f t="shared" si="34"/>
        <v>59961</v>
      </c>
      <c r="ER8" s="22">
        <f t="shared" si="34"/>
        <v>60145</v>
      </c>
      <c r="ES8" s="22">
        <f t="shared" si="34"/>
        <v>60326</v>
      </c>
      <c r="ET8" s="22">
        <f t="shared" si="34"/>
        <v>60510</v>
      </c>
      <c r="EU8" s="22">
        <f t="shared" si="34"/>
        <v>60691</v>
      </c>
      <c r="EV8" s="22">
        <f t="shared" si="34"/>
        <v>60875</v>
      </c>
      <c r="EW8" s="22">
        <f t="shared" si="34"/>
        <v>61056</v>
      </c>
      <c r="EX8" s="22">
        <f t="shared" si="34"/>
        <v>61240</v>
      </c>
      <c r="EY8" s="22">
        <f t="shared" si="34"/>
        <v>61422</v>
      </c>
    </row>
    <row r="9" spans="1:155" x14ac:dyDescent="0.35">
      <c r="C9" s="18" t="s">
        <v>245</v>
      </c>
      <c r="M9" s="37"/>
      <c r="N9" s="37">
        <f t="shared" ref="N9:AS9" si="35">YEAR(N8)</f>
        <v>2013</v>
      </c>
      <c r="O9" s="37">
        <f t="shared" si="35"/>
        <v>2013</v>
      </c>
      <c r="P9" s="37">
        <f t="shared" si="35"/>
        <v>2013</v>
      </c>
      <c r="Q9" s="37">
        <f t="shared" si="35"/>
        <v>2013</v>
      </c>
      <c r="R9" s="37">
        <f t="shared" si="35"/>
        <v>2013</v>
      </c>
      <c r="S9" s="37">
        <f t="shared" si="35"/>
        <v>2013</v>
      </c>
      <c r="T9" s="37">
        <f t="shared" si="35"/>
        <v>2013</v>
      </c>
      <c r="U9" s="37">
        <f t="shared" si="35"/>
        <v>2013</v>
      </c>
      <c r="V9" s="37">
        <f t="shared" si="35"/>
        <v>2013</v>
      </c>
      <c r="W9" s="37">
        <f t="shared" si="35"/>
        <v>2013</v>
      </c>
      <c r="X9" s="37">
        <f t="shared" si="35"/>
        <v>2013</v>
      </c>
      <c r="Y9" s="37">
        <f t="shared" si="35"/>
        <v>2013</v>
      </c>
      <c r="Z9" s="37">
        <f t="shared" si="35"/>
        <v>2014</v>
      </c>
      <c r="AA9" s="37">
        <f t="shared" si="35"/>
        <v>2014</v>
      </c>
      <c r="AB9" s="37">
        <f t="shared" si="35"/>
        <v>2014</v>
      </c>
      <c r="AC9" s="37">
        <f t="shared" si="35"/>
        <v>2014</v>
      </c>
      <c r="AD9" s="37">
        <f t="shared" si="35"/>
        <v>2014</v>
      </c>
      <c r="AE9" s="37">
        <f t="shared" si="35"/>
        <v>2014</v>
      </c>
      <c r="AF9" s="37">
        <f t="shared" si="35"/>
        <v>2014</v>
      </c>
      <c r="AG9" s="37">
        <f t="shared" si="35"/>
        <v>2014</v>
      </c>
      <c r="AH9" s="37">
        <f t="shared" si="35"/>
        <v>2014</v>
      </c>
      <c r="AI9" s="37">
        <f t="shared" si="35"/>
        <v>2014</v>
      </c>
      <c r="AJ9" s="37">
        <f t="shared" si="35"/>
        <v>2014</v>
      </c>
      <c r="AK9" s="37">
        <f t="shared" si="35"/>
        <v>2014</v>
      </c>
      <c r="AL9" s="37">
        <f t="shared" si="35"/>
        <v>2015</v>
      </c>
      <c r="AM9" s="37">
        <f t="shared" si="35"/>
        <v>2015</v>
      </c>
      <c r="AN9" s="37">
        <f t="shared" si="35"/>
        <v>2015</v>
      </c>
      <c r="AO9" s="37">
        <f t="shared" si="35"/>
        <v>2015</v>
      </c>
      <c r="AP9" s="37">
        <f t="shared" si="35"/>
        <v>2015</v>
      </c>
      <c r="AQ9" s="37">
        <f t="shared" si="35"/>
        <v>2015</v>
      </c>
      <c r="AR9" s="37">
        <f t="shared" si="35"/>
        <v>2015</v>
      </c>
      <c r="AS9" s="37">
        <f t="shared" si="35"/>
        <v>2015</v>
      </c>
      <c r="AT9" s="37">
        <f t="shared" ref="AT9:BY9" si="36">YEAR(AT8)</f>
        <v>2015</v>
      </c>
      <c r="AU9" s="37">
        <f t="shared" si="36"/>
        <v>2015</v>
      </c>
      <c r="AV9" s="37">
        <f t="shared" si="36"/>
        <v>2015</v>
      </c>
      <c r="AW9" s="37">
        <f t="shared" si="36"/>
        <v>2015</v>
      </c>
      <c r="AX9" s="37">
        <f t="shared" si="36"/>
        <v>2016</v>
      </c>
      <c r="AY9" s="37">
        <f t="shared" si="36"/>
        <v>2016</v>
      </c>
      <c r="AZ9" s="37">
        <f t="shared" si="36"/>
        <v>2016</v>
      </c>
      <c r="BA9" s="37">
        <f t="shared" si="36"/>
        <v>2017</v>
      </c>
      <c r="BB9" s="37">
        <f t="shared" si="36"/>
        <v>2017</v>
      </c>
      <c r="BC9" s="37">
        <f t="shared" si="36"/>
        <v>2018</v>
      </c>
      <c r="BD9" s="37">
        <f t="shared" si="36"/>
        <v>2018</v>
      </c>
      <c r="BE9" s="37">
        <f t="shared" si="36"/>
        <v>2019</v>
      </c>
      <c r="BF9" s="37">
        <f t="shared" si="36"/>
        <v>2019</v>
      </c>
      <c r="BG9" s="37">
        <f t="shared" si="36"/>
        <v>2020</v>
      </c>
      <c r="BH9" s="37">
        <f t="shared" si="36"/>
        <v>2020</v>
      </c>
      <c r="BI9" s="37">
        <f t="shared" si="36"/>
        <v>2021</v>
      </c>
      <c r="BJ9" s="37">
        <f t="shared" si="36"/>
        <v>2021</v>
      </c>
      <c r="BK9" s="37">
        <f t="shared" si="36"/>
        <v>2022</v>
      </c>
      <c r="BL9" s="37">
        <f t="shared" si="36"/>
        <v>2022</v>
      </c>
      <c r="BM9" s="37">
        <f t="shared" si="36"/>
        <v>2023</v>
      </c>
      <c r="BN9" s="37">
        <f t="shared" si="36"/>
        <v>2023</v>
      </c>
      <c r="BO9" s="37">
        <f t="shared" si="36"/>
        <v>2024</v>
      </c>
      <c r="BP9" s="37">
        <f t="shared" si="36"/>
        <v>2024</v>
      </c>
      <c r="BQ9" s="37">
        <f t="shared" si="36"/>
        <v>2025</v>
      </c>
      <c r="BR9" s="37">
        <f t="shared" si="36"/>
        <v>2025</v>
      </c>
      <c r="BS9" s="37">
        <f t="shared" si="36"/>
        <v>2026</v>
      </c>
      <c r="BT9" s="37">
        <f t="shared" si="36"/>
        <v>2026</v>
      </c>
      <c r="BU9" s="37">
        <f t="shared" si="36"/>
        <v>2027</v>
      </c>
      <c r="BV9" s="37">
        <f t="shared" si="36"/>
        <v>2027</v>
      </c>
      <c r="BW9" s="37">
        <f t="shared" si="36"/>
        <v>2028</v>
      </c>
      <c r="BX9" s="37">
        <f t="shared" si="36"/>
        <v>2028</v>
      </c>
      <c r="BY9" s="37">
        <f t="shared" si="36"/>
        <v>2029</v>
      </c>
      <c r="BZ9" s="37">
        <f t="shared" ref="BZ9:DE9" si="37">YEAR(BZ8)</f>
        <v>2029</v>
      </c>
      <c r="CA9" s="37">
        <f t="shared" si="37"/>
        <v>2030</v>
      </c>
      <c r="CB9" s="37">
        <f t="shared" si="37"/>
        <v>2030</v>
      </c>
      <c r="CC9" s="37">
        <f t="shared" si="37"/>
        <v>2031</v>
      </c>
      <c r="CD9" s="37">
        <f t="shared" si="37"/>
        <v>2031</v>
      </c>
      <c r="CE9" s="37">
        <f t="shared" si="37"/>
        <v>2032</v>
      </c>
      <c r="CF9" s="37">
        <f t="shared" si="37"/>
        <v>2032</v>
      </c>
      <c r="CG9" s="37">
        <f t="shared" si="37"/>
        <v>2033</v>
      </c>
      <c r="CH9" s="37">
        <f t="shared" si="37"/>
        <v>2033</v>
      </c>
      <c r="CI9" s="37">
        <f t="shared" si="37"/>
        <v>2034</v>
      </c>
      <c r="CJ9" s="37">
        <f t="shared" si="37"/>
        <v>2034</v>
      </c>
      <c r="CK9" s="37">
        <f t="shared" si="37"/>
        <v>2035</v>
      </c>
      <c r="CL9" s="37">
        <f t="shared" si="37"/>
        <v>2035</v>
      </c>
      <c r="CM9" s="37">
        <f t="shared" si="37"/>
        <v>2036</v>
      </c>
      <c r="CN9" s="37">
        <f t="shared" si="37"/>
        <v>2036</v>
      </c>
      <c r="CO9" s="37">
        <f t="shared" si="37"/>
        <v>2037</v>
      </c>
      <c r="CP9" s="37">
        <f t="shared" si="37"/>
        <v>2037</v>
      </c>
      <c r="CQ9" s="37">
        <f t="shared" si="37"/>
        <v>2038</v>
      </c>
      <c r="CR9" s="37">
        <f t="shared" si="37"/>
        <v>2038</v>
      </c>
      <c r="CS9" s="37">
        <f t="shared" si="37"/>
        <v>2039</v>
      </c>
      <c r="CT9" s="37">
        <f t="shared" si="37"/>
        <v>2039</v>
      </c>
      <c r="CU9" s="37">
        <f t="shared" si="37"/>
        <v>2040</v>
      </c>
      <c r="CV9" s="37">
        <f t="shared" si="37"/>
        <v>2040</v>
      </c>
      <c r="CW9" s="37">
        <f t="shared" si="37"/>
        <v>2041</v>
      </c>
      <c r="CX9" s="37">
        <f t="shared" si="37"/>
        <v>2041</v>
      </c>
      <c r="CY9" s="37">
        <f t="shared" si="37"/>
        <v>2042</v>
      </c>
      <c r="CZ9" s="37">
        <f t="shared" si="37"/>
        <v>2042</v>
      </c>
      <c r="DA9" s="37">
        <f t="shared" si="37"/>
        <v>2043</v>
      </c>
      <c r="DB9" s="37">
        <f t="shared" si="37"/>
        <v>2043</v>
      </c>
      <c r="DC9" s="37">
        <f t="shared" si="37"/>
        <v>2044</v>
      </c>
      <c r="DD9" s="37">
        <f t="shared" si="37"/>
        <v>2044</v>
      </c>
      <c r="DE9" s="37">
        <f t="shared" si="37"/>
        <v>2045</v>
      </c>
      <c r="DF9" s="37">
        <f t="shared" ref="DF9:EK9" si="38">YEAR(DF8)</f>
        <v>2045</v>
      </c>
      <c r="DG9" s="37">
        <f t="shared" si="38"/>
        <v>2046</v>
      </c>
      <c r="DH9" s="37">
        <f t="shared" si="38"/>
        <v>2046</v>
      </c>
      <c r="DI9" s="37">
        <f t="shared" si="38"/>
        <v>2047</v>
      </c>
      <c r="DJ9" s="37">
        <f t="shared" si="38"/>
        <v>2047</v>
      </c>
      <c r="DK9" s="37">
        <f t="shared" si="38"/>
        <v>2048</v>
      </c>
      <c r="DL9" s="37">
        <f t="shared" si="38"/>
        <v>2048</v>
      </c>
      <c r="DM9" s="37">
        <f t="shared" si="38"/>
        <v>2049</v>
      </c>
      <c r="DN9" s="37">
        <f t="shared" si="38"/>
        <v>2049</v>
      </c>
      <c r="DO9" s="37">
        <f t="shared" si="38"/>
        <v>2050</v>
      </c>
      <c r="DP9" s="37">
        <f t="shared" si="38"/>
        <v>2050</v>
      </c>
      <c r="DQ9" s="37">
        <f t="shared" si="38"/>
        <v>2051</v>
      </c>
      <c r="DR9" s="37">
        <f t="shared" si="38"/>
        <v>2051</v>
      </c>
      <c r="DS9" s="37">
        <f t="shared" si="38"/>
        <v>2052</v>
      </c>
      <c r="DT9" s="37">
        <f t="shared" si="38"/>
        <v>2052</v>
      </c>
      <c r="DU9" s="37">
        <f t="shared" si="38"/>
        <v>2053</v>
      </c>
      <c r="DV9" s="37">
        <f t="shared" si="38"/>
        <v>2053</v>
      </c>
      <c r="DW9" s="37">
        <f t="shared" si="38"/>
        <v>2054</v>
      </c>
      <c r="DX9" s="37">
        <f t="shared" si="38"/>
        <v>2054</v>
      </c>
      <c r="DY9" s="37">
        <f t="shared" si="38"/>
        <v>2055</v>
      </c>
      <c r="DZ9" s="37">
        <f t="shared" si="38"/>
        <v>2055</v>
      </c>
      <c r="EA9" s="37">
        <f t="shared" si="38"/>
        <v>2056</v>
      </c>
      <c r="EB9" s="37">
        <f t="shared" si="38"/>
        <v>2056</v>
      </c>
      <c r="EC9" s="37">
        <f t="shared" si="38"/>
        <v>2057</v>
      </c>
      <c r="ED9" s="37">
        <f t="shared" si="38"/>
        <v>2057</v>
      </c>
      <c r="EE9" s="37">
        <f t="shared" si="38"/>
        <v>2058</v>
      </c>
      <c r="EF9" s="37">
        <f t="shared" si="38"/>
        <v>2058</v>
      </c>
      <c r="EG9" s="37">
        <f t="shared" si="38"/>
        <v>2059</v>
      </c>
      <c r="EH9" s="37">
        <f t="shared" si="38"/>
        <v>2059</v>
      </c>
      <c r="EI9" s="37">
        <f t="shared" si="38"/>
        <v>2060</v>
      </c>
      <c r="EJ9" s="37">
        <f t="shared" si="38"/>
        <v>2060</v>
      </c>
      <c r="EK9" s="37">
        <f t="shared" si="38"/>
        <v>2061</v>
      </c>
      <c r="EL9" s="37">
        <f t="shared" ref="EL9:EY9" si="39">YEAR(EL8)</f>
        <v>2061</v>
      </c>
      <c r="EM9" s="37">
        <f t="shared" si="39"/>
        <v>2062</v>
      </c>
      <c r="EN9" s="37">
        <f t="shared" si="39"/>
        <v>2062</v>
      </c>
      <c r="EO9" s="37">
        <f t="shared" si="39"/>
        <v>2063</v>
      </c>
      <c r="EP9" s="37">
        <f t="shared" si="39"/>
        <v>2063</v>
      </c>
      <c r="EQ9" s="37">
        <f t="shared" si="39"/>
        <v>2064</v>
      </c>
      <c r="ER9" s="37">
        <f t="shared" si="39"/>
        <v>2064</v>
      </c>
      <c r="ES9" s="37">
        <f t="shared" si="39"/>
        <v>2065</v>
      </c>
      <c r="ET9" s="37">
        <f t="shared" si="39"/>
        <v>2065</v>
      </c>
      <c r="EU9" s="37">
        <f t="shared" si="39"/>
        <v>2066</v>
      </c>
      <c r="EV9" s="37">
        <f t="shared" si="39"/>
        <v>2066</v>
      </c>
      <c r="EW9" s="37">
        <f t="shared" si="39"/>
        <v>2067</v>
      </c>
      <c r="EX9" s="37">
        <f t="shared" si="39"/>
        <v>2067</v>
      </c>
      <c r="EY9" s="37">
        <f t="shared" si="39"/>
        <v>2068</v>
      </c>
    </row>
    <row r="10" spans="1:155" x14ac:dyDescent="0.35">
      <c r="C10" s="18" t="s">
        <v>238</v>
      </c>
      <c r="I10" s="22">
        <f>$F$19</f>
        <v>41275</v>
      </c>
      <c r="J10" s="22">
        <f>F21</f>
        <v>41456</v>
      </c>
      <c r="L10" s="18" t="b">
        <f>COUNTIF(M10:EY10,TRUE)=F20</f>
        <v>1</v>
      </c>
      <c r="M10" s="22"/>
      <c r="N10" s="22" t="b">
        <f t="shared" ref="N10:W12" si="40">IF(AND(N$7&gt;=$I10,N$7&lt;$J10),TRUE,FALSE)</f>
        <v>1</v>
      </c>
      <c r="O10" s="22" t="b">
        <f t="shared" si="40"/>
        <v>1</v>
      </c>
      <c r="P10" s="22" t="b">
        <f t="shared" si="40"/>
        <v>1</v>
      </c>
      <c r="Q10" s="22" t="b">
        <f t="shared" si="40"/>
        <v>1</v>
      </c>
      <c r="R10" s="22" t="b">
        <f t="shared" si="40"/>
        <v>1</v>
      </c>
      <c r="S10" s="22" t="b">
        <f t="shared" si="40"/>
        <v>1</v>
      </c>
      <c r="T10" s="22" t="b">
        <f t="shared" si="40"/>
        <v>0</v>
      </c>
      <c r="U10" s="22" t="b">
        <f t="shared" si="40"/>
        <v>0</v>
      </c>
      <c r="V10" s="22" t="b">
        <f t="shared" si="40"/>
        <v>0</v>
      </c>
      <c r="W10" s="22" t="b">
        <f t="shared" si="40"/>
        <v>0</v>
      </c>
      <c r="X10" s="22" t="b">
        <f t="shared" ref="X10:AG12" si="41">IF(AND(X$7&gt;=$I10,X$7&lt;$J10),TRUE,FALSE)</f>
        <v>0</v>
      </c>
      <c r="Y10" s="22" t="b">
        <f t="shared" si="41"/>
        <v>0</v>
      </c>
      <c r="Z10" s="22" t="b">
        <f t="shared" si="41"/>
        <v>0</v>
      </c>
      <c r="AA10" s="22" t="b">
        <f t="shared" si="41"/>
        <v>0</v>
      </c>
      <c r="AB10" s="22" t="b">
        <f t="shared" si="41"/>
        <v>0</v>
      </c>
      <c r="AC10" s="22" t="b">
        <f t="shared" si="41"/>
        <v>0</v>
      </c>
      <c r="AD10" s="22" t="b">
        <f t="shared" si="41"/>
        <v>0</v>
      </c>
      <c r="AE10" s="22" t="b">
        <f t="shared" si="41"/>
        <v>0</v>
      </c>
      <c r="AF10" s="22" t="b">
        <f t="shared" si="41"/>
        <v>0</v>
      </c>
      <c r="AG10" s="22" t="b">
        <f t="shared" si="41"/>
        <v>0</v>
      </c>
      <c r="AH10" s="22" t="b">
        <f t="shared" ref="AH10:AQ12" si="42">IF(AND(AH$7&gt;=$I10,AH$7&lt;$J10),TRUE,FALSE)</f>
        <v>0</v>
      </c>
      <c r="AI10" s="22" t="b">
        <f t="shared" si="42"/>
        <v>0</v>
      </c>
      <c r="AJ10" s="22" t="b">
        <f t="shared" si="42"/>
        <v>0</v>
      </c>
      <c r="AK10" s="22" t="b">
        <f t="shared" si="42"/>
        <v>0</v>
      </c>
      <c r="AL10" s="22" t="b">
        <f t="shared" si="42"/>
        <v>0</v>
      </c>
      <c r="AM10" s="22" t="b">
        <f t="shared" si="42"/>
        <v>0</v>
      </c>
      <c r="AN10" s="22" t="b">
        <f t="shared" si="42"/>
        <v>0</v>
      </c>
      <c r="AO10" s="22" t="b">
        <f t="shared" si="42"/>
        <v>0</v>
      </c>
      <c r="AP10" s="22" t="b">
        <f t="shared" si="42"/>
        <v>0</v>
      </c>
      <c r="AQ10" s="22" t="b">
        <f t="shared" si="42"/>
        <v>0</v>
      </c>
      <c r="AR10" s="22" t="b">
        <f t="shared" ref="AR10:BA12" si="43">IF(AND(AR$7&gt;=$I10,AR$7&lt;$J10),TRUE,FALSE)</f>
        <v>0</v>
      </c>
      <c r="AS10" s="22" t="b">
        <f t="shared" si="43"/>
        <v>0</v>
      </c>
      <c r="AT10" s="22" t="b">
        <f t="shared" si="43"/>
        <v>0</v>
      </c>
      <c r="AU10" s="22" t="b">
        <f t="shared" si="43"/>
        <v>0</v>
      </c>
      <c r="AV10" s="22" t="b">
        <f t="shared" si="43"/>
        <v>0</v>
      </c>
      <c r="AW10" s="22" t="b">
        <f t="shared" si="43"/>
        <v>0</v>
      </c>
      <c r="AX10" s="22" t="b">
        <f t="shared" si="43"/>
        <v>0</v>
      </c>
      <c r="AY10" s="22" t="b">
        <f t="shared" si="43"/>
        <v>0</v>
      </c>
      <c r="AZ10" s="22" t="b">
        <f t="shared" si="43"/>
        <v>0</v>
      </c>
      <c r="BA10" s="22" t="b">
        <f t="shared" si="43"/>
        <v>0</v>
      </c>
      <c r="BB10" s="22" t="b">
        <f t="shared" ref="BB10:BK12" si="44">IF(AND(BB$7&gt;=$I10,BB$7&lt;$J10),TRUE,FALSE)</f>
        <v>0</v>
      </c>
      <c r="BC10" s="22" t="b">
        <f t="shared" si="44"/>
        <v>0</v>
      </c>
      <c r="BD10" s="22" t="b">
        <f t="shared" si="44"/>
        <v>0</v>
      </c>
      <c r="BE10" s="22" t="b">
        <f t="shared" si="44"/>
        <v>0</v>
      </c>
      <c r="BF10" s="22" t="b">
        <f t="shared" si="44"/>
        <v>0</v>
      </c>
      <c r="BG10" s="22" t="b">
        <f t="shared" si="44"/>
        <v>0</v>
      </c>
      <c r="BH10" s="22" t="b">
        <f t="shared" si="44"/>
        <v>0</v>
      </c>
      <c r="BI10" s="22" t="b">
        <f t="shared" si="44"/>
        <v>0</v>
      </c>
      <c r="BJ10" s="22" t="b">
        <f t="shared" si="44"/>
        <v>0</v>
      </c>
      <c r="BK10" s="22" t="b">
        <f t="shared" si="44"/>
        <v>0</v>
      </c>
      <c r="BL10" s="22" t="b">
        <f t="shared" ref="BL10:BU12" si="45">IF(AND(BL$7&gt;=$I10,BL$7&lt;$J10),TRUE,FALSE)</f>
        <v>0</v>
      </c>
      <c r="BM10" s="22" t="b">
        <f t="shared" si="45"/>
        <v>0</v>
      </c>
      <c r="BN10" s="22" t="b">
        <f t="shared" si="45"/>
        <v>0</v>
      </c>
      <c r="BO10" s="22" t="b">
        <f t="shared" si="45"/>
        <v>0</v>
      </c>
      <c r="BP10" s="22" t="b">
        <f t="shared" si="45"/>
        <v>0</v>
      </c>
      <c r="BQ10" s="22" t="b">
        <f t="shared" si="45"/>
        <v>0</v>
      </c>
      <c r="BR10" s="22" t="b">
        <f t="shared" si="45"/>
        <v>0</v>
      </c>
      <c r="BS10" s="22" t="b">
        <f t="shared" si="45"/>
        <v>0</v>
      </c>
      <c r="BT10" s="22" t="b">
        <f t="shared" si="45"/>
        <v>0</v>
      </c>
      <c r="BU10" s="22" t="b">
        <f t="shared" si="45"/>
        <v>0</v>
      </c>
      <c r="BV10" s="22" t="b">
        <f t="shared" ref="BV10:CE12" si="46">IF(AND(BV$7&gt;=$I10,BV$7&lt;$J10),TRUE,FALSE)</f>
        <v>0</v>
      </c>
      <c r="BW10" s="22" t="b">
        <f t="shared" si="46"/>
        <v>0</v>
      </c>
      <c r="BX10" s="22" t="b">
        <f t="shared" si="46"/>
        <v>0</v>
      </c>
      <c r="BY10" s="22" t="b">
        <f t="shared" si="46"/>
        <v>0</v>
      </c>
      <c r="BZ10" s="22" t="b">
        <f t="shared" si="46"/>
        <v>0</v>
      </c>
      <c r="CA10" s="22" t="b">
        <f t="shared" si="46"/>
        <v>0</v>
      </c>
      <c r="CB10" s="22" t="b">
        <f t="shared" si="46"/>
        <v>0</v>
      </c>
      <c r="CC10" s="22" t="b">
        <f t="shared" si="46"/>
        <v>0</v>
      </c>
      <c r="CD10" s="22" t="b">
        <f t="shared" si="46"/>
        <v>0</v>
      </c>
      <c r="CE10" s="22" t="b">
        <f t="shared" si="46"/>
        <v>0</v>
      </c>
      <c r="CF10" s="22" t="b">
        <f t="shared" ref="CF10:CO12" si="47">IF(AND(CF$7&gt;=$I10,CF$7&lt;$J10),TRUE,FALSE)</f>
        <v>0</v>
      </c>
      <c r="CG10" s="22" t="b">
        <f t="shared" si="47"/>
        <v>0</v>
      </c>
      <c r="CH10" s="22" t="b">
        <f t="shared" si="47"/>
        <v>0</v>
      </c>
      <c r="CI10" s="22" t="b">
        <f t="shared" si="47"/>
        <v>0</v>
      </c>
      <c r="CJ10" s="22" t="b">
        <f t="shared" si="47"/>
        <v>0</v>
      </c>
      <c r="CK10" s="22" t="b">
        <f t="shared" si="47"/>
        <v>0</v>
      </c>
      <c r="CL10" s="22" t="b">
        <f t="shared" si="47"/>
        <v>0</v>
      </c>
      <c r="CM10" s="22" t="b">
        <f t="shared" si="47"/>
        <v>0</v>
      </c>
      <c r="CN10" s="22" t="b">
        <f t="shared" si="47"/>
        <v>0</v>
      </c>
      <c r="CO10" s="22" t="b">
        <f t="shared" si="47"/>
        <v>0</v>
      </c>
      <c r="CP10" s="22" t="b">
        <f t="shared" ref="CP10:CY12" si="48">IF(AND(CP$7&gt;=$I10,CP$7&lt;$J10),TRUE,FALSE)</f>
        <v>0</v>
      </c>
      <c r="CQ10" s="22" t="b">
        <f t="shared" si="48"/>
        <v>0</v>
      </c>
      <c r="CR10" s="22" t="b">
        <f t="shared" si="48"/>
        <v>0</v>
      </c>
      <c r="CS10" s="22" t="b">
        <f t="shared" si="48"/>
        <v>0</v>
      </c>
      <c r="CT10" s="22" t="b">
        <f t="shared" si="48"/>
        <v>0</v>
      </c>
      <c r="CU10" s="22" t="b">
        <f t="shared" si="48"/>
        <v>0</v>
      </c>
      <c r="CV10" s="22" t="b">
        <f t="shared" si="48"/>
        <v>0</v>
      </c>
      <c r="CW10" s="22" t="b">
        <f t="shared" si="48"/>
        <v>0</v>
      </c>
      <c r="CX10" s="22" t="b">
        <f t="shared" si="48"/>
        <v>0</v>
      </c>
      <c r="CY10" s="22" t="b">
        <f t="shared" si="48"/>
        <v>0</v>
      </c>
      <c r="CZ10" s="22" t="b">
        <f t="shared" ref="CZ10:DI12" si="49">IF(AND(CZ$7&gt;=$I10,CZ$7&lt;$J10),TRUE,FALSE)</f>
        <v>0</v>
      </c>
      <c r="DA10" s="22" t="b">
        <f t="shared" si="49"/>
        <v>0</v>
      </c>
      <c r="DB10" s="22" t="b">
        <f t="shared" si="49"/>
        <v>0</v>
      </c>
      <c r="DC10" s="22" t="b">
        <f t="shared" si="49"/>
        <v>0</v>
      </c>
      <c r="DD10" s="22" t="b">
        <f t="shared" si="49"/>
        <v>0</v>
      </c>
      <c r="DE10" s="22" t="b">
        <f t="shared" si="49"/>
        <v>0</v>
      </c>
      <c r="DF10" s="22" t="b">
        <f t="shared" si="49"/>
        <v>0</v>
      </c>
      <c r="DG10" s="22" t="b">
        <f t="shared" si="49"/>
        <v>0</v>
      </c>
      <c r="DH10" s="22" t="b">
        <f t="shared" si="49"/>
        <v>0</v>
      </c>
      <c r="DI10" s="22" t="b">
        <f t="shared" si="49"/>
        <v>0</v>
      </c>
      <c r="DJ10" s="22" t="b">
        <f t="shared" ref="DJ10:DS12" si="50">IF(AND(DJ$7&gt;=$I10,DJ$7&lt;$J10),TRUE,FALSE)</f>
        <v>0</v>
      </c>
      <c r="DK10" s="22" t="b">
        <f t="shared" si="50"/>
        <v>0</v>
      </c>
      <c r="DL10" s="22" t="b">
        <f t="shared" si="50"/>
        <v>0</v>
      </c>
      <c r="DM10" s="22" t="b">
        <f t="shared" si="50"/>
        <v>0</v>
      </c>
      <c r="DN10" s="22" t="b">
        <f t="shared" si="50"/>
        <v>0</v>
      </c>
      <c r="DO10" s="22" t="b">
        <f t="shared" si="50"/>
        <v>0</v>
      </c>
      <c r="DP10" s="22" t="b">
        <f t="shared" si="50"/>
        <v>0</v>
      </c>
      <c r="DQ10" s="22" t="b">
        <f t="shared" si="50"/>
        <v>0</v>
      </c>
      <c r="DR10" s="22" t="b">
        <f t="shared" si="50"/>
        <v>0</v>
      </c>
      <c r="DS10" s="22" t="b">
        <f t="shared" si="50"/>
        <v>0</v>
      </c>
      <c r="DT10" s="22" t="b">
        <f t="shared" ref="DT10:EC12" si="51">IF(AND(DT$7&gt;=$I10,DT$7&lt;$J10),TRUE,FALSE)</f>
        <v>0</v>
      </c>
      <c r="DU10" s="22" t="b">
        <f t="shared" si="51"/>
        <v>0</v>
      </c>
      <c r="DV10" s="22" t="b">
        <f t="shared" si="51"/>
        <v>0</v>
      </c>
      <c r="DW10" s="22" t="b">
        <f t="shared" si="51"/>
        <v>0</v>
      </c>
      <c r="DX10" s="22" t="b">
        <f t="shared" si="51"/>
        <v>0</v>
      </c>
      <c r="DY10" s="22" t="b">
        <f t="shared" si="51"/>
        <v>0</v>
      </c>
      <c r="DZ10" s="22" t="b">
        <f t="shared" si="51"/>
        <v>0</v>
      </c>
      <c r="EA10" s="22" t="b">
        <f t="shared" si="51"/>
        <v>0</v>
      </c>
      <c r="EB10" s="22" t="b">
        <f t="shared" si="51"/>
        <v>0</v>
      </c>
      <c r="EC10" s="22" t="b">
        <f t="shared" si="51"/>
        <v>0</v>
      </c>
      <c r="ED10" s="22" t="b">
        <f t="shared" ref="ED10:EM12" si="52">IF(AND(ED$7&gt;=$I10,ED$7&lt;$J10),TRUE,FALSE)</f>
        <v>0</v>
      </c>
      <c r="EE10" s="22" t="b">
        <f t="shared" si="52"/>
        <v>0</v>
      </c>
      <c r="EF10" s="22" t="b">
        <f t="shared" si="52"/>
        <v>0</v>
      </c>
      <c r="EG10" s="22" t="b">
        <f t="shared" si="52"/>
        <v>0</v>
      </c>
      <c r="EH10" s="22" t="b">
        <f t="shared" si="52"/>
        <v>0</v>
      </c>
      <c r="EI10" s="22" t="b">
        <f t="shared" si="52"/>
        <v>0</v>
      </c>
      <c r="EJ10" s="22" t="b">
        <f t="shared" si="52"/>
        <v>0</v>
      </c>
      <c r="EK10" s="22" t="b">
        <f t="shared" si="52"/>
        <v>0</v>
      </c>
      <c r="EL10" s="22" t="b">
        <f t="shared" si="52"/>
        <v>0</v>
      </c>
      <c r="EM10" s="22" t="b">
        <f t="shared" si="52"/>
        <v>0</v>
      </c>
      <c r="EN10" s="22" t="b">
        <f t="shared" ref="EN10:EY12" si="53">IF(AND(EN$7&gt;=$I10,EN$7&lt;$J10),TRUE,FALSE)</f>
        <v>0</v>
      </c>
      <c r="EO10" s="22" t="b">
        <f t="shared" si="53"/>
        <v>0</v>
      </c>
      <c r="EP10" s="22" t="b">
        <f t="shared" si="53"/>
        <v>0</v>
      </c>
      <c r="EQ10" s="22" t="b">
        <f t="shared" si="53"/>
        <v>0</v>
      </c>
      <c r="ER10" s="22" t="b">
        <f t="shared" si="53"/>
        <v>0</v>
      </c>
      <c r="ES10" s="22" t="b">
        <f t="shared" si="53"/>
        <v>0</v>
      </c>
      <c r="ET10" s="22" t="b">
        <f t="shared" si="53"/>
        <v>0</v>
      </c>
      <c r="EU10" s="22" t="b">
        <f t="shared" si="53"/>
        <v>0</v>
      </c>
      <c r="EV10" s="22" t="b">
        <f t="shared" si="53"/>
        <v>0</v>
      </c>
      <c r="EW10" s="22" t="b">
        <f t="shared" si="53"/>
        <v>0</v>
      </c>
      <c r="EX10" s="22" t="b">
        <f t="shared" si="53"/>
        <v>0</v>
      </c>
      <c r="EY10" s="22" t="b">
        <f t="shared" si="53"/>
        <v>0</v>
      </c>
    </row>
    <row r="11" spans="1:155" x14ac:dyDescent="0.35">
      <c r="C11" s="18" t="s">
        <v>236</v>
      </c>
      <c r="I11" s="22">
        <f>J10</f>
        <v>41456</v>
      </c>
      <c r="J11" s="22">
        <f>F23</f>
        <v>42430</v>
      </c>
      <c r="L11" s="18" t="b">
        <f>COUNTIF(M11:EY11,TRUE)=F22</f>
        <v>1</v>
      </c>
      <c r="M11" s="22"/>
      <c r="N11" s="22" t="b">
        <f t="shared" si="40"/>
        <v>0</v>
      </c>
      <c r="O11" s="22" t="b">
        <f t="shared" si="40"/>
        <v>0</v>
      </c>
      <c r="P11" s="22" t="b">
        <f t="shared" si="40"/>
        <v>0</v>
      </c>
      <c r="Q11" s="22" t="b">
        <f t="shared" si="40"/>
        <v>0</v>
      </c>
      <c r="R11" s="22" t="b">
        <f t="shared" si="40"/>
        <v>0</v>
      </c>
      <c r="S11" s="22" t="b">
        <f t="shared" si="40"/>
        <v>0</v>
      </c>
      <c r="T11" s="22" t="b">
        <f t="shared" si="40"/>
        <v>1</v>
      </c>
      <c r="U11" s="22" t="b">
        <f t="shared" si="40"/>
        <v>1</v>
      </c>
      <c r="V11" s="22" t="b">
        <f t="shared" si="40"/>
        <v>1</v>
      </c>
      <c r="W11" s="22" t="b">
        <f t="shared" si="40"/>
        <v>1</v>
      </c>
      <c r="X11" s="22" t="b">
        <f t="shared" si="41"/>
        <v>1</v>
      </c>
      <c r="Y11" s="22" t="b">
        <f t="shared" si="41"/>
        <v>1</v>
      </c>
      <c r="Z11" s="22" t="b">
        <f t="shared" si="41"/>
        <v>1</v>
      </c>
      <c r="AA11" s="22" t="b">
        <f t="shared" si="41"/>
        <v>1</v>
      </c>
      <c r="AB11" s="22" t="b">
        <f t="shared" si="41"/>
        <v>1</v>
      </c>
      <c r="AC11" s="22" t="b">
        <f t="shared" si="41"/>
        <v>1</v>
      </c>
      <c r="AD11" s="22" t="b">
        <f t="shared" si="41"/>
        <v>1</v>
      </c>
      <c r="AE11" s="22" t="b">
        <f t="shared" si="41"/>
        <v>1</v>
      </c>
      <c r="AF11" s="22" t="b">
        <f t="shared" si="41"/>
        <v>1</v>
      </c>
      <c r="AG11" s="22" t="b">
        <f t="shared" si="41"/>
        <v>1</v>
      </c>
      <c r="AH11" s="22" t="b">
        <f t="shared" si="42"/>
        <v>1</v>
      </c>
      <c r="AI11" s="22" t="b">
        <f t="shared" si="42"/>
        <v>1</v>
      </c>
      <c r="AJ11" s="22" t="b">
        <f t="shared" si="42"/>
        <v>1</v>
      </c>
      <c r="AK11" s="22" t="b">
        <f t="shared" si="42"/>
        <v>1</v>
      </c>
      <c r="AL11" s="22" t="b">
        <f t="shared" si="42"/>
        <v>1</v>
      </c>
      <c r="AM11" s="22" t="b">
        <f t="shared" si="42"/>
        <v>1</v>
      </c>
      <c r="AN11" s="22" t="b">
        <f t="shared" si="42"/>
        <v>1</v>
      </c>
      <c r="AO11" s="22" t="b">
        <f t="shared" si="42"/>
        <v>1</v>
      </c>
      <c r="AP11" s="22" t="b">
        <f t="shared" si="42"/>
        <v>1</v>
      </c>
      <c r="AQ11" s="22" t="b">
        <f t="shared" si="42"/>
        <v>1</v>
      </c>
      <c r="AR11" s="22" t="b">
        <f t="shared" si="43"/>
        <v>1</v>
      </c>
      <c r="AS11" s="22" t="b">
        <f t="shared" si="43"/>
        <v>1</v>
      </c>
      <c r="AT11" s="22" t="b">
        <f t="shared" si="43"/>
        <v>1</v>
      </c>
      <c r="AU11" s="22" t="b">
        <f t="shared" si="43"/>
        <v>1</v>
      </c>
      <c r="AV11" s="22" t="b">
        <f t="shared" si="43"/>
        <v>1</v>
      </c>
      <c r="AW11" s="22" t="b">
        <f t="shared" si="43"/>
        <v>1</v>
      </c>
      <c r="AX11" s="22" t="b">
        <f t="shared" si="43"/>
        <v>1</v>
      </c>
      <c r="AY11" s="22" t="b">
        <f t="shared" si="43"/>
        <v>1</v>
      </c>
      <c r="AZ11" s="22" t="b">
        <f t="shared" si="43"/>
        <v>0</v>
      </c>
      <c r="BA11" s="22" t="b">
        <f t="shared" si="43"/>
        <v>0</v>
      </c>
      <c r="BB11" s="22" t="b">
        <f t="shared" si="44"/>
        <v>0</v>
      </c>
      <c r="BC11" s="22" t="b">
        <f t="shared" si="44"/>
        <v>0</v>
      </c>
      <c r="BD11" s="22" t="b">
        <f t="shared" si="44"/>
        <v>0</v>
      </c>
      <c r="BE11" s="22" t="b">
        <f t="shared" si="44"/>
        <v>0</v>
      </c>
      <c r="BF11" s="22" t="b">
        <f t="shared" si="44"/>
        <v>0</v>
      </c>
      <c r="BG11" s="22" t="b">
        <f t="shared" si="44"/>
        <v>0</v>
      </c>
      <c r="BH11" s="22" t="b">
        <f t="shared" si="44"/>
        <v>0</v>
      </c>
      <c r="BI11" s="22" t="b">
        <f t="shared" si="44"/>
        <v>0</v>
      </c>
      <c r="BJ11" s="22" t="b">
        <f t="shared" si="44"/>
        <v>0</v>
      </c>
      <c r="BK11" s="22" t="b">
        <f t="shared" si="44"/>
        <v>0</v>
      </c>
      <c r="BL11" s="22" t="b">
        <f t="shared" si="45"/>
        <v>0</v>
      </c>
      <c r="BM11" s="22" t="b">
        <f t="shared" si="45"/>
        <v>0</v>
      </c>
      <c r="BN11" s="22" t="b">
        <f t="shared" si="45"/>
        <v>0</v>
      </c>
      <c r="BO11" s="22" t="b">
        <f t="shared" si="45"/>
        <v>0</v>
      </c>
      <c r="BP11" s="22" t="b">
        <f t="shared" si="45"/>
        <v>0</v>
      </c>
      <c r="BQ11" s="22" t="b">
        <f t="shared" si="45"/>
        <v>0</v>
      </c>
      <c r="BR11" s="22" t="b">
        <f t="shared" si="45"/>
        <v>0</v>
      </c>
      <c r="BS11" s="22" t="b">
        <f t="shared" si="45"/>
        <v>0</v>
      </c>
      <c r="BT11" s="22" t="b">
        <f t="shared" si="45"/>
        <v>0</v>
      </c>
      <c r="BU11" s="22" t="b">
        <f t="shared" si="45"/>
        <v>0</v>
      </c>
      <c r="BV11" s="22" t="b">
        <f t="shared" si="46"/>
        <v>0</v>
      </c>
      <c r="BW11" s="22" t="b">
        <f t="shared" si="46"/>
        <v>0</v>
      </c>
      <c r="BX11" s="22" t="b">
        <f t="shared" si="46"/>
        <v>0</v>
      </c>
      <c r="BY11" s="22" t="b">
        <f t="shared" si="46"/>
        <v>0</v>
      </c>
      <c r="BZ11" s="22" t="b">
        <f t="shared" si="46"/>
        <v>0</v>
      </c>
      <c r="CA11" s="22" t="b">
        <f t="shared" si="46"/>
        <v>0</v>
      </c>
      <c r="CB11" s="22" t="b">
        <f t="shared" si="46"/>
        <v>0</v>
      </c>
      <c r="CC11" s="22" t="b">
        <f t="shared" si="46"/>
        <v>0</v>
      </c>
      <c r="CD11" s="22" t="b">
        <f t="shared" si="46"/>
        <v>0</v>
      </c>
      <c r="CE11" s="22" t="b">
        <f t="shared" si="46"/>
        <v>0</v>
      </c>
      <c r="CF11" s="22" t="b">
        <f t="shared" si="47"/>
        <v>0</v>
      </c>
      <c r="CG11" s="22" t="b">
        <f t="shared" si="47"/>
        <v>0</v>
      </c>
      <c r="CH11" s="22" t="b">
        <f t="shared" si="47"/>
        <v>0</v>
      </c>
      <c r="CI11" s="22" t="b">
        <f t="shared" si="47"/>
        <v>0</v>
      </c>
      <c r="CJ11" s="22" t="b">
        <f t="shared" si="47"/>
        <v>0</v>
      </c>
      <c r="CK11" s="22" t="b">
        <f t="shared" si="47"/>
        <v>0</v>
      </c>
      <c r="CL11" s="22" t="b">
        <f t="shared" si="47"/>
        <v>0</v>
      </c>
      <c r="CM11" s="22" t="b">
        <f t="shared" si="47"/>
        <v>0</v>
      </c>
      <c r="CN11" s="22" t="b">
        <f t="shared" si="47"/>
        <v>0</v>
      </c>
      <c r="CO11" s="22" t="b">
        <f t="shared" si="47"/>
        <v>0</v>
      </c>
      <c r="CP11" s="22" t="b">
        <f t="shared" si="48"/>
        <v>0</v>
      </c>
      <c r="CQ11" s="22" t="b">
        <f t="shared" si="48"/>
        <v>0</v>
      </c>
      <c r="CR11" s="22" t="b">
        <f t="shared" si="48"/>
        <v>0</v>
      </c>
      <c r="CS11" s="22" t="b">
        <f t="shared" si="48"/>
        <v>0</v>
      </c>
      <c r="CT11" s="22" t="b">
        <f t="shared" si="48"/>
        <v>0</v>
      </c>
      <c r="CU11" s="22" t="b">
        <f t="shared" si="48"/>
        <v>0</v>
      </c>
      <c r="CV11" s="22" t="b">
        <f t="shared" si="48"/>
        <v>0</v>
      </c>
      <c r="CW11" s="22" t="b">
        <f t="shared" si="48"/>
        <v>0</v>
      </c>
      <c r="CX11" s="22" t="b">
        <f t="shared" si="48"/>
        <v>0</v>
      </c>
      <c r="CY11" s="22" t="b">
        <f t="shared" si="48"/>
        <v>0</v>
      </c>
      <c r="CZ11" s="22" t="b">
        <f t="shared" si="49"/>
        <v>0</v>
      </c>
      <c r="DA11" s="22" t="b">
        <f t="shared" si="49"/>
        <v>0</v>
      </c>
      <c r="DB11" s="22" t="b">
        <f t="shared" si="49"/>
        <v>0</v>
      </c>
      <c r="DC11" s="22" t="b">
        <f t="shared" si="49"/>
        <v>0</v>
      </c>
      <c r="DD11" s="22" t="b">
        <f t="shared" si="49"/>
        <v>0</v>
      </c>
      <c r="DE11" s="22" t="b">
        <f t="shared" si="49"/>
        <v>0</v>
      </c>
      <c r="DF11" s="22" t="b">
        <f t="shared" si="49"/>
        <v>0</v>
      </c>
      <c r="DG11" s="22" t="b">
        <f t="shared" si="49"/>
        <v>0</v>
      </c>
      <c r="DH11" s="22" t="b">
        <f t="shared" si="49"/>
        <v>0</v>
      </c>
      <c r="DI11" s="22" t="b">
        <f t="shared" si="49"/>
        <v>0</v>
      </c>
      <c r="DJ11" s="22" t="b">
        <f t="shared" si="50"/>
        <v>0</v>
      </c>
      <c r="DK11" s="22" t="b">
        <f t="shared" si="50"/>
        <v>0</v>
      </c>
      <c r="DL11" s="22" t="b">
        <f t="shared" si="50"/>
        <v>0</v>
      </c>
      <c r="DM11" s="22" t="b">
        <f t="shared" si="50"/>
        <v>0</v>
      </c>
      <c r="DN11" s="22" t="b">
        <f t="shared" si="50"/>
        <v>0</v>
      </c>
      <c r="DO11" s="22" t="b">
        <f t="shared" si="50"/>
        <v>0</v>
      </c>
      <c r="DP11" s="22" t="b">
        <f t="shared" si="50"/>
        <v>0</v>
      </c>
      <c r="DQ11" s="22" t="b">
        <f t="shared" si="50"/>
        <v>0</v>
      </c>
      <c r="DR11" s="22" t="b">
        <f t="shared" si="50"/>
        <v>0</v>
      </c>
      <c r="DS11" s="22" t="b">
        <f t="shared" si="50"/>
        <v>0</v>
      </c>
      <c r="DT11" s="22" t="b">
        <f t="shared" si="51"/>
        <v>0</v>
      </c>
      <c r="DU11" s="22" t="b">
        <f t="shared" si="51"/>
        <v>0</v>
      </c>
      <c r="DV11" s="22" t="b">
        <f t="shared" si="51"/>
        <v>0</v>
      </c>
      <c r="DW11" s="22" t="b">
        <f t="shared" si="51"/>
        <v>0</v>
      </c>
      <c r="DX11" s="22" t="b">
        <f t="shared" si="51"/>
        <v>0</v>
      </c>
      <c r="DY11" s="22" t="b">
        <f t="shared" si="51"/>
        <v>0</v>
      </c>
      <c r="DZ11" s="22" t="b">
        <f t="shared" si="51"/>
        <v>0</v>
      </c>
      <c r="EA11" s="22" t="b">
        <f t="shared" si="51"/>
        <v>0</v>
      </c>
      <c r="EB11" s="22" t="b">
        <f t="shared" si="51"/>
        <v>0</v>
      </c>
      <c r="EC11" s="22" t="b">
        <f t="shared" si="51"/>
        <v>0</v>
      </c>
      <c r="ED11" s="22" t="b">
        <f t="shared" si="52"/>
        <v>0</v>
      </c>
      <c r="EE11" s="22" t="b">
        <f t="shared" si="52"/>
        <v>0</v>
      </c>
      <c r="EF11" s="22" t="b">
        <f t="shared" si="52"/>
        <v>0</v>
      </c>
      <c r="EG11" s="22" t="b">
        <f t="shared" si="52"/>
        <v>0</v>
      </c>
      <c r="EH11" s="22" t="b">
        <f t="shared" si="52"/>
        <v>0</v>
      </c>
      <c r="EI11" s="22" t="b">
        <f t="shared" si="52"/>
        <v>0</v>
      </c>
      <c r="EJ11" s="22" t="b">
        <f t="shared" si="52"/>
        <v>0</v>
      </c>
      <c r="EK11" s="22" t="b">
        <f t="shared" si="52"/>
        <v>0</v>
      </c>
      <c r="EL11" s="22" t="b">
        <f t="shared" si="52"/>
        <v>0</v>
      </c>
      <c r="EM11" s="22" t="b">
        <f t="shared" si="52"/>
        <v>0</v>
      </c>
      <c r="EN11" s="22" t="b">
        <f t="shared" si="53"/>
        <v>0</v>
      </c>
      <c r="EO11" s="22" t="b">
        <f t="shared" si="53"/>
        <v>0</v>
      </c>
      <c r="EP11" s="22" t="b">
        <f t="shared" si="53"/>
        <v>0</v>
      </c>
      <c r="EQ11" s="22" t="b">
        <f t="shared" si="53"/>
        <v>0</v>
      </c>
      <c r="ER11" s="22" t="b">
        <f t="shared" si="53"/>
        <v>0</v>
      </c>
      <c r="ES11" s="22" t="b">
        <f t="shared" si="53"/>
        <v>0</v>
      </c>
      <c r="ET11" s="22" t="b">
        <f t="shared" si="53"/>
        <v>0</v>
      </c>
      <c r="EU11" s="22" t="b">
        <f t="shared" si="53"/>
        <v>0</v>
      </c>
      <c r="EV11" s="22" t="b">
        <f t="shared" si="53"/>
        <v>0</v>
      </c>
      <c r="EW11" s="22" t="b">
        <f t="shared" si="53"/>
        <v>0</v>
      </c>
      <c r="EX11" s="22" t="b">
        <f t="shared" si="53"/>
        <v>0</v>
      </c>
      <c r="EY11" s="22" t="b">
        <f t="shared" si="53"/>
        <v>0</v>
      </c>
    </row>
    <row r="12" spans="1:155" x14ac:dyDescent="0.35">
      <c r="C12" s="18" t="s">
        <v>244</v>
      </c>
      <c r="I12" s="22">
        <f>J11</f>
        <v>42430</v>
      </c>
      <c r="J12" s="22">
        <f>F25</f>
        <v>52413</v>
      </c>
      <c r="L12" s="18" t="b">
        <f>COUNTIF(M12:EY12,TRUE)=F32</f>
        <v>0</v>
      </c>
      <c r="M12" s="22"/>
      <c r="N12" s="22" t="b">
        <f t="shared" si="40"/>
        <v>0</v>
      </c>
      <c r="O12" s="22" t="b">
        <f t="shared" si="40"/>
        <v>0</v>
      </c>
      <c r="P12" s="22" t="b">
        <f t="shared" si="40"/>
        <v>0</v>
      </c>
      <c r="Q12" s="22" t="b">
        <f t="shared" si="40"/>
        <v>0</v>
      </c>
      <c r="R12" s="22" t="b">
        <f t="shared" si="40"/>
        <v>0</v>
      </c>
      <c r="S12" s="22" t="b">
        <f t="shared" si="40"/>
        <v>0</v>
      </c>
      <c r="T12" s="22" t="b">
        <f t="shared" si="40"/>
        <v>0</v>
      </c>
      <c r="U12" s="22" t="b">
        <f t="shared" si="40"/>
        <v>0</v>
      </c>
      <c r="V12" s="22" t="b">
        <f t="shared" si="40"/>
        <v>0</v>
      </c>
      <c r="W12" s="22" t="b">
        <f t="shared" si="40"/>
        <v>0</v>
      </c>
      <c r="X12" s="22" t="b">
        <f t="shared" si="41"/>
        <v>0</v>
      </c>
      <c r="Y12" s="22" t="b">
        <f t="shared" si="41"/>
        <v>0</v>
      </c>
      <c r="Z12" s="22" t="b">
        <f t="shared" si="41"/>
        <v>0</v>
      </c>
      <c r="AA12" s="22" t="b">
        <f t="shared" si="41"/>
        <v>0</v>
      </c>
      <c r="AB12" s="22" t="b">
        <f t="shared" si="41"/>
        <v>0</v>
      </c>
      <c r="AC12" s="22" t="b">
        <f t="shared" si="41"/>
        <v>0</v>
      </c>
      <c r="AD12" s="22" t="b">
        <f t="shared" si="41"/>
        <v>0</v>
      </c>
      <c r="AE12" s="22" t="b">
        <f t="shared" si="41"/>
        <v>0</v>
      </c>
      <c r="AF12" s="22" t="b">
        <f t="shared" si="41"/>
        <v>0</v>
      </c>
      <c r="AG12" s="22" t="b">
        <f t="shared" si="41"/>
        <v>0</v>
      </c>
      <c r="AH12" s="22" t="b">
        <f t="shared" si="42"/>
        <v>0</v>
      </c>
      <c r="AI12" s="22" t="b">
        <f t="shared" si="42"/>
        <v>0</v>
      </c>
      <c r="AJ12" s="22" t="b">
        <f t="shared" si="42"/>
        <v>0</v>
      </c>
      <c r="AK12" s="22" t="b">
        <f t="shared" si="42"/>
        <v>0</v>
      </c>
      <c r="AL12" s="22" t="b">
        <f t="shared" si="42"/>
        <v>0</v>
      </c>
      <c r="AM12" s="22" t="b">
        <f t="shared" si="42"/>
        <v>0</v>
      </c>
      <c r="AN12" s="22" t="b">
        <f t="shared" si="42"/>
        <v>0</v>
      </c>
      <c r="AO12" s="22" t="b">
        <f t="shared" si="42"/>
        <v>0</v>
      </c>
      <c r="AP12" s="22" t="b">
        <f t="shared" si="42"/>
        <v>0</v>
      </c>
      <c r="AQ12" s="22" t="b">
        <f t="shared" si="42"/>
        <v>0</v>
      </c>
      <c r="AR12" s="22" t="b">
        <f t="shared" si="43"/>
        <v>0</v>
      </c>
      <c r="AS12" s="22" t="b">
        <f t="shared" si="43"/>
        <v>0</v>
      </c>
      <c r="AT12" s="22" t="b">
        <f t="shared" si="43"/>
        <v>0</v>
      </c>
      <c r="AU12" s="22" t="b">
        <f t="shared" si="43"/>
        <v>0</v>
      </c>
      <c r="AV12" s="22" t="b">
        <f t="shared" si="43"/>
        <v>0</v>
      </c>
      <c r="AW12" s="22" t="b">
        <f t="shared" si="43"/>
        <v>0</v>
      </c>
      <c r="AX12" s="22" t="b">
        <f t="shared" si="43"/>
        <v>0</v>
      </c>
      <c r="AY12" s="22" t="b">
        <f t="shared" si="43"/>
        <v>0</v>
      </c>
      <c r="AZ12" s="22" t="b">
        <f t="shared" si="43"/>
        <v>1</v>
      </c>
      <c r="BA12" s="22" t="b">
        <f t="shared" si="43"/>
        <v>1</v>
      </c>
      <c r="BB12" s="22" t="b">
        <f t="shared" si="44"/>
        <v>1</v>
      </c>
      <c r="BC12" s="22" t="b">
        <f t="shared" si="44"/>
        <v>1</v>
      </c>
      <c r="BD12" s="22" t="b">
        <f t="shared" si="44"/>
        <v>1</v>
      </c>
      <c r="BE12" s="22" t="b">
        <f t="shared" si="44"/>
        <v>1</v>
      </c>
      <c r="BF12" s="22" t="b">
        <f t="shared" si="44"/>
        <v>1</v>
      </c>
      <c r="BG12" s="22" t="b">
        <f t="shared" si="44"/>
        <v>1</v>
      </c>
      <c r="BH12" s="22" t="b">
        <f t="shared" si="44"/>
        <v>1</v>
      </c>
      <c r="BI12" s="22" t="b">
        <f t="shared" si="44"/>
        <v>1</v>
      </c>
      <c r="BJ12" s="22" t="b">
        <f t="shared" si="44"/>
        <v>1</v>
      </c>
      <c r="BK12" s="22" t="b">
        <f t="shared" si="44"/>
        <v>1</v>
      </c>
      <c r="BL12" s="22" t="b">
        <f t="shared" si="45"/>
        <v>1</v>
      </c>
      <c r="BM12" s="22" t="b">
        <f t="shared" si="45"/>
        <v>1</v>
      </c>
      <c r="BN12" s="22" t="b">
        <f t="shared" si="45"/>
        <v>1</v>
      </c>
      <c r="BO12" s="22" t="b">
        <f t="shared" si="45"/>
        <v>1</v>
      </c>
      <c r="BP12" s="22" t="b">
        <f t="shared" si="45"/>
        <v>1</v>
      </c>
      <c r="BQ12" s="22" t="b">
        <f t="shared" si="45"/>
        <v>1</v>
      </c>
      <c r="BR12" s="22" t="b">
        <f t="shared" si="45"/>
        <v>1</v>
      </c>
      <c r="BS12" s="22" t="b">
        <f t="shared" si="45"/>
        <v>1</v>
      </c>
      <c r="BT12" s="22" t="b">
        <f t="shared" si="45"/>
        <v>1</v>
      </c>
      <c r="BU12" s="22" t="b">
        <f t="shared" si="45"/>
        <v>1</v>
      </c>
      <c r="BV12" s="22" t="b">
        <f t="shared" si="46"/>
        <v>1</v>
      </c>
      <c r="BW12" s="22" t="b">
        <f t="shared" si="46"/>
        <v>1</v>
      </c>
      <c r="BX12" s="22" t="b">
        <f t="shared" si="46"/>
        <v>1</v>
      </c>
      <c r="BY12" s="22" t="b">
        <f t="shared" si="46"/>
        <v>1</v>
      </c>
      <c r="BZ12" s="22" t="b">
        <f t="shared" si="46"/>
        <v>1</v>
      </c>
      <c r="CA12" s="22" t="b">
        <f t="shared" si="46"/>
        <v>1</v>
      </c>
      <c r="CB12" s="22" t="b">
        <f t="shared" si="46"/>
        <v>1</v>
      </c>
      <c r="CC12" s="22" t="b">
        <f t="shared" si="46"/>
        <v>1</v>
      </c>
      <c r="CD12" s="22" t="b">
        <f t="shared" si="46"/>
        <v>1</v>
      </c>
      <c r="CE12" s="22" t="b">
        <f t="shared" si="46"/>
        <v>1</v>
      </c>
      <c r="CF12" s="22" t="b">
        <f t="shared" si="47"/>
        <v>1</v>
      </c>
      <c r="CG12" s="22" t="b">
        <f t="shared" si="47"/>
        <v>1</v>
      </c>
      <c r="CH12" s="22" t="b">
        <f t="shared" si="47"/>
        <v>1</v>
      </c>
      <c r="CI12" s="22" t="b">
        <f t="shared" si="47"/>
        <v>1</v>
      </c>
      <c r="CJ12" s="22" t="b">
        <f t="shared" si="47"/>
        <v>1</v>
      </c>
      <c r="CK12" s="22" t="b">
        <f t="shared" si="47"/>
        <v>1</v>
      </c>
      <c r="CL12" s="22" t="b">
        <f t="shared" si="47"/>
        <v>1</v>
      </c>
      <c r="CM12" s="22" t="b">
        <f t="shared" si="47"/>
        <v>1</v>
      </c>
      <c r="CN12" s="22" t="b">
        <f t="shared" si="47"/>
        <v>1</v>
      </c>
      <c r="CO12" s="22" t="b">
        <f t="shared" si="47"/>
        <v>1</v>
      </c>
      <c r="CP12" s="22" t="b">
        <f t="shared" si="48"/>
        <v>1</v>
      </c>
      <c r="CQ12" s="22" t="b">
        <f t="shared" si="48"/>
        <v>1</v>
      </c>
      <c r="CR12" s="22" t="b">
        <f t="shared" si="48"/>
        <v>1</v>
      </c>
      <c r="CS12" s="22" t="b">
        <f t="shared" si="48"/>
        <v>1</v>
      </c>
      <c r="CT12" s="22" t="b">
        <f t="shared" si="48"/>
        <v>1</v>
      </c>
      <c r="CU12" s="22" t="b">
        <f t="shared" si="48"/>
        <v>1</v>
      </c>
      <c r="CV12" s="22" t="b">
        <f t="shared" si="48"/>
        <v>1</v>
      </c>
      <c r="CW12" s="22" t="b">
        <f t="shared" si="48"/>
        <v>1</v>
      </c>
      <c r="CX12" s="22" t="b">
        <f t="shared" si="48"/>
        <v>1</v>
      </c>
      <c r="CY12" s="22" t="b">
        <f t="shared" si="48"/>
        <v>1</v>
      </c>
      <c r="CZ12" s="22" t="b">
        <f t="shared" si="49"/>
        <v>1</v>
      </c>
      <c r="DA12" s="22" t="b">
        <f t="shared" si="49"/>
        <v>1</v>
      </c>
      <c r="DB12" s="22" t="b">
        <f t="shared" si="49"/>
        <v>1</v>
      </c>
      <c r="DC12" s="22" t="b">
        <f t="shared" si="49"/>
        <v>0</v>
      </c>
      <c r="DD12" s="22" t="b">
        <f t="shared" si="49"/>
        <v>0</v>
      </c>
      <c r="DE12" s="22" t="b">
        <f t="shared" si="49"/>
        <v>0</v>
      </c>
      <c r="DF12" s="22" t="b">
        <f t="shared" si="49"/>
        <v>0</v>
      </c>
      <c r="DG12" s="22" t="b">
        <f t="shared" si="49"/>
        <v>0</v>
      </c>
      <c r="DH12" s="22" t="b">
        <f t="shared" si="49"/>
        <v>0</v>
      </c>
      <c r="DI12" s="22" t="b">
        <f t="shared" si="49"/>
        <v>0</v>
      </c>
      <c r="DJ12" s="22" t="b">
        <f t="shared" si="50"/>
        <v>0</v>
      </c>
      <c r="DK12" s="22" t="b">
        <f t="shared" si="50"/>
        <v>0</v>
      </c>
      <c r="DL12" s="22" t="b">
        <f t="shared" si="50"/>
        <v>0</v>
      </c>
      <c r="DM12" s="22" t="b">
        <f t="shared" si="50"/>
        <v>0</v>
      </c>
      <c r="DN12" s="22" t="b">
        <f t="shared" si="50"/>
        <v>0</v>
      </c>
      <c r="DO12" s="22" t="b">
        <f t="shared" si="50"/>
        <v>0</v>
      </c>
      <c r="DP12" s="22" t="b">
        <f t="shared" si="50"/>
        <v>0</v>
      </c>
      <c r="DQ12" s="22" t="b">
        <f t="shared" si="50"/>
        <v>0</v>
      </c>
      <c r="DR12" s="22" t="b">
        <f t="shared" si="50"/>
        <v>0</v>
      </c>
      <c r="DS12" s="22" t="b">
        <f t="shared" si="50"/>
        <v>0</v>
      </c>
      <c r="DT12" s="22" t="b">
        <f t="shared" si="51"/>
        <v>0</v>
      </c>
      <c r="DU12" s="22" t="b">
        <f t="shared" si="51"/>
        <v>0</v>
      </c>
      <c r="DV12" s="22" t="b">
        <f t="shared" si="51"/>
        <v>0</v>
      </c>
      <c r="DW12" s="22" t="b">
        <f t="shared" si="51"/>
        <v>0</v>
      </c>
      <c r="DX12" s="22" t="b">
        <f t="shared" si="51"/>
        <v>0</v>
      </c>
      <c r="DY12" s="22" t="b">
        <f t="shared" si="51"/>
        <v>0</v>
      </c>
      <c r="DZ12" s="22" t="b">
        <f t="shared" si="51"/>
        <v>0</v>
      </c>
      <c r="EA12" s="22" t="b">
        <f t="shared" si="51"/>
        <v>0</v>
      </c>
      <c r="EB12" s="22" t="b">
        <f t="shared" si="51"/>
        <v>0</v>
      </c>
      <c r="EC12" s="22" t="b">
        <f t="shared" si="51"/>
        <v>0</v>
      </c>
      <c r="ED12" s="22" t="b">
        <f t="shared" si="52"/>
        <v>0</v>
      </c>
      <c r="EE12" s="22" t="b">
        <f t="shared" si="52"/>
        <v>0</v>
      </c>
      <c r="EF12" s="22" t="b">
        <f t="shared" si="52"/>
        <v>0</v>
      </c>
      <c r="EG12" s="22" t="b">
        <f t="shared" si="52"/>
        <v>0</v>
      </c>
      <c r="EH12" s="22" t="b">
        <f t="shared" si="52"/>
        <v>0</v>
      </c>
      <c r="EI12" s="22" t="b">
        <f t="shared" si="52"/>
        <v>0</v>
      </c>
      <c r="EJ12" s="22" t="b">
        <f t="shared" si="52"/>
        <v>0</v>
      </c>
      <c r="EK12" s="22" t="b">
        <f t="shared" si="52"/>
        <v>0</v>
      </c>
      <c r="EL12" s="22" t="b">
        <f t="shared" si="52"/>
        <v>0</v>
      </c>
      <c r="EM12" s="22" t="b">
        <f t="shared" si="52"/>
        <v>0</v>
      </c>
      <c r="EN12" s="22" t="b">
        <f t="shared" si="53"/>
        <v>0</v>
      </c>
      <c r="EO12" s="22" t="b">
        <f t="shared" si="53"/>
        <v>0</v>
      </c>
      <c r="EP12" s="22" t="b">
        <f t="shared" si="53"/>
        <v>0</v>
      </c>
      <c r="EQ12" s="22" t="b">
        <f t="shared" si="53"/>
        <v>0</v>
      </c>
      <c r="ER12" s="22" t="b">
        <f t="shared" si="53"/>
        <v>0</v>
      </c>
      <c r="ES12" s="22" t="b">
        <f t="shared" si="53"/>
        <v>0</v>
      </c>
      <c r="ET12" s="22" t="b">
        <f t="shared" si="53"/>
        <v>0</v>
      </c>
      <c r="EU12" s="22" t="b">
        <f t="shared" si="53"/>
        <v>0</v>
      </c>
      <c r="EV12" s="22" t="b">
        <f t="shared" si="53"/>
        <v>0</v>
      </c>
      <c r="EW12" s="22" t="b">
        <f t="shared" si="53"/>
        <v>0</v>
      </c>
      <c r="EX12" s="22" t="b">
        <f t="shared" si="53"/>
        <v>0</v>
      </c>
      <c r="EY12" s="22" t="b">
        <f t="shared" si="53"/>
        <v>0</v>
      </c>
    </row>
    <row r="13" spans="1:155" x14ac:dyDescent="0.35">
      <c r="C13" s="18" t="s">
        <v>243</v>
      </c>
      <c r="I13" s="22">
        <f>F21</f>
        <v>41456</v>
      </c>
      <c r="L13" s="18">
        <f>COUNTIF(M13:EY13,TRUE)</f>
        <v>1</v>
      </c>
      <c r="M13" s="22"/>
      <c r="N13" s="22" t="b">
        <f t="shared" ref="N13:W14" si="54">N$7=$I13</f>
        <v>0</v>
      </c>
      <c r="O13" s="22" t="b">
        <f t="shared" si="54"/>
        <v>0</v>
      </c>
      <c r="P13" s="22" t="b">
        <f t="shared" si="54"/>
        <v>0</v>
      </c>
      <c r="Q13" s="22" t="b">
        <f t="shared" si="54"/>
        <v>0</v>
      </c>
      <c r="R13" s="22" t="b">
        <f t="shared" si="54"/>
        <v>0</v>
      </c>
      <c r="S13" s="22" t="b">
        <f t="shared" si="54"/>
        <v>0</v>
      </c>
      <c r="T13" s="22" t="b">
        <f t="shared" si="54"/>
        <v>1</v>
      </c>
      <c r="U13" s="22" t="b">
        <f t="shared" si="54"/>
        <v>0</v>
      </c>
      <c r="V13" s="22" t="b">
        <f t="shared" si="54"/>
        <v>0</v>
      </c>
      <c r="W13" s="22" t="b">
        <f t="shared" si="54"/>
        <v>0</v>
      </c>
      <c r="X13" s="22" t="b">
        <f t="shared" ref="X13:AG14" si="55">X$7=$I13</f>
        <v>0</v>
      </c>
      <c r="Y13" s="22" t="b">
        <f t="shared" si="55"/>
        <v>0</v>
      </c>
      <c r="Z13" s="22" t="b">
        <f t="shared" si="55"/>
        <v>0</v>
      </c>
      <c r="AA13" s="22" t="b">
        <f t="shared" si="55"/>
        <v>0</v>
      </c>
      <c r="AB13" s="22" t="b">
        <f t="shared" si="55"/>
        <v>0</v>
      </c>
      <c r="AC13" s="22" t="b">
        <f t="shared" si="55"/>
        <v>0</v>
      </c>
      <c r="AD13" s="22" t="b">
        <f t="shared" si="55"/>
        <v>0</v>
      </c>
      <c r="AE13" s="22" t="b">
        <f t="shared" si="55"/>
        <v>0</v>
      </c>
      <c r="AF13" s="22" t="b">
        <f t="shared" si="55"/>
        <v>0</v>
      </c>
      <c r="AG13" s="22" t="b">
        <f t="shared" si="55"/>
        <v>0</v>
      </c>
      <c r="AH13" s="22" t="b">
        <f t="shared" ref="AH13:AQ14" si="56">AH$7=$I13</f>
        <v>0</v>
      </c>
      <c r="AI13" s="22" t="b">
        <f t="shared" si="56"/>
        <v>0</v>
      </c>
      <c r="AJ13" s="22" t="b">
        <f t="shared" si="56"/>
        <v>0</v>
      </c>
      <c r="AK13" s="22" t="b">
        <f t="shared" si="56"/>
        <v>0</v>
      </c>
      <c r="AL13" s="22" t="b">
        <f t="shared" si="56"/>
        <v>0</v>
      </c>
      <c r="AM13" s="22" t="b">
        <f t="shared" si="56"/>
        <v>0</v>
      </c>
      <c r="AN13" s="22" t="b">
        <f t="shared" si="56"/>
        <v>0</v>
      </c>
      <c r="AO13" s="22" t="b">
        <f t="shared" si="56"/>
        <v>0</v>
      </c>
      <c r="AP13" s="22" t="b">
        <f t="shared" si="56"/>
        <v>0</v>
      </c>
      <c r="AQ13" s="22" t="b">
        <f t="shared" si="56"/>
        <v>0</v>
      </c>
      <c r="AR13" s="22" t="b">
        <f t="shared" ref="AR13:BA14" si="57">AR$7=$I13</f>
        <v>0</v>
      </c>
      <c r="AS13" s="22" t="b">
        <f t="shared" si="57"/>
        <v>0</v>
      </c>
      <c r="AT13" s="22" t="b">
        <f t="shared" si="57"/>
        <v>0</v>
      </c>
      <c r="AU13" s="22" t="b">
        <f t="shared" si="57"/>
        <v>0</v>
      </c>
      <c r="AV13" s="22" t="b">
        <f t="shared" si="57"/>
        <v>0</v>
      </c>
      <c r="AW13" s="22" t="b">
        <f t="shared" si="57"/>
        <v>0</v>
      </c>
      <c r="AX13" s="22" t="b">
        <f t="shared" si="57"/>
        <v>0</v>
      </c>
      <c r="AY13" s="22" t="b">
        <f t="shared" si="57"/>
        <v>0</v>
      </c>
      <c r="AZ13" s="22" t="b">
        <f t="shared" si="57"/>
        <v>0</v>
      </c>
      <c r="BA13" s="22" t="b">
        <f t="shared" si="57"/>
        <v>0</v>
      </c>
      <c r="BB13" s="22" t="b">
        <f t="shared" ref="BB13:BK14" si="58">BB$7=$I13</f>
        <v>0</v>
      </c>
      <c r="BC13" s="22" t="b">
        <f t="shared" si="58"/>
        <v>0</v>
      </c>
      <c r="BD13" s="22" t="b">
        <f t="shared" si="58"/>
        <v>0</v>
      </c>
      <c r="BE13" s="22" t="b">
        <f t="shared" si="58"/>
        <v>0</v>
      </c>
      <c r="BF13" s="22" t="b">
        <f t="shared" si="58"/>
        <v>0</v>
      </c>
      <c r="BG13" s="22" t="b">
        <f t="shared" si="58"/>
        <v>0</v>
      </c>
      <c r="BH13" s="22" t="b">
        <f t="shared" si="58"/>
        <v>0</v>
      </c>
      <c r="BI13" s="22" t="b">
        <f t="shared" si="58"/>
        <v>0</v>
      </c>
      <c r="BJ13" s="22" t="b">
        <f t="shared" si="58"/>
        <v>0</v>
      </c>
      <c r="BK13" s="22" t="b">
        <f t="shared" si="58"/>
        <v>0</v>
      </c>
      <c r="BL13" s="22" t="b">
        <f t="shared" ref="BL13:BU14" si="59">BL$7=$I13</f>
        <v>0</v>
      </c>
      <c r="BM13" s="22" t="b">
        <f t="shared" si="59"/>
        <v>0</v>
      </c>
      <c r="BN13" s="22" t="b">
        <f t="shared" si="59"/>
        <v>0</v>
      </c>
      <c r="BO13" s="22" t="b">
        <f t="shared" si="59"/>
        <v>0</v>
      </c>
      <c r="BP13" s="22" t="b">
        <f t="shared" si="59"/>
        <v>0</v>
      </c>
      <c r="BQ13" s="22" t="b">
        <f t="shared" si="59"/>
        <v>0</v>
      </c>
      <c r="BR13" s="22" t="b">
        <f t="shared" si="59"/>
        <v>0</v>
      </c>
      <c r="BS13" s="22" t="b">
        <f t="shared" si="59"/>
        <v>0</v>
      </c>
      <c r="BT13" s="22" t="b">
        <f t="shared" si="59"/>
        <v>0</v>
      </c>
      <c r="BU13" s="22" t="b">
        <f t="shared" si="59"/>
        <v>0</v>
      </c>
      <c r="BV13" s="22" t="b">
        <f t="shared" ref="BV13:CE14" si="60">BV$7=$I13</f>
        <v>0</v>
      </c>
      <c r="BW13" s="22" t="b">
        <f t="shared" si="60"/>
        <v>0</v>
      </c>
      <c r="BX13" s="22" t="b">
        <f t="shared" si="60"/>
        <v>0</v>
      </c>
      <c r="BY13" s="22" t="b">
        <f t="shared" si="60"/>
        <v>0</v>
      </c>
      <c r="BZ13" s="22" t="b">
        <f t="shared" si="60"/>
        <v>0</v>
      </c>
      <c r="CA13" s="22" t="b">
        <f t="shared" si="60"/>
        <v>0</v>
      </c>
      <c r="CB13" s="22" t="b">
        <f t="shared" si="60"/>
        <v>0</v>
      </c>
      <c r="CC13" s="22" t="b">
        <f t="shared" si="60"/>
        <v>0</v>
      </c>
      <c r="CD13" s="22" t="b">
        <f t="shared" si="60"/>
        <v>0</v>
      </c>
      <c r="CE13" s="22" t="b">
        <f t="shared" si="60"/>
        <v>0</v>
      </c>
      <c r="CF13" s="22" t="b">
        <f t="shared" ref="CF13:CO14" si="61">CF$7=$I13</f>
        <v>0</v>
      </c>
      <c r="CG13" s="22" t="b">
        <f t="shared" si="61"/>
        <v>0</v>
      </c>
      <c r="CH13" s="22" t="b">
        <f t="shared" si="61"/>
        <v>0</v>
      </c>
      <c r="CI13" s="22" t="b">
        <f t="shared" si="61"/>
        <v>0</v>
      </c>
      <c r="CJ13" s="22" t="b">
        <f t="shared" si="61"/>
        <v>0</v>
      </c>
      <c r="CK13" s="22" t="b">
        <f t="shared" si="61"/>
        <v>0</v>
      </c>
      <c r="CL13" s="22" t="b">
        <f t="shared" si="61"/>
        <v>0</v>
      </c>
      <c r="CM13" s="22" t="b">
        <f t="shared" si="61"/>
        <v>0</v>
      </c>
      <c r="CN13" s="22" t="b">
        <f t="shared" si="61"/>
        <v>0</v>
      </c>
      <c r="CO13" s="22" t="b">
        <f t="shared" si="61"/>
        <v>0</v>
      </c>
      <c r="CP13" s="22" t="b">
        <f t="shared" ref="CP13:CY14" si="62">CP$7=$I13</f>
        <v>0</v>
      </c>
      <c r="CQ13" s="22" t="b">
        <f t="shared" si="62"/>
        <v>0</v>
      </c>
      <c r="CR13" s="22" t="b">
        <f t="shared" si="62"/>
        <v>0</v>
      </c>
      <c r="CS13" s="22" t="b">
        <f t="shared" si="62"/>
        <v>0</v>
      </c>
      <c r="CT13" s="22" t="b">
        <f t="shared" si="62"/>
        <v>0</v>
      </c>
      <c r="CU13" s="22" t="b">
        <f t="shared" si="62"/>
        <v>0</v>
      </c>
      <c r="CV13" s="22" t="b">
        <f t="shared" si="62"/>
        <v>0</v>
      </c>
      <c r="CW13" s="22" t="b">
        <f t="shared" si="62"/>
        <v>0</v>
      </c>
      <c r="CX13" s="22" t="b">
        <f t="shared" si="62"/>
        <v>0</v>
      </c>
      <c r="CY13" s="22" t="b">
        <f t="shared" si="62"/>
        <v>0</v>
      </c>
      <c r="CZ13" s="22" t="b">
        <f t="shared" ref="CZ13:DI14" si="63">CZ$7=$I13</f>
        <v>0</v>
      </c>
      <c r="DA13" s="22" t="b">
        <f t="shared" si="63"/>
        <v>0</v>
      </c>
      <c r="DB13" s="22" t="b">
        <f t="shared" si="63"/>
        <v>0</v>
      </c>
      <c r="DC13" s="22" t="b">
        <f t="shared" si="63"/>
        <v>0</v>
      </c>
      <c r="DD13" s="22" t="b">
        <f t="shared" si="63"/>
        <v>0</v>
      </c>
      <c r="DE13" s="22" t="b">
        <f t="shared" si="63"/>
        <v>0</v>
      </c>
      <c r="DF13" s="22" t="b">
        <f t="shared" si="63"/>
        <v>0</v>
      </c>
      <c r="DG13" s="22" t="b">
        <f t="shared" si="63"/>
        <v>0</v>
      </c>
      <c r="DH13" s="22" t="b">
        <f t="shared" si="63"/>
        <v>0</v>
      </c>
      <c r="DI13" s="22" t="b">
        <f t="shared" si="63"/>
        <v>0</v>
      </c>
      <c r="DJ13" s="22" t="b">
        <f t="shared" ref="DJ13:DS14" si="64">DJ$7=$I13</f>
        <v>0</v>
      </c>
      <c r="DK13" s="22" t="b">
        <f t="shared" si="64"/>
        <v>0</v>
      </c>
      <c r="DL13" s="22" t="b">
        <f t="shared" si="64"/>
        <v>0</v>
      </c>
      <c r="DM13" s="22" t="b">
        <f t="shared" si="64"/>
        <v>0</v>
      </c>
      <c r="DN13" s="22" t="b">
        <f t="shared" si="64"/>
        <v>0</v>
      </c>
      <c r="DO13" s="22" t="b">
        <f t="shared" si="64"/>
        <v>0</v>
      </c>
      <c r="DP13" s="22" t="b">
        <f t="shared" si="64"/>
        <v>0</v>
      </c>
      <c r="DQ13" s="22" t="b">
        <f t="shared" si="64"/>
        <v>0</v>
      </c>
      <c r="DR13" s="22" t="b">
        <f t="shared" si="64"/>
        <v>0</v>
      </c>
      <c r="DS13" s="22" t="b">
        <f t="shared" si="64"/>
        <v>0</v>
      </c>
      <c r="DT13" s="22" t="b">
        <f t="shared" ref="DT13:EC14" si="65">DT$7=$I13</f>
        <v>0</v>
      </c>
      <c r="DU13" s="22" t="b">
        <f t="shared" si="65"/>
        <v>0</v>
      </c>
      <c r="DV13" s="22" t="b">
        <f t="shared" si="65"/>
        <v>0</v>
      </c>
      <c r="DW13" s="22" t="b">
        <f t="shared" si="65"/>
        <v>0</v>
      </c>
      <c r="DX13" s="22" t="b">
        <f t="shared" si="65"/>
        <v>0</v>
      </c>
      <c r="DY13" s="22" t="b">
        <f t="shared" si="65"/>
        <v>0</v>
      </c>
      <c r="DZ13" s="22" t="b">
        <f t="shared" si="65"/>
        <v>0</v>
      </c>
      <c r="EA13" s="22" t="b">
        <f t="shared" si="65"/>
        <v>0</v>
      </c>
      <c r="EB13" s="22" t="b">
        <f t="shared" si="65"/>
        <v>0</v>
      </c>
      <c r="EC13" s="22" t="b">
        <f t="shared" si="65"/>
        <v>0</v>
      </c>
      <c r="ED13" s="22" t="b">
        <f t="shared" ref="ED13:EM14" si="66">ED$7=$I13</f>
        <v>0</v>
      </c>
      <c r="EE13" s="22" t="b">
        <f t="shared" si="66"/>
        <v>0</v>
      </c>
      <c r="EF13" s="22" t="b">
        <f t="shared" si="66"/>
        <v>0</v>
      </c>
      <c r="EG13" s="22" t="b">
        <f t="shared" si="66"/>
        <v>0</v>
      </c>
      <c r="EH13" s="22" t="b">
        <f t="shared" si="66"/>
        <v>0</v>
      </c>
      <c r="EI13" s="22" t="b">
        <f t="shared" si="66"/>
        <v>0</v>
      </c>
      <c r="EJ13" s="22" t="b">
        <f t="shared" si="66"/>
        <v>0</v>
      </c>
      <c r="EK13" s="22" t="b">
        <f t="shared" si="66"/>
        <v>0</v>
      </c>
      <c r="EL13" s="22" t="b">
        <f t="shared" si="66"/>
        <v>0</v>
      </c>
      <c r="EM13" s="22" t="b">
        <f t="shared" si="66"/>
        <v>0</v>
      </c>
      <c r="EN13" s="22" t="b">
        <f t="shared" ref="EN13:EY14" si="67">EN$7=$I13</f>
        <v>0</v>
      </c>
      <c r="EO13" s="22" t="b">
        <f t="shared" si="67"/>
        <v>0</v>
      </c>
      <c r="EP13" s="22" t="b">
        <f t="shared" si="67"/>
        <v>0</v>
      </c>
      <c r="EQ13" s="22" t="b">
        <f t="shared" si="67"/>
        <v>0</v>
      </c>
      <c r="ER13" s="22" t="b">
        <f t="shared" si="67"/>
        <v>0</v>
      </c>
      <c r="ES13" s="22" t="b">
        <f t="shared" si="67"/>
        <v>0</v>
      </c>
      <c r="ET13" s="22" t="b">
        <f t="shared" si="67"/>
        <v>0</v>
      </c>
      <c r="EU13" s="22" t="b">
        <f t="shared" si="67"/>
        <v>0</v>
      </c>
      <c r="EV13" s="22" t="b">
        <f t="shared" si="67"/>
        <v>0</v>
      </c>
      <c r="EW13" s="22" t="b">
        <f t="shared" si="67"/>
        <v>0</v>
      </c>
      <c r="EX13" s="22" t="b">
        <f t="shared" si="67"/>
        <v>0</v>
      </c>
      <c r="EY13" s="22" t="b">
        <f t="shared" si="67"/>
        <v>0</v>
      </c>
    </row>
    <row r="14" spans="1:155" x14ac:dyDescent="0.35">
      <c r="C14" s="18" t="s">
        <v>242</v>
      </c>
      <c r="I14" s="22">
        <f>F23</f>
        <v>42430</v>
      </c>
      <c r="L14" s="18">
        <f>COUNTIF(M14:EY14,TRUE)</f>
        <v>1</v>
      </c>
      <c r="M14" s="22"/>
      <c r="N14" s="22" t="b">
        <f t="shared" si="54"/>
        <v>0</v>
      </c>
      <c r="O14" s="22" t="b">
        <f t="shared" si="54"/>
        <v>0</v>
      </c>
      <c r="P14" s="22" t="b">
        <f t="shared" si="54"/>
        <v>0</v>
      </c>
      <c r="Q14" s="22" t="b">
        <f t="shared" si="54"/>
        <v>0</v>
      </c>
      <c r="R14" s="22" t="b">
        <f t="shared" si="54"/>
        <v>0</v>
      </c>
      <c r="S14" s="22" t="b">
        <f t="shared" si="54"/>
        <v>0</v>
      </c>
      <c r="T14" s="22" t="b">
        <f t="shared" si="54"/>
        <v>0</v>
      </c>
      <c r="U14" s="22" t="b">
        <f t="shared" si="54"/>
        <v>0</v>
      </c>
      <c r="V14" s="22" t="b">
        <f t="shared" si="54"/>
        <v>0</v>
      </c>
      <c r="W14" s="22" t="b">
        <f t="shared" si="54"/>
        <v>0</v>
      </c>
      <c r="X14" s="22" t="b">
        <f t="shared" si="55"/>
        <v>0</v>
      </c>
      <c r="Y14" s="22" t="b">
        <f t="shared" si="55"/>
        <v>0</v>
      </c>
      <c r="Z14" s="22" t="b">
        <f t="shared" si="55"/>
        <v>0</v>
      </c>
      <c r="AA14" s="22" t="b">
        <f t="shared" si="55"/>
        <v>0</v>
      </c>
      <c r="AB14" s="22" t="b">
        <f t="shared" si="55"/>
        <v>0</v>
      </c>
      <c r="AC14" s="22" t="b">
        <f t="shared" si="55"/>
        <v>0</v>
      </c>
      <c r="AD14" s="22" t="b">
        <f t="shared" si="55"/>
        <v>0</v>
      </c>
      <c r="AE14" s="22" t="b">
        <f t="shared" si="55"/>
        <v>0</v>
      </c>
      <c r="AF14" s="22" t="b">
        <f t="shared" si="55"/>
        <v>0</v>
      </c>
      <c r="AG14" s="22" t="b">
        <f t="shared" si="55"/>
        <v>0</v>
      </c>
      <c r="AH14" s="22" t="b">
        <f t="shared" si="56"/>
        <v>0</v>
      </c>
      <c r="AI14" s="22" t="b">
        <f t="shared" si="56"/>
        <v>0</v>
      </c>
      <c r="AJ14" s="22" t="b">
        <f t="shared" si="56"/>
        <v>0</v>
      </c>
      <c r="AK14" s="22" t="b">
        <f t="shared" si="56"/>
        <v>0</v>
      </c>
      <c r="AL14" s="22" t="b">
        <f t="shared" si="56"/>
        <v>0</v>
      </c>
      <c r="AM14" s="22" t="b">
        <f t="shared" si="56"/>
        <v>0</v>
      </c>
      <c r="AN14" s="22" t="b">
        <f t="shared" si="56"/>
        <v>0</v>
      </c>
      <c r="AO14" s="22" t="b">
        <f t="shared" si="56"/>
        <v>0</v>
      </c>
      <c r="AP14" s="22" t="b">
        <f t="shared" si="56"/>
        <v>0</v>
      </c>
      <c r="AQ14" s="22" t="b">
        <f t="shared" si="56"/>
        <v>0</v>
      </c>
      <c r="AR14" s="22" t="b">
        <f t="shared" si="57"/>
        <v>0</v>
      </c>
      <c r="AS14" s="22" t="b">
        <f t="shared" si="57"/>
        <v>0</v>
      </c>
      <c r="AT14" s="22" t="b">
        <f t="shared" si="57"/>
        <v>0</v>
      </c>
      <c r="AU14" s="22" t="b">
        <f t="shared" si="57"/>
        <v>0</v>
      </c>
      <c r="AV14" s="22" t="b">
        <f t="shared" si="57"/>
        <v>0</v>
      </c>
      <c r="AW14" s="22" t="b">
        <f t="shared" si="57"/>
        <v>0</v>
      </c>
      <c r="AX14" s="22" t="b">
        <f t="shared" si="57"/>
        <v>0</v>
      </c>
      <c r="AY14" s="22" t="b">
        <f t="shared" si="57"/>
        <v>0</v>
      </c>
      <c r="AZ14" s="22" t="b">
        <f t="shared" si="57"/>
        <v>1</v>
      </c>
      <c r="BA14" s="22" t="b">
        <f t="shared" si="57"/>
        <v>0</v>
      </c>
      <c r="BB14" s="22" t="b">
        <f t="shared" si="58"/>
        <v>0</v>
      </c>
      <c r="BC14" s="22" t="b">
        <f t="shared" si="58"/>
        <v>0</v>
      </c>
      <c r="BD14" s="22" t="b">
        <f t="shared" si="58"/>
        <v>0</v>
      </c>
      <c r="BE14" s="22" t="b">
        <f t="shared" si="58"/>
        <v>0</v>
      </c>
      <c r="BF14" s="22" t="b">
        <f t="shared" si="58"/>
        <v>0</v>
      </c>
      <c r="BG14" s="22" t="b">
        <f t="shared" si="58"/>
        <v>0</v>
      </c>
      <c r="BH14" s="22" t="b">
        <f t="shared" si="58"/>
        <v>0</v>
      </c>
      <c r="BI14" s="22" t="b">
        <f t="shared" si="58"/>
        <v>0</v>
      </c>
      <c r="BJ14" s="22" t="b">
        <f t="shared" si="58"/>
        <v>0</v>
      </c>
      <c r="BK14" s="22" t="b">
        <f t="shared" si="58"/>
        <v>0</v>
      </c>
      <c r="BL14" s="22" t="b">
        <f t="shared" si="59"/>
        <v>0</v>
      </c>
      <c r="BM14" s="22" t="b">
        <f t="shared" si="59"/>
        <v>0</v>
      </c>
      <c r="BN14" s="22" t="b">
        <f t="shared" si="59"/>
        <v>0</v>
      </c>
      <c r="BO14" s="22" t="b">
        <f t="shared" si="59"/>
        <v>0</v>
      </c>
      <c r="BP14" s="22" t="b">
        <f t="shared" si="59"/>
        <v>0</v>
      </c>
      <c r="BQ14" s="22" t="b">
        <f t="shared" si="59"/>
        <v>0</v>
      </c>
      <c r="BR14" s="22" t="b">
        <f t="shared" si="59"/>
        <v>0</v>
      </c>
      <c r="BS14" s="22" t="b">
        <f t="shared" si="59"/>
        <v>0</v>
      </c>
      <c r="BT14" s="22" t="b">
        <f t="shared" si="59"/>
        <v>0</v>
      </c>
      <c r="BU14" s="22" t="b">
        <f t="shared" si="59"/>
        <v>0</v>
      </c>
      <c r="BV14" s="22" t="b">
        <f t="shared" si="60"/>
        <v>0</v>
      </c>
      <c r="BW14" s="22" t="b">
        <f t="shared" si="60"/>
        <v>0</v>
      </c>
      <c r="BX14" s="22" t="b">
        <f t="shared" si="60"/>
        <v>0</v>
      </c>
      <c r="BY14" s="22" t="b">
        <f t="shared" si="60"/>
        <v>0</v>
      </c>
      <c r="BZ14" s="22" t="b">
        <f t="shared" si="60"/>
        <v>0</v>
      </c>
      <c r="CA14" s="22" t="b">
        <f t="shared" si="60"/>
        <v>0</v>
      </c>
      <c r="CB14" s="22" t="b">
        <f t="shared" si="60"/>
        <v>0</v>
      </c>
      <c r="CC14" s="22" t="b">
        <f t="shared" si="60"/>
        <v>0</v>
      </c>
      <c r="CD14" s="22" t="b">
        <f t="shared" si="60"/>
        <v>0</v>
      </c>
      <c r="CE14" s="22" t="b">
        <f t="shared" si="60"/>
        <v>0</v>
      </c>
      <c r="CF14" s="22" t="b">
        <f t="shared" si="61"/>
        <v>0</v>
      </c>
      <c r="CG14" s="22" t="b">
        <f t="shared" si="61"/>
        <v>0</v>
      </c>
      <c r="CH14" s="22" t="b">
        <f t="shared" si="61"/>
        <v>0</v>
      </c>
      <c r="CI14" s="22" t="b">
        <f t="shared" si="61"/>
        <v>0</v>
      </c>
      <c r="CJ14" s="22" t="b">
        <f t="shared" si="61"/>
        <v>0</v>
      </c>
      <c r="CK14" s="22" t="b">
        <f t="shared" si="61"/>
        <v>0</v>
      </c>
      <c r="CL14" s="22" t="b">
        <f t="shared" si="61"/>
        <v>0</v>
      </c>
      <c r="CM14" s="22" t="b">
        <f t="shared" si="61"/>
        <v>0</v>
      </c>
      <c r="CN14" s="22" t="b">
        <f t="shared" si="61"/>
        <v>0</v>
      </c>
      <c r="CO14" s="22" t="b">
        <f t="shared" si="61"/>
        <v>0</v>
      </c>
      <c r="CP14" s="22" t="b">
        <f t="shared" si="62"/>
        <v>0</v>
      </c>
      <c r="CQ14" s="22" t="b">
        <f t="shared" si="62"/>
        <v>0</v>
      </c>
      <c r="CR14" s="22" t="b">
        <f t="shared" si="62"/>
        <v>0</v>
      </c>
      <c r="CS14" s="22" t="b">
        <f t="shared" si="62"/>
        <v>0</v>
      </c>
      <c r="CT14" s="22" t="b">
        <f t="shared" si="62"/>
        <v>0</v>
      </c>
      <c r="CU14" s="22" t="b">
        <f t="shared" si="62"/>
        <v>0</v>
      </c>
      <c r="CV14" s="22" t="b">
        <f t="shared" si="62"/>
        <v>0</v>
      </c>
      <c r="CW14" s="22" t="b">
        <f t="shared" si="62"/>
        <v>0</v>
      </c>
      <c r="CX14" s="22" t="b">
        <f t="shared" si="62"/>
        <v>0</v>
      </c>
      <c r="CY14" s="22" t="b">
        <f t="shared" si="62"/>
        <v>0</v>
      </c>
      <c r="CZ14" s="22" t="b">
        <f t="shared" si="63"/>
        <v>0</v>
      </c>
      <c r="DA14" s="22" t="b">
        <f t="shared" si="63"/>
        <v>0</v>
      </c>
      <c r="DB14" s="22" t="b">
        <f t="shared" si="63"/>
        <v>0</v>
      </c>
      <c r="DC14" s="22" t="b">
        <f t="shared" si="63"/>
        <v>0</v>
      </c>
      <c r="DD14" s="22" t="b">
        <f t="shared" si="63"/>
        <v>0</v>
      </c>
      <c r="DE14" s="22" t="b">
        <f t="shared" si="63"/>
        <v>0</v>
      </c>
      <c r="DF14" s="22" t="b">
        <f t="shared" si="63"/>
        <v>0</v>
      </c>
      <c r="DG14" s="22" t="b">
        <f t="shared" si="63"/>
        <v>0</v>
      </c>
      <c r="DH14" s="22" t="b">
        <f t="shared" si="63"/>
        <v>0</v>
      </c>
      <c r="DI14" s="22" t="b">
        <f t="shared" si="63"/>
        <v>0</v>
      </c>
      <c r="DJ14" s="22" t="b">
        <f t="shared" si="64"/>
        <v>0</v>
      </c>
      <c r="DK14" s="22" t="b">
        <f t="shared" si="64"/>
        <v>0</v>
      </c>
      <c r="DL14" s="22" t="b">
        <f t="shared" si="64"/>
        <v>0</v>
      </c>
      <c r="DM14" s="22" t="b">
        <f t="shared" si="64"/>
        <v>0</v>
      </c>
      <c r="DN14" s="22" t="b">
        <f t="shared" si="64"/>
        <v>0</v>
      </c>
      <c r="DO14" s="22" t="b">
        <f t="shared" si="64"/>
        <v>0</v>
      </c>
      <c r="DP14" s="22" t="b">
        <f t="shared" si="64"/>
        <v>0</v>
      </c>
      <c r="DQ14" s="22" t="b">
        <f t="shared" si="64"/>
        <v>0</v>
      </c>
      <c r="DR14" s="22" t="b">
        <f t="shared" si="64"/>
        <v>0</v>
      </c>
      <c r="DS14" s="22" t="b">
        <f t="shared" si="64"/>
        <v>0</v>
      </c>
      <c r="DT14" s="22" t="b">
        <f t="shared" si="65"/>
        <v>0</v>
      </c>
      <c r="DU14" s="22" t="b">
        <f t="shared" si="65"/>
        <v>0</v>
      </c>
      <c r="DV14" s="22" t="b">
        <f t="shared" si="65"/>
        <v>0</v>
      </c>
      <c r="DW14" s="22" t="b">
        <f t="shared" si="65"/>
        <v>0</v>
      </c>
      <c r="DX14" s="22" t="b">
        <f t="shared" si="65"/>
        <v>0</v>
      </c>
      <c r="DY14" s="22" t="b">
        <f t="shared" si="65"/>
        <v>0</v>
      </c>
      <c r="DZ14" s="22" t="b">
        <f t="shared" si="65"/>
        <v>0</v>
      </c>
      <c r="EA14" s="22" t="b">
        <f t="shared" si="65"/>
        <v>0</v>
      </c>
      <c r="EB14" s="22" t="b">
        <f t="shared" si="65"/>
        <v>0</v>
      </c>
      <c r="EC14" s="22" t="b">
        <f t="shared" si="65"/>
        <v>0</v>
      </c>
      <c r="ED14" s="22" t="b">
        <f t="shared" si="66"/>
        <v>0</v>
      </c>
      <c r="EE14" s="22" t="b">
        <f t="shared" si="66"/>
        <v>0</v>
      </c>
      <c r="EF14" s="22" t="b">
        <f t="shared" si="66"/>
        <v>0</v>
      </c>
      <c r="EG14" s="22" t="b">
        <f t="shared" si="66"/>
        <v>0</v>
      </c>
      <c r="EH14" s="22" t="b">
        <f t="shared" si="66"/>
        <v>0</v>
      </c>
      <c r="EI14" s="22" t="b">
        <f t="shared" si="66"/>
        <v>0</v>
      </c>
      <c r="EJ14" s="22" t="b">
        <f t="shared" si="66"/>
        <v>0</v>
      </c>
      <c r="EK14" s="22" t="b">
        <f t="shared" si="66"/>
        <v>0</v>
      </c>
      <c r="EL14" s="22" t="b">
        <f t="shared" si="66"/>
        <v>0</v>
      </c>
      <c r="EM14" s="22" t="b">
        <f t="shared" si="66"/>
        <v>0</v>
      </c>
      <c r="EN14" s="22" t="b">
        <f t="shared" si="67"/>
        <v>0</v>
      </c>
      <c r="EO14" s="22" t="b">
        <f t="shared" si="67"/>
        <v>0</v>
      </c>
      <c r="EP14" s="22" t="b">
        <f t="shared" si="67"/>
        <v>0</v>
      </c>
      <c r="EQ14" s="22" t="b">
        <f t="shared" si="67"/>
        <v>0</v>
      </c>
      <c r="ER14" s="22" t="b">
        <f t="shared" si="67"/>
        <v>0</v>
      </c>
      <c r="ES14" s="22" t="b">
        <f t="shared" si="67"/>
        <v>0</v>
      </c>
      <c r="ET14" s="22" t="b">
        <f t="shared" si="67"/>
        <v>0</v>
      </c>
      <c r="EU14" s="22" t="b">
        <f t="shared" si="67"/>
        <v>0</v>
      </c>
      <c r="EV14" s="22" t="b">
        <f t="shared" si="67"/>
        <v>0</v>
      </c>
      <c r="EW14" s="22" t="b">
        <f t="shared" si="67"/>
        <v>0</v>
      </c>
      <c r="EX14" s="22" t="b">
        <f t="shared" si="67"/>
        <v>0</v>
      </c>
      <c r="EY14" s="22" t="b">
        <f t="shared" si="67"/>
        <v>0</v>
      </c>
    </row>
    <row r="15" spans="1:155" x14ac:dyDescent="0.35">
      <c r="C15" s="18" t="s">
        <v>241</v>
      </c>
      <c r="I15" s="22">
        <f>I12</f>
        <v>42430</v>
      </c>
      <c r="J15" s="22">
        <f>G95</f>
        <v>60692</v>
      </c>
      <c r="M15" s="22"/>
      <c r="N15" s="22" t="b">
        <f t="shared" ref="N15:AS15" si="68">IF(AND(N$7&gt;=$I15,N$7&lt;$J15),TRUE,FALSE)</f>
        <v>0</v>
      </c>
      <c r="O15" s="22" t="b">
        <f t="shared" si="68"/>
        <v>0</v>
      </c>
      <c r="P15" s="22" t="b">
        <f t="shared" si="68"/>
        <v>0</v>
      </c>
      <c r="Q15" s="22" t="b">
        <f t="shared" si="68"/>
        <v>0</v>
      </c>
      <c r="R15" s="22" t="b">
        <f t="shared" si="68"/>
        <v>0</v>
      </c>
      <c r="S15" s="22" t="b">
        <f t="shared" si="68"/>
        <v>0</v>
      </c>
      <c r="T15" s="22" t="b">
        <f t="shared" si="68"/>
        <v>0</v>
      </c>
      <c r="U15" s="22" t="b">
        <f t="shared" si="68"/>
        <v>0</v>
      </c>
      <c r="V15" s="22" t="b">
        <f t="shared" si="68"/>
        <v>0</v>
      </c>
      <c r="W15" s="22" t="b">
        <f t="shared" si="68"/>
        <v>0</v>
      </c>
      <c r="X15" s="22" t="b">
        <f t="shared" si="68"/>
        <v>0</v>
      </c>
      <c r="Y15" s="22" t="b">
        <f t="shared" si="68"/>
        <v>0</v>
      </c>
      <c r="Z15" s="22" t="b">
        <f t="shared" si="68"/>
        <v>0</v>
      </c>
      <c r="AA15" s="22" t="b">
        <f t="shared" si="68"/>
        <v>0</v>
      </c>
      <c r="AB15" s="22" t="b">
        <f t="shared" si="68"/>
        <v>0</v>
      </c>
      <c r="AC15" s="22" t="b">
        <f t="shared" si="68"/>
        <v>0</v>
      </c>
      <c r="AD15" s="22" t="b">
        <f t="shared" si="68"/>
        <v>0</v>
      </c>
      <c r="AE15" s="22" t="b">
        <f t="shared" si="68"/>
        <v>0</v>
      </c>
      <c r="AF15" s="22" t="b">
        <f t="shared" si="68"/>
        <v>0</v>
      </c>
      <c r="AG15" s="22" t="b">
        <f t="shared" si="68"/>
        <v>0</v>
      </c>
      <c r="AH15" s="22" t="b">
        <f t="shared" si="68"/>
        <v>0</v>
      </c>
      <c r="AI15" s="22" t="b">
        <f t="shared" si="68"/>
        <v>0</v>
      </c>
      <c r="AJ15" s="22" t="b">
        <f t="shared" si="68"/>
        <v>0</v>
      </c>
      <c r="AK15" s="22" t="b">
        <f t="shared" si="68"/>
        <v>0</v>
      </c>
      <c r="AL15" s="22" t="b">
        <f t="shared" si="68"/>
        <v>0</v>
      </c>
      <c r="AM15" s="22" t="b">
        <f t="shared" si="68"/>
        <v>0</v>
      </c>
      <c r="AN15" s="22" t="b">
        <f t="shared" si="68"/>
        <v>0</v>
      </c>
      <c r="AO15" s="22" t="b">
        <f t="shared" si="68"/>
        <v>0</v>
      </c>
      <c r="AP15" s="22" t="b">
        <f t="shared" si="68"/>
        <v>0</v>
      </c>
      <c r="AQ15" s="22" t="b">
        <f t="shared" si="68"/>
        <v>0</v>
      </c>
      <c r="AR15" s="22" t="b">
        <f t="shared" si="68"/>
        <v>0</v>
      </c>
      <c r="AS15" s="22" t="b">
        <f t="shared" si="68"/>
        <v>0</v>
      </c>
      <c r="AT15" s="22" t="b">
        <f t="shared" ref="AT15:BY15" si="69">IF(AND(AT$7&gt;=$I15,AT$7&lt;$J15),TRUE,FALSE)</f>
        <v>0</v>
      </c>
      <c r="AU15" s="22" t="b">
        <f t="shared" si="69"/>
        <v>0</v>
      </c>
      <c r="AV15" s="22" t="b">
        <f t="shared" si="69"/>
        <v>0</v>
      </c>
      <c r="AW15" s="22" t="b">
        <f t="shared" si="69"/>
        <v>0</v>
      </c>
      <c r="AX15" s="22" t="b">
        <f t="shared" si="69"/>
        <v>0</v>
      </c>
      <c r="AY15" s="22" t="b">
        <f t="shared" si="69"/>
        <v>0</v>
      </c>
      <c r="AZ15" s="22" t="b">
        <f t="shared" si="69"/>
        <v>1</v>
      </c>
      <c r="BA15" s="22" t="b">
        <f t="shared" si="69"/>
        <v>1</v>
      </c>
      <c r="BB15" s="22" t="b">
        <f t="shared" si="69"/>
        <v>1</v>
      </c>
      <c r="BC15" s="22" t="b">
        <f t="shared" si="69"/>
        <v>1</v>
      </c>
      <c r="BD15" s="22" t="b">
        <f t="shared" si="69"/>
        <v>1</v>
      </c>
      <c r="BE15" s="22" t="b">
        <f t="shared" si="69"/>
        <v>1</v>
      </c>
      <c r="BF15" s="22" t="b">
        <f t="shared" si="69"/>
        <v>1</v>
      </c>
      <c r="BG15" s="22" t="b">
        <f t="shared" si="69"/>
        <v>1</v>
      </c>
      <c r="BH15" s="22" t="b">
        <f t="shared" si="69"/>
        <v>1</v>
      </c>
      <c r="BI15" s="22" t="b">
        <f t="shared" si="69"/>
        <v>1</v>
      </c>
      <c r="BJ15" s="22" t="b">
        <f t="shared" si="69"/>
        <v>1</v>
      </c>
      <c r="BK15" s="22" t="b">
        <f t="shared" si="69"/>
        <v>1</v>
      </c>
      <c r="BL15" s="22" t="b">
        <f t="shared" si="69"/>
        <v>1</v>
      </c>
      <c r="BM15" s="22" t="b">
        <f t="shared" si="69"/>
        <v>1</v>
      </c>
      <c r="BN15" s="22" t="b">
        <f t="shared" si="69"/>
        <v>1</v>
      </c>
      <c r="BO15" s="22" t="b">
        <f t="shared" si="69"/>
        <v>1</v>
      </c>
      <c r="BP15" s="22" t="b">
        <f t="shared" si="69"/>
        <v>1</v>
      </c>
      <c r="BQ15" s="22" t="b">
        <f t="shared" si="69"/>
        <v>1</v>
      </c>
      <c r="BR15" s="22" t="b">
        <f t="shared" si="69"/>
        <v>1</v>
      </c>
      <c r="BS15" s="22" t="b">
        <f t="shared" si="69"/>
        <v>1</v>
      </c>
      <c r="BT15" s="22" t="b">
        <f t="shared" si="69"/>
        <v>1</v>
      </c>
      <c r="BU15" s="22" t="b">
        <f t="shared" si="69"/>
        <v>1</v>
      </c>
      <c r="BV15" s="22" t="b">
        <f t="shared" si="69"/>
        <v>1</v>
      </c>
      <c r="BW15" s="22" t="b">
        <f t="shared" si="69"/>
        <v>1</v>
      </c>
      <c r="BX15" s="22" t="b">
        <f t="shared" si="69"/>
        <v>1</v>
      </c>
      <c r="BY15" s="22" t="b">
        <f t="shared" si="69"/>
        <v>1</v>
      </c>
      <c r="BZ15" s="22" t="b">
        <f t="shared" ref="BZ15:DE15" si="70">IF(AND(BZ$7&gt;=$I15,BZ$7&lt;$J15),TRUE,FALSE)</f>
        <v>1</v>
      </c>
      <c r="CA15" s="22" t="b">
        <f t="shared" si="70"/>
        <v>1</v>
      </c>
      <c r="CB15" s="22" t="b">
        <f t="shared" si="70"/>
        <v>1</v>
      </c>
      <c r="CC15" s="22" t="b">
        <f t="shared" si="70"/>
        <v>1</v>
      </c>
      <c r="CD15" s="22" t="b">
        <f t="shared" si="70"/>
        <v>1</v>
      </c>
      <c r="CE15" s="22" t="b">
        <f t="shared" si="70"/>
        <v>1</v>
      </c>
      <c r="CF15" s="22" t="b">
        <f t="shared" si="70"/>
        <v>1</v>
      </c>
      <c r="CG15" s="22" t="b">
        <f t="shared" si="70"/>
        <v>1</v>
      </c>
      <c r="CH15" s="22" t="b">
        <f t="shared" si="70"/>
        <v>1</v>
      </c>
      <c r="CI15" s="22" t="b">
        <f t="shared" si="70"/>
        <v>1</v>
      </c>
      <c r="CJ15" s="22" t="b">
        <f t="shared" si="70"/>
        <v>1</v>
      </c>
      <c r="CK15" s="22" t="b">
        <f t="shared" si="70"/>
        <v>1</v>
      </c>
      <c r="CL15" s="22" t="b">
        <f t="shared" si="70"/>
        <v>1</v>
      </c>
      <c r="CM15" s="22" t="b">
        <f t="shared" si="70"/>
        <v>1</v>
      </c>
      <c r="CN15" s="22" t="b">
        <f t="shared" si="70"/>
        <v>1</v>
      </c>
      <c r="CO15" s="22" t="b">
        <f t="shared" si="70"/>
        <v>1</v>
      </c>
      <c r="CP15" s="22" t="b">
        <f t="shared" si="70"/>
        <v>1</v>
      </c>
      <c r="CQ15" s="22" t="b">
        <f t="shared" si="70"/>
        <v>1</v>
      </c>
      <c r="CR15" s="22" t="b">
        <f t="shared" si="70"/>
        <v>1</v>
      </c>
      <c r="CS15" s="22" t="b">
        <f t="shared" si="70"/>
        <v>1</v>
      </c>
      <c r="CT15" s="22" t="b">
        <f t="shared" si="70"/>
        <v>1</v>
      </c>
      <c r="CU15" s="22" t="b">
        <f t="shared" si="70"/>
        <v>1</v>
      </c>
      <c r="CV15" s="22" t="b">
        <f t="shared" si="70"/>
        <v>1</v>
      </c>
      <c r="CW15" s="22" t="b">
        <f t="shared" si="70"/>
        <v>1</v>
      </c>
      <c r="CX15" s="22" t="b">
        <f t="shared" si="70"/>
        <v>1</v>
      </c>
      <c r="CY15" s="22" t="b">
        <f t="shared" si="70"/>
        <v>1</v>
      </c>
      <c r="CZ15" s="22" t="b">
        <f t="shared" si="70"/>
        <v>1</v>
      </c>
      <c r="DA15" s="22" t="b">
        <f t="shared" si="70"/>
        <v>1</v>
      </c>
      <c r="DB15" s="22" t="b">
        <f t="shared" si="70"/>
        <v>1</v>
      </c>
      <c r="DC15" s="22" t="b">
        <f t="shared" si="70"/>
        <v>1</v>
      </c>
      <c r="DD15" s="22" t="b">
        <f t="shared" si="70"/>
        <v>1</v>
      </c>
      <c r="DE15" s="22" t="b">
        <f t="shared" si="70"/>
        <v>1</v>
      </c>
      <c r="DF15" s="22" t="b">
        <f t="shared" ref="DF15:EK15" si="71">IF(AND(DF$7&gt;=$I15,DF$7&lt;$J15),TRUE,FALSE)</f>
        <v>1</v>
      </c>
      <c r="DG15" s="22" t="b">
        <f t="shared" si="71"/>
        <v>1</v>
      </c>
      <c r="DH15" s="22" t="b">
        <f t="shared" si="71"/>
        <v>1</v>
      </c>
      <c r="DI15" s="22" t="b">
        <f t="shared" si="71"/>
        <v>1</v>
      </c>
      <c r="DJ15" s="22" t="b">
        <f t="shared" si="71"/>
        <v>1</v>
      </c>
      <c r="DK15" s="22" t="b">
        <f t="shared" si="71"/>
        <v>1</v>
      </c>
      <c r="DL15" s="22" t="b">
        <f t="shared" si="71"/>
        <v>1</v>
      </c>
      <c r="DM15" s="22" t="b">
        <f t="shared" si="71"/>
        <v>1</v>
      </c>
      <c r="DN15" s="22" t="b">
        <f t="shared" si="71"/>
        <v>1</v>
      </c>
      <c r="DO15" s="22" t="b">
        <f t="shared" si="71"/>
        <v>1</v>
      </c>
      <c r="DP15" s="22" t="b">
        <f t="shared" si="71"/>
        <v>1</v>
      </c>
      <c r="DQ15" s="22" t="b">
        <f t="shared" si="71"/>
        <v>1</v>
      </c>
      <c r="DR15" s="22" t="b">
        <f t="shared" si="71"/>
        <v>1</v>
      </c>
      <c r="DS15" s="22" t="b">
        <f t="shared" si="71"/>
        <v>1</v>
      </c>
      <c r="DT15" s="22" t="b">
        <f t="shared" si="71"/>
        <v>1</v>
      </c>
      <c r="DU15" s="22" t="b">
        <f t="shared" si="71"/>
        <v>1</v>
      </c>
      <c r="DV15" s="22" t="b">
        <f t="shared" si="71"/>
        <v>1</v>
      </c>
      <c r="DW15" s="22" t="b">
        <f t="shared" si="71"/>
        <v>1</v>
      </c>
      <c r="DX15" s="22" t="b">
        <f t="shared" si="71"/>
        <v>1</v>
      </c>
      <c r="DY15" s="22" t="b">
        <f t="shared" si="71"/>
        <v>1</v>
      </c>
      <c r="DZ15" s="22" t="b">
        <f t="shared" si="71"/>
        <v>1</v>
      </c>
      <c r="EA15" s="22" t="b">
        <f t="shared" si="71"/>
        <v>1</v>
      </c>
      <c r="EB15" s="22" t="b">
        <f t="shared" si="71"/>
        <v>1</v>
      </c>
      <c r="EC15" s="22" t="b">
        <f t="shared" si="71"/>
        <v>1</v>
      </c>
      <c r="ED15" s="22" t="b">
        <f t="shared" si="71"/>
        <v>1</v>
      </c>
      <c r="EE15" s="22" t="b">
        <f t="shared" si="71"/>
        <v>1</v>
      </c>
      <c r="EF15" s="22" t="b">
        <f t="shared" si="71"/>
        <v>1</v>
      </c>
      <c r="EG15" s="22" t="b">
        <f t="shared" si="71"/>
        <v>1</v>
      </c>
      <c r="EH15" s="22" t="b">
        <f t="shared" si="71"/>
        <v>1</v>
      </c>
      <c r="EI15" s="22" t="b">
        <f t="shared" si="71"/>
        <v>1</v>
      </c>
      <c r="EJ15" s="22" t="b">
        <f t="shared" si="71"/>
        <v>1</v>
      </c>
      <c r="EK15" s="22" t="b">
        <f t="shared" si="71"/>
        <v>1</v>
      </c>
      <c r="EL15" s="22" t="b">
        <f t="shared" ref="EL15:EY15" si="72">IF(AND(EL$7&gt;=$I15,EL$7&lt;$J15),TRUE,FALSE)</f>
        <v>1</v>
      </c>
      <c r="EM15" s="22" t="b">
        <f t="shared" si="72"/>
        <v>1</v>
      </c>
      <c r="EN15" s="22" t="b">
        <f t="shared" si="72"/>
        <v>1</v>
      </c>
      <c r="EO15" s="22" t="b">
        <f t="shared" si="72"/>
        <v>1</v>
      </c>
      <c r="EP15" s="22" t="b">
        <f t="shared" si="72"/>
        <v>1</v>
      </c>
      <c r="EQ15" s="22" t="b">
        <f t="shared" si="72"/>
        <v>1</v>
      </c>
      <c r="ER15" s="22" t="b">
        <f t="shared" si="72"/>
        <v>1</v>
      </c>
      <c r="ES15" s="22" t="b">
        <f t="shared" si="72"/>
        <v>1</v>
      </c>
      <c r="ET15" s="22" t="b">
        <f t="shared" si="72"/>
        <v>1</v>
      </c>
      <c r="EU15" s="22" t="b">
        <f t="shared" si="72"/>
        <v>1</v>
      </c>
      <c r="EV15" s="22" t="b">
        <f t="shared" si="72"/>
        <v>0</v>
      </c>
      <c r="EW15" s="22" t="b">
        <f t="shared" si="72"/>
        <v>0</v>
      </c>
      <c r="EX15" s="22" t="b">
        <f t="shared" si="72"/>
        <v>0</v>
      </c>
      <c r="EY15" s="22" t="b">
        <f t="shared" si="72"/>
        <v>0</v>
      </c>
    </row>
    <row r="16" spans="1:155" x14ac:dyDescent="0.35">
      <c r="I16" s="22"/>
      <c r="J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row>
    <row r="17" spans="1:12" x14ac:dyDescent="0.35">
      <c r="A17" s="19" t="s">
        <v>73</v>
      </c>
    </row>
    <row r="18" spans="1:12" x14ac:dyDescent="0.35">
      <c r="A18" s="18"/>
      <c r="B18" s="18" t="s">
        <v>240</v>
      </c>
    </row>
    <row r="19" spans="1:12" x14ac:dyDescent="0.35">
      <c r="A19" s="18"/>
      <c r="D19" s="18" t="s">
        <v>239</v>
      </c>
      <c r="E19" s="18" t="s">
        <v>230</v>
      </c>
      <c r="F19" s="55">
        <v>41275</v>
      </c>
    </row>
    <row r="20" spans="1:12" x14ac:dyDescent="0.35">
      <c r="A20" s="18"/>
      <c r="D20" s="18" t="s">
        <v>238</v>
      </c>
      <c r="E20" s="18" t="s">
        <v>221</v>
      </c>
      <c r="F20" s="46">
        <v>6</v>
      </c>
    </row>
    <row r="21" spans="1:12" x14ac:dyDescent="0.35">
      <c r="A21" s="18"/>
      <c r="D21" s="18" t="s">
        <v>237</v>
      </c>
      <c r="E21" s="18" t="s">
        <v>230</v>
      </c>
      <c r="F21" s="22">
        <f>EDATE(F19,F20)</f>
        <v>41456</v>
      </c>
      <c r="G21" s="18" t="str">
        <f>Show_Form(F21)</f>
        <v>=EDATE(F19,F20)</v>
      </c>
      <c r="H21" s="18" t="str">
        <f>Show_Form(G21)</f>
        <v>=Show_Form(F21)</v>
      </c>
    </row>
    <row r="22" spans="1:12" x14ac:dyDescent="0.35">
      <c r="A22" s="18"/>
      <c r="D22" s="18" t="s">
        <v>236</v>
      </c>
      <c r="E22" s="18" t="s">
        <v>221</v>
      </c>
      <c r="F22" s="32">
        <v>32</v>
      </c>
    </row>
    <row r="23" spans="1:12" x14ac:dyDescent="0.35">
      <c r="A23" s="18"/>
      <c r="D23" s="18" t="s">
        <v>235</v>
      </c>
      <c r="E23" s="18" t="s">
        <v>230</v>
      </c>
      <c r="F23" s="22">
        <f>EDATE(F21,F22)</f>
        <v>42430</v>
      </c>
      <c r="G23" s="18" t="str">
        <f>Show_Form(F23)</f>
        <v>=EDATE(F21,F22)</v>
      </c>
    </row>
    <row r="24" spans="1:12" x14ac:dyDescent="0.35">
      <c r="A24" s="18"/>
      <c r="D24" s="18" t="s">
        <v>23</v>
      </c>
      <c r="E24" s="18" t="s">
        <v>234</v>
      </c>
      <c r="F24" s="46">
        <v>30</v>
      </c>
      <c r="I24" s="18" t="s">
        <v>233</v>
      </c>
      <c r="J24" s="26" t="e">
        <f>H178</f>
        <v>#N/A</v>
      </c>
      <c r="K24" s="18" t="s">
        <v>232</v>
      </c>
      <c r="L24" s="26"/>
    </row>
    <row r="25" spans="1:12" x14ac:dyDescent="0.35">
      <c r="A25" s="18"/>
      <c r="D25" s="18" t="s">
        <v>231</v>
      </c>
      <c r="E25" s="18" t="s">
        <v>230</v>
      </c>
      <c r="F25" s="22">
        <f>EDATE(F21,12*F24)</f>
        <v>52413</v>
      </c>
      <c r="I25" s="18" t="s">
        <v>127</v>
      </c>
      <c r="J25" s="25" t="e">
        <f>H180</f>
        <v>#N/A</v>
      </c>
    </row>
    <row r="26" spans="1:12" x14ac:dyDescent="0.35">
      <c r="A26" s="18"/>
      <c r="F26" s="22"/>
    </row>
    <row r="27" spans="1:12" x14ac:dyDescent="0.35">
      <c r="A27" s="18"/>
      <c r="D27" s="18" t="s">
        <v>229</v>
      </c>
      <c r="E27" s="18" t="s">
        <v>221</v>
      </c>
      <c r="F27" s="54">
        <v>1</v>
      </c>
      <c r="G27" s="18" t="s">
        <v>228</v>
      </c>
    </row>
    <row r="28" spans="1:12" x14ac:dyDescent="0.35">
      <c r="A28" s="18"/>
      <c r="D28" s="18" t="s">
        <v>227</v>
      </c>
      <c r="E28" s="18" t="s">
        <v>221</v>
      </c>
      <c r="F28" s="37">
        <f>12/F27</f>
        <v>12</v>
      </c>
      <c r="G28" s="18" t="s">
        <v>226</v>
      </c>
    </row>
    <row r="29" spans="1:12" x14ac:dyDescent="0.35">
      <c r="A29" s="18"/>
      <c r="D29" s="18" t="s">
        <v>225</v>
      </c>
      <c r="E29" s="18" t="s">
        <v>221</v>
      </c>
      <c r="F29" s="54">
        <v>6</v>
      </c>
    </row>
    <row r="30" spans="1:12" x14ac:dyDescent="0.35">
      <c r="A30" s="18"/>
      <c r="D30" s="18" t="s">
        <v>224</v>
      </c>
      <c r="E30" s="18" t="s">
        <v>221</v>
      </c>
      <c r="F30" s="37">
        <f>12/F29</f>
        <v>2</v>
      </c>
    </row>
    <row r="31" spans="1:12" x14ac:dyDescent="0.35">
      <c r="A31" s="18"/>
      <c r="D31" s="18" t="s">
        <v>223</v>
      </c>
      <c r="E31" s="18" t="s">
        <v>221</v>
      </c>
      <c r="F31" s="37">
        <f>SUM(F20,F22)</f>
        <v>38</v>
      </c>
    </row>
    <row r="32" spans="1:12" x14ac:dyDescent="0.35">
      <c r="A32" s="18"/>
      <c r="D32" s="18" t="s">
        <v>222</v>
      </c>
      <c r="E32" s="18" t="s">
        <v>221</v>
      </c>
      <c r="F32" s="21">
        <f>((F24*12)-F22)/F29</f>
        <v>54.666666666666664</v>
      </c>
    </row>
    <row r="33" spans="1:21" x14ac:dyDescent="0.35">
      <c r="A33" s="18"/>
      <c r="F33" s="37"/>
    </row>
    <row r="34" spans="1:21" x14ac:dyDescent="0.35">
      <c r="A34" s="19" t="s">
        <v>220</v>
      </c>
    </row>
    <row r="35" spans="1:21" ht="15" thickBot="1" x14ac:dyDescent="0.4">
      <c r="B35" s="18" t="s">
        <v>219</v>
      </c>
      <c r="F35" s="46">
        <v>2013</v>
      </c>
      <c r="G35" s="18">
        <f t="shared" ref="G35:U35" si="73">F35+1</f>
        <v>2014</v>
      </c>
      <c r="H35" s="18">
        <f t="shared" si="73"/>
        <v>2015</v>
      </c>
      <c r="I35" s="18">
        <f t="shared" si="73"/>
        <v>2016</v>
      </c>
      <c r="J35" s="18">
        <f t="shared" si="73"/>
        <v>2017</v>
      </c>
      <c r="K35" s="18">
        <f t="shared" si="73"/>
        <v>2018</v>
      </c>
      <c r="L35" s="18">
        <f t="shared" si="73"/>
        <v>2019</v>
      </c>
      <c r="M35" s="18">
        <f t="shared" si="73"/>
        <v>2020</v>
      </c>
      <c r="N35" s="18">
        <f t="shared" si="73"/>
        <v>2021</v>
      </c>
      <c r="O35" s="18">
        <f t="shared" si="73"/>
        <v>2022</v>
      </c>
      <c r="P35" s="18">
        <f t="shared" si="73"/>
        <v>2023</v>
      </c>
      <c r="Q35" s="18">
        <f t="shared" si="73"/>
        <v>2024</v>
      </c>
      <c r="R35" s="18">
        <f t="shared" si="73"/>
        <v>2025</v>
      </c>
      <c r="S35" s="18">
        <f t="shared" si="73"/>
        <v>2026</v>
      </c>
      <c r="T35" s="18">
        <f t="shared" si="73"/>
        <v>2027</v>
      </c>
      <c r="U35" s="18">
        <f t="shared" si="73"/>
        <v>2028</v>
      </c>
    </row>
    <row r="36" spans="1:21" ht="15" thickBot="1" x14ac:dyDescent="0.4">
      <c r="D36" s="18" t="s">
        <v>212</v>
      </c>
      <c r="E36" s="53">
        <v>1</v>
      </c>
    </row>
    <row r="37" spans="1:21" x14ac:dyDescent="0.35">
      <c r="D37" s="18" t="s">
        <v>218</v>
      </c>
      <c r="E37" s="46">
        <v>1</v>
      </c>
      <c r="F37" s="47">
        <v>1.7500000000000002E-2</v>
      </c>
      <c r="G37" s="47">
        <v>1.7999999999999999E-2</v>
      </c>
      <c r="H37" s="47">
        <v>0.02</v>
      </c>
      <c r="I37" s="47">
        <v>2.1999999999999999E-2</v>
      </c>
      <c r="J37" s="47">
        <v>2.5000000000000001E-2</v>
      </c>
      <c r="K37" s="47">
        <v>2.5000000000000001E-2</v>
      </c>
      <c r="L37" s="47">
        <v>2.5000000000000001E-2</v>
      </c>
      <c r="M37" s="47">
        <v>1.7500000000000002E-2</v>
      </c>
      <c r="N37" s="47">
        <v>1.7999999999999999E-2</v>
      </c>
      <c r="O37" s="47">
        <v>0.02</v>
      </c>
      <c r="P37" s="47">
        <v>2.1999999999999999E-2</v>
      </c>
      <c r="Q37" s="47">
        <v>2.5000000000000001E-2</v>
      </c>
      <c r="R37" s="47">
        <v>2.5000000000000001E-2</v>
      </c>
      <c r="S37" s="47">
        <v>2.5000000000000001E-2</v>
      </c>
      <c r="T37" s="47">
        <v>2.5000000000000001E-2</v>
      </c>
      <c r="U37" s="47">
        <v>2.5000000000000001E-2</v>
      </c>
    </row>
    <row r="38" spans="1:21" x14ac:dyDescent="0.35">
      <c r="D38" s="18" t="s">
        <v>217</v>
      </c>
      <c r="E38" s="46">
        <v>2</v>
      </c>
      <c r="F38" s="47">
        <v>1.2500000000000001E-2</v>
      </c>
      <c r="G38" s="47">
        <v>1.7999999999999999E-2</v>
      </c>
      <c r="H38" s="47">
        <v>1.4999999999999999E-2</v>
      </c>
      <c r="I38" s="47">
        <v>1.2500000000000001E-2</v>
      </c>
      <c r="J38" s="47">
        <v>1.2500000000000001E-2</v>
      </c>
      <c r="K38" s="47">
        <v>1.2500000000000001E-2</v>
      </c>
      <c r="L38" s="47">
        <v>1.2500000000000001E-2</v>
      </c>
      <c r="M38" s="47">
        <v>1.2500000000000001E-2</v>
      </c>
      <c r="N38" s="47">
        <v>1.2500000000000001E-2</v>
      </c>
      <c r="O38" s="47">
        <v>1.2500000000000001E-2</v>
      </c>
      <c r="P38" s="47">
        <v>1.2500000000000001E-2</v>
      </c>
      <c r="Q38" s="47">
        <v>1.2500000000000001E-2</v>
      </c>
      <c r="R38" s="47">
        <v>1.2500000000000001E-2</v>
      </c>
      <c r="S38" s="47">
        <v>1.2500000000000001E-2</v>
      </c>
      <c r="T38" s="47">
        <v>1.2500000000000001E-2</v>
      </c>
      <c r="U38" s="47">
        <v>1.2500000000000001E-2</v>
      </c>
    </row>
    <row r="39" spans="1:21" x14ac:dyDescent="0.35">
      <c r="D39" s="18" t="s">
        <v>216</v>
      </c>
      <c r="E39" s="46">
        <v>3</v>
      </c>
      <c r="F39" s="47">
        <v>0.02</v>
      </c>
      <c r="G39" s="47">
        <v>1.7999999999999999E-2</v>
      </c>
      <c r="H39" s="47">
        <v>2.5000000000000001E-2</v>
      </c>
      <c r="I39" s="47">
        <v>0.03</v>
      </c>
      <c r="J39" s="47">
        <v>0.03</v>
      </c>
      <c r="K39" s="47">
        <v>0.03</v>
      </c>
      <c r="L39" s="47">
        <v>0.03</v>
      </c>
      <c r="M39" s="47">
        <v>0.03</v>
      </c>
      <c r="N39" s="47">
        <v>0.03</v>
      </c>
      <c r="O39" s="47">
        <v>0.03</v>
      </c>
      <c r="P39" s="47">
        <v>0.03</v>
      </c>
      <c r="Q39" s="47">
        <v>0.03</v>
      </c>
      <c r="R39" s="47">
        <v>0.03</v>
      </c>
      <c r="S39" s="47">
        <v>0.03</v>
      </c>
      <c r="T39" s="47">
        <v>0.03</v>
      </c>
      <c r="U39" s="47">
        <v>0.03</v>
      </c>
    </row>
    <row r="40" spans="1:21" x14ac:dyDescent="0.35">
      <c r="D40" s="18" t="s">
        <v>215</v>
      </c>
      <c r="E40" s="46">
        <v>4</v>
      </c>
      <c r="F40" s="47">
        <v>0.02</v>
      </c>
      <c r="H40" s="26">
        <f t="shared" ref="H40:U40" si="74">$F$40</f>
        <v>0.02</v>
      </c>
      <c r="I40" s="26">
        <f t="shared" si="74"/>
        <v>0.02</v>
      </c>
      <c r="J40" s="26">
        <f t="shared" si="74"/>
        <v>0.02</v>
      </c>
      <c r="K40" s="26">
        <f t="shared" si="74"/>
        <v>0.02</v>
      </c>
      <c r="L40" s="26">
        <f t="shared" si="74"/>
        <v>0.02</v>
      </c>
      <c r="M40" s="26">
        <f t="shared" si="74"/>
        <v>0.02</v>
      </c>
      <c r="N40" s="26">
        <f t="shared" si="74"/>
        <v>0.02</v>
      </c>
      <c r="O40" s="26">
        <f t="shared" si="74"/>
        <v>0.02</v>
      </c>
      <c r="P40" s="26">
        <f t="shared" si="74"/>
        <v>0.02</v>
      </c>
      <c r="Q40" s="26">
        <f t="shared" si="74"/>
        <v>0.02</v>
      </c>
      <c r="R40" s="26">
        <f t="shared" si="74"/>
        <v>0.02</v>
      </c>
      <c r="S40" s="26">
        <f t="shared" si="74"/>
        <v>0.02</v>
      </c>
      <c r="T40" s="26">
        <f t="shared" si="74"/>
        <v>0.02</v>
      </c>
      <c r="U40" s="26">
        <f t="shared" si="74"/>
        <v>0.02</v>
      </c>
    </row>
    <row r="42" spans="1:21" x14ac:dyDescent="0.35">
      <c r="D42" s="26" t="str">
        <f t="shared" ref="D42:U42" si="75">INDEX(D37:D40,$E$36)</f>
        <v>Base Case</v>
      </c>
      <c r="E42" s="37">
        <f t="shared" si="75"/>
        <v>1</v>
      </c>
      <c r="F42" s="26">
        <f t="shared" si="75"/>
        <v>1.7500000000000002E-2</v>
      </c>
      <c r="G42" s="26">
        <f t="shared" si="75"/>
        <v>1.7999999999999999E-2</v>
      </c>
      <c r="H42" s="26">
        <f t="shared" si="75"/>
        <v>0.02</v>
      </c>
      <c r="I42" s="26">
        <f t="shared" si="75"/>
        <v>2.1999999999999999E-2</v>
      </c>
      <c r="J42" s="26">
        <f t="shared" si="75"/>
        <v>2.5000000000000001E-2</v>
      </c>
      <c r="K42" s="26">
        <f t="shared" si="75"/>
        <v>2.5000000000000001E-2</v>
      </c>
      <c r="L42" s="26">
        <f t="shared" si="75"/>
        <v>2.5000000000000001E-2</v>
      </c>
      <c r="M42" s="26">
        <f t="shared" si="75"/>
        <v>1.7500000000000002E-2</v>
      </c>
      <c r="N42" s="26">
        <f t="shared" si="75"/>
        <v>1.7999999999999999E-2</v>
      </c>
      <c r="O42" s="26">
        <f t="shared" si="75"/>
        <v>0.02</v>
      </c>
      <c r="P42" s="26">
        <f t="shared" si="75"/>
        <v>2.1999999999999999E-2</v>
      </c>
      <c r="Q42" s="26">
        <f t="shared" si="75"/>
        <v>2.5000000000000001E-2</v>
      </c>
      <c r="R42" s="26">
        <f t="shared" si="75"/>
        <v>2.5000000000000001E-2</v>
      </c>
      <c r="S42" s="26">
        <f t="shared" si="75"/>
        <v>2.5000000000000001E-2</v>
      </c>
      <c r="T42" s="26">
        <f t="shared" si="75"/>
        <v>2.5000000000000001E-2</v>
      </c>
      <c r="U42" s="26">
        <f t="shared" si="75"/>
        <v>2.5000000000000001E-2</v>
      </c>
    </row>
    <row r="44" spans="1:21" x14ac:dyDescent="0.35">
      <c r="B44" s="18" t="s">
        <v>214</v>
      </c>
    </row>
    <row r="45" spans="1:21" x14ac:dyDescent="0.35">
      <c r="C45" s="18" t="s">
        <v>213</v>
      </c>
      <c r="E45" s="18" t="s">
        <v>172</v>
      </c>
      <c r="F45" s="32">
        <v>121</v>
      </c>
    </row>
    <row r="47" spans="1:21" ht="15" thickBot="1" x14ac:dyDescent="0.4">
      <c r="C47" s="18" t="s">
        <v>171</v>
      </c>
      <c r="F47" s="22">
        <f>$F$23</f>
        <v>42430</v>
      </c>
      <c r="G47" s="18">
        <f>F47+1</f>
        <v>42431</v>
      </c>
      <c r="H47" s="22">
        <f t="shared" ref="H47:U47" si="76">EDATE(F47,6)</f>
        <v>42614</v>
      </c>
      <c r="I47" s="22">
        <f t="shared" si="76"/>
        <v>42615</v>
      </c>
      <c r="J47" s="22">
        <f t="shared" si="76"/>
        <v>42795</v>
      </c>
      <c r="K47" s="22">
        <f t="shared" si="76"/>
        <v>42796</v>
      </c>
      <c r="L47" s="22">
        <f t="shared" si="76"/>
        <v>42979</v>
      </c>
      <c r="M47" s="22">
        <f t="shared" si="76"/>
        <v>42980</v>
      </c>
      <c r="N47" s="22">
        <f t="shared" si="76"/>
        <v>43160</v>
      </c>
      <c r="O47" s="22">
        <f t="shared" si="76"/>
        <v>43161</v>
      </c>
      <c r="P47" s="22">
        <f t="shared" si="76"/>
        <v>43344</v>
      </c>
      <c r="Q47" s="22">
        <f t="shared" si="76"/>
        <v>43345</v>
      </c>
      <c r="R47" s="22">
        <f t="shared" si="76"/>
        <v>43525</v>
      </c>
      <c r="S47" s="22">
        <f t="shared" si="76"/>
        <v>43526</v>
      </c>
      <c r="T47" s="22">
        <f t="shared" si="76"/>
        <v>43709</v>
      </c>
      <c r="U47" s="22">
        <f t="shared" si="76"/>
        <v>43710</v>
      </c>
    </row>
    <row r="48" spans="1:21" ht="15" thickBot="1" x14ac:dyDescent="0.4">
      <c r="D48" s="18" t="s">
        <v>212</v>
      </c>
      <c r="E48" s="53">
        <v>3</v>
      </c>
    </row>
    <row r="49" spans="1:21" x14ac:dyDescent="0.35">
      <c r="D49" s="18" t="s">
        <v>211</v>
      </c>
      <c r="E49" s="46">
        <v>1</v>
      </c>
      <c r="F49" s="47">
        <v>0.1</v>
      </c>
      <c r="G49" s="47">
        <v>1.7999999999999999E-2</v>
      </c>
      <c r="H49" s="47">
        <v>0.08</v>
      </c>
      <c r="I49" s="47">
        <v>0.06</v>
      </c>
      <c r="J49" s="47">
        <v>0.04</v>
      </c>
      <c r="K49" s="47">
        <v>2.5000000000000001E-2</v>
      </c>
      <c r="L49" s="47">
        <v>2.5000000000000001E-2</v>
      </c>
      <c r="M49" s="47">
        <v>1.7500000000000002E-2</v>
      </c>
      <c r="N49" s="47">
        <v>1.7999999999999999E-2</v>
      </c>
      <c r="O49" s="47">
        <v>0.02</v>
      </c>
      <c r="P49" s="47">
        <v>2.1999999999999999E-2</v>
      </c>
      <c r="Q49" s="47">
        <v>2.5000000000000001E-2</v>
      </c>
      <c r="R49" s="47">
        <v>2.5000000000000001E-2</v>
      </c>
      <c r="S49" s="47">
        <v>2.5000000000000001E-2</v>
      </c>
      <c r="T49" s="47">
        <v>2.5000000000000001E-2</v>
      </c>
      <c r="U49" s="47">
        <v>2.5000000000000001E-2</v>
      </c>
    </row>
    <row r="50" spans="1:21" x14ac:dyDescent="0.35">
      <c r="A50" s="18"/>
      <c r="D50" s="18" t="s">
        <v>210</v>
      </c>
      <c r="E50" s="46">
        <v>2</v>
      </c>
      <c r="F50" s="47">
        <v>0.05</v>
      </c>
      <c r="G50" s="47">
        <v>1.7999999999999999E-2</v>
      </c>
      <c r="H50" s="47">
        <v>0.04</v>
      </c>
      <c r="I50" s="47">
        <v>0.03</v>
      </c>
      <c r="J50" s="47">
        <v>0.04</v>
      </c>
      <c r="K50" s="47">
        <v>0.02</v>
      </c>
      <c r="L50" s="47">
        <v>1.4999999999999999E-2</v>
      </c>
      <c r="M50" s="47">
        <v>1.4999999999999999E-2</v>
      </c>
      <c r="N50" s="47">
        <v>1.4999999999999999E-2</v>
      </c>
      <c r="O50" s="47">
        <v>1.4999999999999999E-2</v>
      </c>
      <c r="P50" s="47">
        <v>1.4999999999999999E-2</v>
      </c>
      <c r="Q50" s="47">
        <v>1.4999999999999999E-2</v>
      </c>
      <c r="R50" s="47">
        <v>1.4999999999999999E-2</v>
      </c>
      <c r="S50" s="47">
        <v>1.4999999999999999E-2</v>
      </c>
      <c r="T50" s="47">
        <v>1.4999999999999999E-2</v>
      </c>
      <c r="U50" s="47">
        <v>1.4999999999999999E-2</v>
      </c>
    </row>
    <row r="51" spans="1:21" x14ac:dyDescent="0.35">
      <c r="A51" s="18"/>
      <c r="D51" s="18" t="s">
        <v>209</v>
      </c>
      <c r="E51" s="46">
        <v>3</v>
      </c>
      <c r="F51" s="47">
        <v>0.12</v>
      </c>
      <c r="G51" s="47">
        <v>1.7999999999999999E-2</v>
      </c>
      <c r="H51" s="47">
        <v>0.1</v>
      </c>
      <c r="I51" s="47">
        <v>0.08</v>
      </c>
      <c r="J51" s="47">
        <v>0.05</v>
      </c>
      <c r="K51" s="47">
        <v>0.03</v>
      </c>
      <c r="L51" s="47">
        <v>0.03</v>
      </c>
      <c r="M51" s="47">
        <v>0.03</v>
      </c>
      <c r="N51" s="47">
        <v>0.03</v>
      </c>
      <c r="O51" s="47">
        <v>0.03</v>
      </c>
      <c r="P51" s="47">
        <v>0.03</v>
      </c>
      <c r="Q51" s="47">
        <v>0.03</v>
      </c>
      <c r="R51" s="47">
        <v>0.03</v>
      </c>
      <c r="S51" s="47">
        <v>0.03</v>
      </c>
      <c r="T51" s="47">
        <v>0.03</v>
      </c>
      <c r="U51" s="47">
        <v>0.03</v>
      </c>
    </row>
    <row r="52" spans="1:21" x14ac:dyDescent="0.35">
      <c r="A52" s="18"/>
      <c r="D52" s="18" t="s">
        <v>208</v>
      </c>
      <c r="E52" s="46">
        <v>4</v>
      </c>
      <c r="F52" s="47">
        <v>0.1</v>
      </c>
      <c r="G52" s="46">
        <v>1.7999999999999999E-2</v>
      </c>
      <c r="H52" s="47">
        <v>0.08</v>
      </c>
      <c r="I52" s="47">
        <v>0.06</v>
      </c>
      <c r="J52" s="47">
        <v>0.04</v>
      </c>
      <c r="K52" s="47">
        <v>2.5000000000000001E-2</v>
      </c>
      <c r="L52" s="47">
        <v>2.5000000000000001E-2</v>
      </c>
      <c r="M52" s="47">
        <v>1.7500000000000002E-2</v>
      </c>
      <c r="N52" s="47">
        <v>1.7999999999999999E-2</v>
      </c>
      <c r="O52" s="47">
        <v>0.02</v>
      </c>
      <c r="P52" s="47">
        <v>2.1999999999999999E-2</v>
      </c>
      <c r="Q52" s="47">
        <v>2.5000000000000001E-2</v>
      </c>
      <c r="R52" s="47">
        <v>2.5000000000000001E-2</v>
      </c>
      <c r="S52" s="47">
        <v>2.5000000000000001E-2</v>
      </c>
      <c r="T52" s="47">
        <v>2.5000000000000001E-2</v>
      </c>
      <c r="U52" s="47">
        <v>2.5000000000000001E-2</v>
      </c>
    </row>
    <row r="54" spans="1:21" x14ac:dyDescent="0.35">
      <c r="A54" s="18"/>
      <c r="D54" s="26" t="str">
        <f>INDEX(D49:D52,$E$36)</f>
        <v>Base Growth</v>
      </c>
      <c r="E54" s="37">
        <f t="shared" ref="E54:U54" si="77">INDEX(E49:E52,$E$48)</f>
        <v>3</v>
      </c>
      <c r="F54" s="27">
        <f t="shared" si="77"/>
        <v>0.12</v>
      </c>
      <c r="G54" s="27">
        <f t="shared" si="77"/>
        <v>1.7999999999999999E-2</v>
      </c>
      <c r="H54" s="27">
        <f t="shared" si="77"/>
        <v>0.1</v>
      </c>
      <c r="I54" s="27">
        <f t="shared" si="77"/>
        <v>0.08</v>
      </c>
      <c r="J54" s="27">
        <f t="shared" si="77"/>
        <v>0.05</v>
      </c>
      <c r="K54" s="27">
        <f t="shared" si="77"/>
        <v>0.03</v>
      </c>
      <c r="L54" s="27">
        <f t="shared" si="77"/>
        <v>0.03</v>
      </c>
      <c r="M54" s="27">
        <f t="shared" si="77"/>
        <v>0.03</v>
      </c>
      <c r="N54" s="27">
        <f t="shared" si="77"/>
        <v>0.03</v>
      </c>
      <c r="O54" s="27">
        <f t="shared" si="77"/>
        <v>0.03</v>
      </c>
      <c r="P54" s="27">
        <f t="shared" si="77"/>
        <v>0.03</v>
      </c>
      <c r="Q54" s="27">
        <f t="shared" si="77"/>
        <v>0.03</v>
      </c>
      <c r="R54" s="27">
        <f t="shared" si="77"/>
        <v>0.03</v>
      </c>
      <c r="S54" s="27">
        <f t="shared" si="77"/>
        <v>0.03</v>
      </c>
      <c r="T54" s="27">
        <f t="shared" si="77"/>
        <v>0.03</v>
      </c>
      <c r="U54" s="27">
        <f t="shared" si="77"/>
        <v>0.03</v>
      </c>
    </row>
    <row r="56" spans="1:21" x14ac:dyDescent="0.35">
      <c r="A56" s="18"/>
      <c r="B56" s="18" t="s">
        <v>207</v>
      </c>
    </row>
    <row r="57" spans="1:21" x14ac:dyDescent="0.35">
      <c r="A57" s="18"/>
      <c r="C57" s="18" t="s">
        <v>165</v>
      </c>
      <c r="E57" s="18" t="s">
        <v>158</v>
      </c>
      <c r="F57" s="52">
        <v>2.2000000000000002</v>
      </c>
      <c r="J57" s="51"/>
    </row>
    <row r="59" spans="1:21" x14ac:dyDescent="0.35">
      <c r="A59" s="18"/>
      <c r="B59" s="18" t="s">
        <v>206</v>
      </c>
    </row>
    <row r="60" spans="1:21" x14ac:dyDescent="0.35">
      <c r="A60" s="18"/>
      <c r="C60" s="18" t="s">
        <v>205</v>
      </c>
      <c r="E60" s="18" t="s">
        <v>151</v>
      </c>
      <c r="F60" s="32">
        <v>13</v>
      </c>
    </row>
    <row r="62" spans="1:21" x14ac:dyDescent="0.35">
      <c r="A62" s="18"/>
      <c r="C62" s="18" t="s">
        <v>153</v>
      </c>
      <c r="F62" s="18" t="s">
        <v>204</v>
      </c>
      <c r="H62" s="18" t="s">
        <v>22</v>
      </c>
      <c r="I62" s="18" t="s">
        <v>151</v>
      </c>
      <c r="J62" s="18" t="s">
        <v>26</v>
      </c>
    </row>
    <row r="63" spans="1:21" x14ac:dyDescent="0.35">
      <c r="A63" s="18"/>
      <c r="H63" s="22">
        <f>+$I$14</f>
        <v>42430</v>
      </c>
      <c r="J63" s="18">
        <f t="shared" ref="J63:J68" si="78">F64*$F$30</f>
        <v>10</v>
      </c>
    </row>
    <row r="64" spans="1:21" x14ac:dyDescent="0.35">
      <c r="A64" s="18"/>
      <c r="F64" s="46">
        <v>5</v>
      </c>
      <c r="H64" s="22">
        <f>EDATE(F23,F64*12)</f>
        <v>44256</v>
      </c>
      <c r="I64" s="46">
        <v>20</v>
      </c>
      <c r="J64" s="18">
        <f t="shared" si="78"/>
        <v>14</v>
      </c>
      <c r="K64" s="22"/>
    </row>
    <row r="65" spans="1:27" x14ac:dyDescent="0.35">
      <c r="A65" s="18"/>
      <c r="F65" s="46">
        <v>7</v>
      </c>
      <c r="H65" s="22">
        <f>EDATE(H64,F65*12)</f>
        <v>46813</v>
      </c>
      <c r="I65" s="46">
        <v>100</v>
      </c>
      <c r="J65" s="18">
        <f t="shared" si="78"/>
        <v>10</v>
      </c>
    </row>
    <row r="66" spans="1:27" x14ac:dyDescent="0.35">
      <c r="F66" s="46">
        <v>5</v>
      </c>
      <c r="H66" s="22">
        <f>EDATE(H65,F66*12)</f>
        <v>48639</v>
      </c>
      <c r="I66" s="46">
        <v>60</v>
      </c>
      <c r="J66" s="18">
        <f t="shared" si="78"/>
        <v>10</v>
      </c>
    </row>
    <row r="67" spans="1:27" x14ac:dyDescent="0.35">
      <c r="F67" s="46">
        <v>5</v>
      </c>
      <c r="H67" s="22">
        <f>EDATE(H66,F67*12)</f>
        <v>50465</v>
      </c>
      <c r="I67" s="46">
        <v>80</v>
      </c>
      <c r="J67" s="18">
        <f t="shared" si="78"/>
        <v>10</v>
      </c>
    </row>
    <row r="68" spans="1:27" x14ac:dyDescent="0.35">
      <c r="F68" s="46">
        <v>5</v>
      </c>
      <c r="H68" s="22">
        <f>EDATE(H67,F68*12)</f>
        <v>52291</v>
      </c>
      <c r="I68" s="46">
        <v>20</v>
      </c>
      <c r="J68" s="18">
        <f t="shared" si="78"/>
        <v>18</v>
      </c>
    </row>
    <row r="69" spans="1:27" x14ac:dyDescent="0.35">
      <c r="F69" s="46">
        <v>9</v>
      </c>
      <c r="H69" s="22">
        <f>EDATE(H68,F69*12)</f>
        <v>55579</v>
      </c>
      <c r="I69" s="46">
        <v>65</v>
      </c>
    </row>
    <row r="70" spans="1:27" x14ac:dyDescent="0.35">
      <c r="H70" s="22"/>
    </row>
    <row r="71" spans="1:27" x14ac:dyDescent="0.35">
      <c r="B71" s="18" t="s">
        <v>203</v>
      </c>
      <c r="E71" s="18" t="str">
        <f>+E60</f>
        <v>mm USD/ year</v>
      </c>
      <c r="F71" s="32">
        <v>430</v>
      </c>
      <c r="H71" s="22"/>
    </row>
    <row r="72" spans="1:27" x14ac:dyDescent="0.35">
      <c r="F72" s="46"/>
      <c r="H72" s="22"/>
    </row>
    <row r="73" spans="1:27" x14ac:dyDescent="0.35">
      <c r="A73" s="19" t="s">
        <v>9</v>
      </c>
      <c r="F73" s="46"/>
      <c r="H73" s="22"/>
    </row>
    <row r="74" spans="1:27" x14ac:dyDescent="0.35">
      <c r="B74" s="18" t="s">
        <v>202</v>
      </c>
      <c r="F74" s="48">
        <v>0.4</v>
      </c>
      <c r="H74" s="22"/>
    </row>
    <row r="75" spans="1:27" x14ac:dyDescent="0.35">
      <c r="B75" s="18" t="s">
        <v>201</v>
      </c>
      <c r="F75" s="46">
        <v>5</v>
      </c>
      <c r="H75" s="22"/>
    </row>
    <row r="76" spans="1:27" x14ac:dyDescent="0.35">
      <c r="B76" s="18" t="s">
        <v>141</v>
      </c>
      <c r="E76" s="18" t="s">
        <v>200</v>
      </c>
      <c r="F76" s="46"/>
      <c r="G76" s="46">
        <v>0</v>
      </c>
      <c r="H76" s="50">
        <f t="shared" ref="H76:AA76" si="79">G76+1</f>
        <v>1</v>
      </c>
      <c r="I76" s="50">
        <f t="shared" si="79"/>
        <v>2</v>
      </c>
      <c r="J76" s="50">
        <f t="shared" si="79"/>
        <v>3</v>
      </c>
      <c r="K76" s="50">
        <f t="shared" si="79"/>
        <v>4</v>
      </c>
      <c r="L76" s="50">
        <f t="shared" si="79"/>
        <v>5</v>
      </c>
      <c r="M76" s="50">
        <f t="shared" si="79"/>
        <v>6</v>
      </c>
      <c r="N76" s="50">
        <f t="shared" si="79"/>
        <v>7</v>
      </c>
      <c r="O76" s="50">
        <f t="shared" si="79"/>
        <v>8</v>
      </c>
      <c r="P76" s="50">
        <f t="shared" si="79"/>
        <v>9</v>
      </c>
      <c r="Q76" s="50">
        <f t="shared" si="79"/>
        <v>10</v>
      </c>
      <c r="R76" s="50">
        <f t="shared" si="79"/>
        <v>11</v>
      </c>
      <c r="S76" s="50">
        <f t="shared" si="79"/>
        <v>12</v>
      </c>
      <c r="T76" s="50">
        <f t="shared" si="79"/>
        <v>13</v>
      </c>
      <c r="U76" s="50">
        <f t="shared" si="79"/>
        <v>14</v>
      </c>
      <c r="V76" s="50">
        <f t="shared" si="79"/>
        <v>15</v>
      </c>
      <c r="W76" s="50">
        <f t="shared" si="79"/>
        <v>16</v>
      </c>
      <c r="X76" s="50">
        <f t="shared" si="79"/>
        <v>17</v>
      </c>
      <c r="Y76" s="50">
        <f t="shared" si="79"/>
        <v>18</v>
      </c>
      <c r="Z76" s="50">
        <f t="shared" si="79"/>
        <v>19</v>
      </c>
      <c r="AA76" s="50">
        <f t="shared" si="79"/>
        <v>20</v>
      </c>
    </row>
    <row r="77" spans="1:27" x14ac:dyDescent="0.35">
      <c r="E77" s="18" t="s">
        <v>199</v>
      </c>
      <c r="H77" s="49">
        <f t="shared" ref="H77:AA77" si="80">IFERROR(VDB(1,0,$F$75,G76,H76,$F$78), 0)</f>
        <v>0.4</v>
      </c>
      <c r="I77" s="49">
        <f t="shared" si="80"/>
        <v>0.24</v>
      </c>
      <c r="J77" s="49">
        <f t="shared" si="80"/>
        <v>0.14399999999999999</v>
      </c>
      <c r="K77" s="49">
        <f t="shared" si="80"/>
        <v>0.108</v>
      </c>
      <c r="L77" s="49">
        <f t="shared" si="80"/>
        <v>0.108</v>
      </c>
      <c r="M77" s="49">
        <f t="shared" si="80"/>
        <v>0</v>
      </c>
      <c r="N77" s="49">
        <f t="shared" si="80"/>
        <v>0</v>
      </c>
      <c r="O77" s="49">
        <f t="shared" si="80"/>
        <v>0</v>
      </c>
      <c r="P77" s="49">
        <f t="shared" si="80"/>
        <v>0</v>
      </c>
      <c r="Q77" s="49">
        <f t="shared" si="80"/>
        <v>0</v>
      </c>
      <c r="R77" s="49">
        <f t="shared" si="80"/>
        <v>0</v>
      </c>
      <c r="S77" s="49">
        <f t="shared" si="80"/>
        <v>0</v>
      </c>
      <c r="T77" s="49">
        <f t="shared" si="80"/>
        <v>0</v>
      </c>
      <c r="U77" s="49">
        <f t="shared" si="80"/>
        <v>0</v>
      </c>
      <c r="V77" s="49">
        <f t="shared" si="80"/>
        <v>0</v>
      </c>
      <c r="W77" s="49">
        <f t="shared" si="80"/>
        <v>0</v>
      </c>
      <c r="X77" s="49">
        <f t="shared" si="80"/>
        <v>0</v>
      </c>
      <c r="Y77" s="49">
        <f t="shared" si="80"/>
        <v>0</v>
      </c>
      <c r="Z77" s="49">
        <f t="shared" si="80"/>
        <v>0</v>
      </c>
      <c r="AA77" s="49">
        <f t="shared" si="80"/>
        <v>0</v>
      </c>
    </row>
    <row r="78" spans="1:27" x14ac:dyDescent="0.35">
      <c r="B78" s="18" t="s">
        <v>198</v>
      </c>
      <c r="F78" s="46">
        <v>2</v>
      </c>
      <c r="H78" s="49"/>
      <c r="I78" s="49"/>
      <c r="J78" s="49"/>
      <c r="K78" s="49"/>
      <c r="L78" s="49"/>
      <c r="M78" s="49"/>
      <c r="N78" s="49"/>
      <c r="O78" s="49"/>
      <c r="P78" s="49"/>
      <c r="Q78" s="49"/>
      <c r="R78" s="49"/>
      <c r="S78" s="49"/>
      <c r="T78" s="49"/>
      <c r="U78" s="49"/>
      <c r="V78" s="49"/>
      <c r="W78" s="49"/>
      <c r="X78" s="49"/>
      <c r="Y78" s="49"/>
      <c r="Z78" s="49"/>
      <c r="AA78" s="49"/>
    </row>
    <row r="79" spans="1:27" x14ac:dyDescent="0.35">
      <c r="H79" s="49"/>
      <c r="I79" s="49"/>
      <c r="J79" s="49"/>
      <c r="K79" s="49"/>
      <c r="L79" s="49"/>
      <c r="M79" s="49"/>
      <c r="N79" s="49"/>
      <c r="O79" s="49"/>
      <c r="P79" s="49"/>
      <c r="Q79" s="49"/>
      <c r="R79" s="49"/>
      <c r="S79" s="49"/>
      <c r="T79" s="49"/>
      <c r="U79" s="49"/>
      <c r="V79" s="49"/>
      <c r="W79" s="49"/>
      <c r="X79" s="49"/>
      <c r="Y79" s="49"/>
      <c r="Z79" s="49"/>
      <c r="AA79" s="49"/>
    </row>
    <row r="80" spans="1:27" x14ac:dyDescent="0.35">
      <c r="A80" s="19" t="s">
        <v>197</v>
      </c>
      <c r="H80" s="49"/>
      <c r="I80" s="49"/>
      <c r="J80" s="49"/>
      <c r="K80" s="49"/>
      <c r="L80" s="49"/>
      <c r="M80" s="49"/>
      <c r="N80" s="49"/>
      <c r="O80" s="49"/>
      <c r="P80" s="49"/>
      <c r="Q80" s="49"/>
      <c r="R80" s="49"/>
      <c r="S80" s="49"/>
      <c r="T80" s="49"/>
      <c r="U80" s="49"/>
      <c r="V80" s="49"/>
      <c r="W80" s="49"/>
      <c r="X80" s="49"/>
      <c r="Y80" s="49"/>
      <c r="Z80" s="49"/>
      <c r="AA80" s="49"/>
    </row>
    <row r="81" spans="1:27" x14ac:dyDescent="0.35">
      <c r="B81" s="18" t="s">
        <v>196</v>
      </c>
      <c r="F81" s="18" t="s">
        <v>191</v>
      </c>
      <c r="G81" s="48">
        <v>0.7</v>
      </c>
      <c r="H81" s="49"/>
      <c r="I81" s="49"/>
      <c r="J81" s="49"/>
      <c r="K81" s="49"/>
      <c r="L81" s="49"/>
      <c r="M81" s="49"/>
      <c r="N81" s="49"/>
      <c r="O81" s="49"/>
      <c r="P81" s="49"/>
      <c r="Q81" s="49"/>
      <c r="R81" s="49"/>
      <c r="S81" s="49"/>
      <c r="T81" s="49"/>
      <c r="U81" s="49"/>
      <c r="V81" s="49"/>
      <c r="W81" s="49"/>
      <c r="X81" s="49"/>
      <c r="Y81" s="49"/>
      <c r="Z81" s="49"/>
      <c r="AA81" s="49"/>
    </row>
    <row r="82" spans="1:27" x14ac:dyDescent="0.35">
      <c r="A82" s="18"/>
      <c r="B82" s="18" t="s">
        <v>112</v>
      </c>
      <c r="H82" s="49"/>
      <c r="I82" s="49"/>
      <c r="J82" s="49"/>
      <c r="K82" s="49"/>
      <c r="L82" s="49"/>
      <c r="M82" s="49"/>
      <c r="N82" s="49"/>
      <c r="O82" s="49"/>
      <c r="P82" s="49"/>
      <c r="Q82" s="49"/>
      <c r="R82" s="49"/>
      <c r="S82" s="49"/>
      <c r="T82" s="49"/>
      <c r="U82" s="49"/>
      <c r="V82" s="49"/>
      <c r="W82" s="49"/>
      <c r="X82" s="49"/>
      <c r="Y82" s="49"/>
      <c r="Z82" s="49"/>
      <c r="AA82" s="49"/>
    </row>
    <row r="83" spans="1:27" x14ac:dyDescent="0.35">
      <c r="A83" s="18"/>
      <c r="E83" s="46">
        <v>1</v>
      </c>
      <c r="G83" s="18" t="s">
        <v>195</v>
      </c>
      <c r="H83" s="49"/>
      <c r="I83" s="49"/>
      <c r="J83" s="49"/>
      <c r="K83" s="49"/>
      <c r="L83" s="49"/>
      <c r="M83" s="49"/>
      <c r="N83" s="49"/>
      <c r="O83" s="49"/>
      <c r="P83" s="49"/>
      <c r="Q83" s="49"/>
      <c r="R83" s="49"/>
      <c r="S83" s="49"/>
      <c r="T83" s="49"/>
      <c r="U83" s="49"/>
      <c r="V83" s="49"/>
      <c r="W83" s="49"/>
      <c r="X83" s="49"/>
      <c r="Y83" s="49"/>
      <c r="Z83" s="49"/>
      <c r="AA83" s="49"/>
    </row>
    <row r="84" spans="1:27" x14ac:dyDescent="0.35">
      <c r="A84" s="18"/>
      <c r="E84" s="46">
        <v>2</v>
      </c>
      <c r="G84" s="18" t="s">
        <v>194</v>
      </c>
      <c r="H84" s="49"/>
      <c r="I84" s="49"/>
      <c r="J84" s="49"/>
      <c r="K84" s="49"/>
      <c r="L84" s="49"/>
      <c r="M84" s="49"/>
      <c r="N84" s="49"/>
      <c r="O84" s="49"/>
      <c r="P84" s="49"/>
      <c r="Q84" s="49"/>
      <c r="R84" s="49"/>
      <c r="S84" s="49"/>
      <c r="T84" s="49"/>
      <c r="U84" s="49"/>
      <c r="V84" s="49"/>
      <c r="W84" s="49"/>
      <c r="X84" s="49"/>
      <c r="Y84" s="49"/>
      <c r="Z84" s="49"/>
      <c r="AA84" s="49"/>
    </row>
    <row r="85" spans="1:27" x14ac:dyDescent="0.35">
      <c r="A85" s="18"/>
      <c r="E85" s="46">
        <v>3</v>
      </c>
      <c r="G85" s="18" t="s">
        <v>193</v>
      </c>
      <c r="H85" s="22"/>
    </row>
    <row r="86" spans="1:27" x14ac:dyDescent="0.35">
      <c r="A86" s="18"/>
      <c r="H86" s="22"/>
    </row>
    <row r="87" spans="1:27" x14ac:dyDescent="0.35">
      <c r="A87" s="18"/>
      <c r="H87" s="22"/>
    </row>
    <row r="88" spans="1:27" x14ac:dyDescent="0.35">
      <c r="A88" s="18"/>
      <c r="B88" s="18" t="s">
        <v>192</v>
      </c>
      <c r="G88" s="46" t="b">
        <v>0</v>
      </c>
      <c r="H88" s="22"/>
    </row>
    <row r="89" spans="1:27" x14ac:dyDescent="0.35">
      <c r="A89" s="18"/>
      <c r="B89" s="18" t="s">
        <v>104</v>
      </c>
      <c r="F89" s="18" t="s">
        <v>191</v>
      </c>
      <c r="G89" s="48">
        <v>0.05</v>
      </c>
      <c r="H89" s="22"/>
    </row>
    <row r="90" spans="1:27" x14ac:dyDescent="0.35">
      <c r="A90" s="18"/>
      <c r="B90" s="18" t="s">
        <v>99</v>
      </c>
      <c r="F90" s="18" t="s">
        <v>191</v>
      </c>
      <c r="G90" s="47">
        <v>0.02</v>
      </c>
      <c r="H90" s="22"/>
    </row>
    <row r="91" spans="1:27" x14ac:dyDescent="0.35">
      <c r="A91" s="18"/>
      <c r="B91" s="18" t="s">
        <v>96</v>
      </c>
      <c r="F91" s="18" t="s">
        <v>191</v>
      </c>
      <c r="G91" s="47">
        <v>0.01</v>
      </c>
      <c r="H91" s="22"/>
    </row>
    <row r="92" spans="1:27" x14ac:dyDescent="0.35">
      <c r="A92" s="18"/>
      <c r="B92" s="18" t="s">
        <v>183</v>
      </c>
      <c r="F92" s="18" t="s">
        <v>28</v>
      </c>
      <c r="G92" s="46">
        <v>6</v>
      </c>
      <c r="H92" s="22"/>
    </row>
    <row r="93" spans="1:27" x14ac:dyDescent="0.35">
      <c r="A93" s="18"/>
      <c r="H93" s="22"/>
    </row>
    <row r="94" spans="1:27" x14ac:dyDescent="0.35">
      <c r="A94" s="18"/>
      <c r="B94" s="18" t="s">
        <v>32</v>
      </c>
      <c r="F94" s="18" t="s">
        <v>24</v>
      </c>
      <c r="G94" s="18">
        <v>50</v>
      </c>
      <c r="H94" s="22"/>
    </row>
    <row r="95" spans="1:27" x14ac:dyDescent="0.35">
      <c r="A95" s="18"/>
      <c r="B95" s="18" t="s">
        <v>190</v>
      </c>
      <c r="F95" s="18" t="s">
        <v>22</v>
      </c>
      <c r="G95" s="22">
        <f>EDATE(F23,G94*12)</f>
        <v>60692</v>
      </c>
      <c r="H95" s="22"/>
    </row>
    <row r="96" spans="1:27" x14ac:dyDescent="0.35">
      <c r="A96" s="18"/>
      <c r="H96" s="22"/>
    </row>
    <row r="97" spans="1:10" x14ac:dyDescent="0.35">
      <c r="A97" s="18"/>
      <c r="H97" s="22"/>
    </row>
    <row r="98" spans="1:10" x14ac:dyDescent="0.35">
      <c r="A98" s="18"/>
      <c r="B98" s="29" t="s">
        <v>189</v>
      </c>
      <c r="E98" s="45" t="s">
        <v>188</v>
      </c>
      <c r="F98" s="45" t="s">
        <v>187</v>
      </c>
      <c r="G98" s="45" t="s">
        <v>186</v>
      </c>
      <c r="H98" s="22"/>
    </row>
    <row r="99" spans="1:10" x14ac:dyDescent="0.35">
      <c r="A99" s="18"/>
      <c r="C99" s="19" t="s">
        <v>185</v>
      </c>
      <c r="D99" s="19"/>
      <c r="E99" s="44">
        <f>F150</f>
        <v>430</v>
      </c>
      <c r="F99" s="25">
        <f>E99</f>
        <v>430</v>
      </c>
      <c r="G99" s="25"/>
      <c r="H99" s="22"/>
    </row>
    <row r="100" spans="1:10" x14ac:dyDescent="0.35">
      <c r="A100" s="18"/>
      <c r="C100" s="18" t="s">
        <v>102</v>
      </c>
      <c r="E100" s="25">
        <f>SUM(N213:EY213)</f>
        <v>14.793540657011631</v>
      </c>
      <c r="F100" s="25">
        <f>E100</f>
        <v>14.793540657011631</v>
      </c>
      <c r="G100" s="25"/>
      <c r="H100" s="22"/>
    </row>
    <row r="101" spans="1:10" x14ac:dyDescent="0.35">
      <c r="A101" s="18"/>
      <c r="C101" s="18" t="s">
        <v>99</v>
      </c>
      <c r="E101" s="25">
        <f>SUM(N217:EY217)</f>
        <v>6.0200000000000005</v>
      </c>
      <c r="F101" s="25">
        <f>E101</f>
        <v>6.0200000000000005</v>
      </c>
      <c r="G101" s="25"/>
      <c r="H101" s="22"/>
    </row>
    <row r="102" spans="1:10" x14ac:dyDescent="0.35">
      <c r="A102" s="18"/>
      <c r="C102" s="18" t="s">
        <v>96</v>
      </c>
      <c r="E102" s="25">
        <f>SUM(N221:EY221)</f>
        <v>5.0679585352643395</v>
      </c>
      <c r="F102" s="25">
        <f>E102</f>
        <v>5.0679585352643395</v>
      </c>
      <c r="G102" s="25"/>
      <c r="H102" s="22"/>
      <c r="J102" s="18" t="s">
        <v>184</v>
      </c>
    </row>
    <row r="103" spans="1:10" ht="15" thickBot="1" x14ac:dyDescent="0.4">
      <c r="A103" s="18"/>
      <c r="C103" s="18" t="s">
        <v>183</v>
      </c>
      <c r="E103" s="25"/>
      <c r="F103" s="25">
        <f>E103</f>
        <v>0</v>
      </c>
      <c r="G103" s="25"/>
      <c r="H103" s="22"/>
    </row>
    <row r="104" spans="1:10" ht="15" thickBot="1" x14ac:dyDescent="0.4">
      <c r="D104" s="19" t="s">
        <v>182</v>
      </c>
      <c r="E104" s="44">
        <f>SUM(E100:E103)</f>
        <v>25.881499192275971</v>
      </c>
      <c r="F104" s="43">
        <f>J104</f>
        <v>0</v>
      </c>
      <c r="G104" s="25">
        <f>ROUND(F104-E104,4)</f>
        <v>-25.881499999999999</v>
      </c>
      <c r="H104" s="22"/>
      <c r="J104" s="42"/>
    </row>
    <row r="105" spans="1:10" ht="15" thickBot="1" x14ac:dyDescent="0.4">
      <c r="D105" s="40" t="s">
        <v>181</v>
      </c>
      <c r="E105" s="39">
        <f>+E99+E104</f>
        <v>455.88149919227595</v>
      </c>
      <c r="F105" s="41">
        <f>+F99+F104</f>
        <v>430</v>
      </c>
      <c r="G105" s="25"/>
      <c r="H105" s="22"/>
    </row>
    <row r="106" spans="1:10" x14ac:dyDescent="0.35">
      <c r="E106" s="25"/>
      <c r="F106" s="25"/>
      <c r="H106" s="22"/>
    </row>
    <row r="107" spans="1:10" x14ac:dyDescent="0.35">
      <c r="B107" s="29" t="s">
        <v>180</v>
      </c>
      <c r="E107" s="25"/>
      <c r="F107" s="25"/>
      <c r="H107" s="22"/>
    </row>
    <row r="108" spans="1:10" x14ac:dyDescent="0.35">
      <c r="C108" s="18" t="s">
        <v>179</v>
      </c>
      <c r="E108" s="25">
        <f>E105*G81</f>
        <v>319.11704943459313</v>
      </c>
      <c r="F108" s="25">
        <f>F105*G81</f>
        <v>301</v>
      </c>
      <c r="G108" s="25"/>
      <c r="H108" s="22"/>
    </row>
    <row r="109" spans="1:10" ht="15" thickBot="1" x14ac:dyDescent="0.4">
      <c r="C109" s="18" t="s">
        <v>178</v>
      </c>
      <c r="E109" s="25">
        <f>E105-E108</f>
        <v>136.76444975768283</v>
      </c>
      <c r="F109" s="25">
        <f>F105-F108</f>
        <v>129</v>
      </c>
      <c r="G109" s="25"/>
      <c r="H109" s="22"/>
    </row>
    <row r="110" spans="1:10" ht="15" thickBot="1" x14ac:dyDescent="0.4">
      <c r="D110" s="40" t="s">
        <v>177</v>
      </c>
      <c r="E110" s="39">
        <f>E108+E109</f>
        <v>455.88149919227595</v>
      </c>
      <c r="F110" s="38">
        <f>E110</f>
        <v>455.88149919227595</v>
      </c>
      <c r="G110" s="25"/>
      <c r="H110" s="22"/>
    </row>
    <row r="111" spans="1:10" x14ac:dyDescent="0.35">
      <c r="H111" s="22"/>
    </row>
    <row r="112" spans="1:10" x14ac:dyDescent="0.35">
      <c r="A112" s="19" t="s">
        <v>176</v>
      </c>
    </row>
    <row r="113" spans="1:155" x14ac:dyDescent="0.35">
      <c r="C113" s="18" t="str">
        <f>C45</f>
        <v>Base Traffic</v>
      </c>
      <c r="E113" s="18" t="str">
        <f>E45</f>
        <v>k vehicles/day</v>
      </c>
      <c r="F113" s="18">
        <f>F45</f>
        <v>121</v>
      </c>
      <c r="M113" s="37">
        <f t="shared" ref="M113:AR113" si="81">$F$113*M$12</f>
        <v>0</v>
      </c>
      <c r="N113" s="37">
        <f t="shared" si="81"/>
        <v>0</v>
      </c>
      <c r="O113" s="37">
        <f t="shared" si="81"/>
        <v>0</v>
      </c>
      <c r="P113" s="37">
        <f t="shared" si="81"/>
        <v>0</v>
      </c>
      <c r="Q113" s="37">
        <f t="shared" si="81"/>
        <v>0</v>
      </c>
      <c r="R113" s="37">
        <f t="shared" si="81"/>
        <v>0</v>
      </c>
      <c r="S113" s="37">
        <f t="shared" si="81"/>
        <v>0</v>
      </c>
      <c r="T113" s="37">
        <f t="shared" si="81"/>
        <v>0</v>
      </c>
      <c r="U113" s="37">
        <f t="shared" si="81"/>
        <v>0</v>
      </c>
      <c r="V113" s="37">
        <f t="shared" si="81"/>
        <v>0</v>
      </c>
      <c r="W113" s="37">
        <f t="shared" si="81"/>
        <v>0</v>
      </c>
      <c r="X113" s="37">
        <f t="shared" si="81"/>
        <v>0</v>
      </c>
      <c r="Y113" s="37">
        <f t="shared" si="81"/>
        <v>0</v>
      </c>
      <c r="Z113" s="37">
        <f t="shared" si="81"/>
        <v>0</v>
      </c>
      <c r="AA113" s="37">
        <f t="shared" si="81"/>
        <v>0</v>
      </c>
      <c r="AB113" s="37">
        <f t="shared" si="81"/>
        <v>0</v>
      </c>
      <c r="AC113" s="37">
        <f t="shared" si="81"/>
        <v>0</v>
      </c>
      <c r="AD113" s="37">
        <f t="shared" si="81"/>
        <v>0</v>
      </c>
      <c r="AE113" s="37">
        <f t="shared" si="81"/>
        <v>0</v>
      </c>
      <c r="AF113" s="37">
        <f t="shared" si="81"/>
        <v>0</v>
      </c>
      <c r="AG113" s="37">
        <f t="shared" si="81"/>
        <v>0</v>
      </c>
      <c r="AH113" s="37">
        <f t="shared" si="81"/>
        <v>0</v>
      </c>
      <c r="AI113" s="37">
        <f t="shared" si="81"/>
        <v>0</v>
      </c>
      <c r="AJ113" s="37">
        <f t="shared" si="81"/>
        <v>0</v>
      </c>
      <c r="AK113" s="37">
        <f t="shared" si="81"/>
        <v>0</v>
      </c>
      <c r="AL113" s="37">
        <f t="shared" si="81"/>
        <v>0</v>
      </c>
      <c r="AM113" s="37">
        <f t="shared" si="81"/>
        <v>0</v>
      </c>
      <c r="AN113" s="37">
        <f t="shared" si="81"/>
        <v>0</v>
      </c>
      <c r="AO113" s="37">
        <f t="shared" si="81"/>
        <v>0</v>
      </c>
      <c r="AP113" s="37">
        <f t="shared" si="81"/>
        <v>0</v>
      </c>
      <c r="AQ113" s="37">
        <f t="shared" si="81"/>
        <v>0</v>
      </c>
      <c r="AR113" s="37">
        <f t="shared" si="81"/>
        <v>0</v>
      </c>
      <c r="AS113" s="37">
        <f t="shared" ref="AS113:BX113" si="82">$F$113*AS$12</f>
        <v>0</v>
      </c>
      <c r="AT113" s="37">
        <f t="shared" si="82"/>
        <v>0</v>
      </c>
      <c r="AU113" s="37">
        <f t="shared" si="82"/>
        <v>0</v>
      </c>
      <c r="AV113" s="37">
        <f t="shared" si="82"/>
        <v>0</v>
      </c>
      <c r="AW113" s="37">
        <f t="shared" si="82"/>
        <v>0</v>
      </c>
      <c r="AX113" s="37">
        <f t="shared" si="82"/>
        <v>0</v>
      </c>
      <c r="AY113" s="37">
        <f t="shared" si="82"/>
        <v>0</v>
      </c>
      <c r="AZ113" s="37">
        <f t="shared" si="82"/>
        <v>121</v>
      </c>
      <c r="BA113" s="37">
        <f t="shared" si="82"/>
        <v>121</v>
      </c>
      <c r="BB113" s="37">
        <f t="shared" si="82"/>
        <v>121</v>
      </c>
      <c r="BC113" s="37">
        <f t="shared" si="82"/>
        <v>121</v>
      </c>
      <c r="BD113" s="37">
        <f t="shared" si="82"/>
        <v>121</v>
      </c>
      <c r="BE113" s="37">
        <f t="shared" si="82"/>
        <v>121</v>
      </c>
      <c r="BF113" s="37">
        <f t="shared" si="82"/>
        <v>121</v>
      </c>
      <c r="BG113" s="37">
        <f t="shared" si="82"/>
        <v>121</v>
      </c>
      <c r="BH113" s="37">
        <f t="shared" si="82"/>
        <v>121</v>
      </c>
      <c r="BI113" s="37">
        <f t="shared" si="82"/>
        <v>121</v>
      </c>
      <c r="BJ113" s="37">
        <f t="shared" si="82"/>
        <v>121</v>
      </c>
      <c r="BK113" s="37">
        <f t="shared" si="82"/>
        <v>121</v>
      </c>
      <c r="BL113" s="37">
        <f t="shared" si="82"/>
        <v>121</v>
      </c>
      <c r="BM113" s="37">
        <f t="shared" si="82"/>
        <v>121</v>
      </c>
      <c r="BN113" s="37">
        <f t="shared" si="82"/>
        <v>121</v>
      </c>
      <c r="BO113" s="37">
        <f t="shared" si="82"/>
        <v>121</v>
      </c>
      <c r="BP113" s="37">
        <f t="shared" si="82"/>
        <v>121</v>
      </c>
      <c r="BQ113" s="37">
        <f t="shared" si="82"/>
        <v>121</v>
      </c>
      <c r="BR113" s="37">
        <f t="shared" si="82"/>
        <v>121</v>
      </c>
      <c r="BS113" s="37">
        <f t="shared" si="82"/>
        <v>121</v>
      </c>
      <c r="BT113" s="37">
        <f t="shared" si="82"/>
        <v>121</v>
      </c>
      <c r="BU113" s="37">
        <f t="shared" si="82"/>
        <v>121</v>
      </c>
      <c r="BV113" s="37">
        <f t="shared" si="82"/>
        <v>121</v>
      </c>
      <c r="BW113" s="37">
        <f t="shared" si="82"/>
        <v>121</v>
      </c>
      <c r="BX113" s="37">
        <f t="shared" si="82"/>
        <v>121</v>
      </c>
      <c r="BY113" s="37">
        <f t="shared" ref="BY113:DD113" si="83">$F$113*BY$12</f>
        <v>121</v>
      </c>
      <c r="BZ113" s="37">
        <f t="shared" si="83"/>
        <v>121</v>
      </c>
      <c r="CA113" s="37">
        <f t="shared" si="83"/>
        <v>121</v>
      </c>
      <c r="CB113" s="37">
        <f t="shared" si="83"/>
        <v>121</v>
      </c>
      <c r="CC113" s="37">
        <f t="shared" si="83"/>
        <v>121</v>
      </c>
      <c r="CD113" s="37">
        <f t="shared" si="83"/>
        <v>121</v>
      </c>
      <c r="CE113" s="37">
        <f t="shared" si="83"/>
        <v>121</v>
      </c>
      <c r="CF113" s="37">
        <f t="shared" si="83"/>
        <v>121</v>
      </c>
      <c r="CG113" s="37">
        <f t="shared" si="83"/>
        <v>121</v>
      </c>
      <c r="CH113" s="37">
        <f t="shared" si="83"/>
        <v>121</v>
      </c>
      <c r="CI113" s="37">
        <f t="shared" si="83"/>
        <v>121</v>
      </c>
      <c r="CJ113" s="37">
        <f t="shared" si="83"/>
        <v>121</v>
      </c>
      <c r="CK113" s="37">
        <f t="shared" si="83"/>
        <v>121</v>
      </c>
      <c r="CL113" s="37">
        <f t="shared" si="83"/>
        <v>121</v>
      </c>
      <c r="CM113" s="37">
        <f t="shared" si="83"/>
        <v>121</v>
      </c>
      <c r="CN113" s="37">
        <f t="shared" si="83"/>
        <v>121</v>
      </c>
      <c r="CO113" s="37">
        <f t="shared" si="83"/>
        <v>121</v>
      </c>
      <c r="CP113" s="37">
        <f t="shared" si="83"/>
        <v>121</v>
      </c>
      <c r="CQ113" s="37">
        <f t="shared" si="83"/>
        <v>121</v>
      </c>
      <c r="CR113" s="37">
        <f t="shared" si="83"/>
        <v>121</v>
      </c>
      <c r="CS113" s="37">
        <f t="shared" si="83"/>
        <v>121</v>
      </c>
      <c r="CT113" s="37">
        <f t="shared" si="83"/>
        <v>121</v>
      </c>
      <c r="CU113" s="37">
        <f t="shared" si="83"/>
        <v>121</v>
      </c>
      <c r="CV113" s="37">
        <f t="shared" si="83"/>
        <v>121</v>
      </c>
      <c r="CW113" s="37">
        <f t="shared" si="83"/>
        <v>121</v>
      </c>
      <c r="CX113" s="37">
        <f t="shared" si="83"/>
        <v>121</v>
      </c>
      <c r="CY113" s="37">
        <f t="shared" si="83"/>
        <v>121</v>
      </c>
      <c r="CZ113" s="37">
        <f t="shared" si="83"/>
        <v>121</v>
      </c>
      <c r="DA113" s="37">
        <f t="shared" si="83"/>
        <v>121</v>
      </c>
      <c r="DB113" s="37">
        <f t="shared" si="83"/>
        <v>121</v>
      </c>
      <c r="DC113" s="37">
        <f t="shared" si="83"/>
        <v>0</v>
      </c>
      <c r="DD113" s="37">
        <f t="shared" si="83"/>
        <v>0</v>
      </c>
      <c r="DE113" s="37">
        <f t="shared" ref="DE113:EJ113" si="84">$F$113*DE$12</f>
        <v>0</v>
      </c>
      <c r="DF113" s="37">
        <f t="shared" si="84"/>
        <v>0</v>
      </c>
      <c r="DG113" s="37">
        <f t="shared" si="84"/>
        <v>0</v>
      </c>
      <c r="DH113" s="37">
        <f t="shared" si="84"/>
        <v>0</v>
      </c>
      <c r="DI113" s="37">
        <f t="shared" si="84"/>
        <v>0</v>
      </c>
      <c r="DJ113" s="37">
        <f t="shared" si="84"/>
        <v>0</v>
      </c>
      <c r="DK113" s="37">
        <f t="shared" si="84"/>
        <v>0</v>
      </c>
      <c r="DL113" s="37">
        <f t="shared" si="84"/>
        <v>0</v>
      </c>
      <c r="DM113" s="37">
        <f t="shared" si="84"/>
        <v>0</v>
      </c>
      <c r="DN113" s="37">
        <f t="shared" si="84"/>
        <v>0</v>
      </c>
      <c r="DO113" s="37">
        <f t="shared" si="84"/>
        <v>0</v>
      </c>
      <c r="DP113" s="37">
        <f t="shared" si="84"/>
        <v>0</v>
      </c>
      <c r="DQ113" s="37">
        <f t="shared" si="84"/>
        <v>0</v>
      </c>
      <c r="DR113" s="37">
        <f t="shared" si="84"/>
        <v>0</v>
      </c>
      <c r="DS113" s="37">
        <f t="shared" si="84"/>
        <v>0</v>
      </c>
      <c r="DT113" s="37">
        <f t="shared" si="84"/>
        <v>0</v>
      </c>
      <c r="DU113" s="37">
        <f t="shared" si="84"/>
        <v>0</v>
      </c>
      <c r="DV113" s="37">
        <f t="shared" si="84"/>
        <v>0</v>
      </c>
      <c r="DW113" s="37">
        <f t="shared" si="84"/>
        <v>0</v>
      </c>
      <c r="DX113" s="37">
        <f t="shared" si="84"/>
        <v>0</v>
      </c>
      <c r="DY113" s="37">
        <f t="shared" si="84"/>
        <v>0</v>
      </c>
      <c r="DZ113" s="37">
        <f t="shared" si="84"/>
        <v>0</v>
      </c>
      <c r="EA113" s="37">
        <f t="shared" si="84"/>
        <v>0</v>
      </c>
      <c r="EB113" s="37">
        <f t="shared" si="84"/>
        <v>0</v>
      </c>
      <c r="EC113" s="37">
        <f t="shared" si="84"/>
        <v>0</v>
      </c>
      <c r="ED113" s="37">
        <f t="shared" si="84"/>
        <v>0</v>
      </c>
      <c r="EE113" s="37">
        <f t="shared" si="84"/>
        <v>0</v>
      </c>
      <c r="EF113" s="37">
        <f t="shared" si="84"/>
        <v>0</v>
      </c>
      <c r="EG113" s="37">
        <f t="shared" si="84"/>
        <v>0</v>
      </c>
      <c r="EH113" s="37">
        <f t="shared" si="84"/>
        <v>0</v>
      </c>
      <c r="EI113" s="37">
        <f t="shared" si="84"/>
        <v>0</v>
      </c>
      <c r="EJ113" s="37">
        <f t="shared" si="84"/>
        <v>0</v>
      </c>
      <c r="EK113" s="37">
        <f t="shared" ref="EK113:EY113" si="85">$F$113*EK$12</f>
        <v>0</v>
      </c>
      <c r="EL113" s="37">
        <f t="shared" si="85"/>
        <v>0</v>
      </c>
      <c r="EM113" s="37">
        <f t="shared" si="85"/>
        <v>0</v>
      </c>
      <c r="EN113" s="37">
        <f t="shared" si="85"/>
        <v>0</v>
      </c>
      <c r="EO113" s="37">
        <f t="shared" si="85"/>
        <v>0</v>
      </c>
      <c r="EP113" s="37">
        <f t="shared" si="85"/>
        <v>0</v>
      </c>
      <c r="EQ113" s="37">
        <f t="shared" si="85"/>
        <v>0</v>
      </c>
      <c r="ER113" s="37">
        <f t="shared" si="85"/>
        <v>0</v>
      </c>
      <c r="ES113" s="37">
        <f t="shared" si="85"/>
        <v>0</v>
      </c>
      <c r="ET113" s="37">
        <f t="shared" si="85"/>
        <v>0</v>
      </c>
      <c r="EU113" s="37">
        <f t="shared" si="85"/>
        <v>0</v>
      </c>
      <c r="EV113" s="37">
        <f t="shared" si="85"/>
        <v>0</v>
      </c>
      <c r="EW113" s="37">
        <f t="shared" si="85"/>
        <v>0</v>
      </c>
      <c r="EX113" s="37">
        <f t="shared" si="85"/>
        <v>0</v>
      </c>
      <c r="EY113" s="37">
        <f t="shared" si="85"/>
        <v>0</v>
      </c>
    </row>
    <row r="114" spans="1:155" x14ac:dyDescent="0.35">
      <c r="C114" s="18" t="s">
        <v>175</v>
      </c>
      <c r="E114" s="18" t="s">
        <v>174</v>
      </c>
      <c r="M114" s="37">
        <f t="shared" ref="M114:AR114" si="86">(M8-M7+1)*(M7&gt;0)</f>
        <v>0</v>
      </c>
      <c r="N114" s="37">
        <f t="shared" si="86"/>
        <v>31</v>
      </c>
      <c r="O114" s="37">
        <f t="shared" si="86"/>
        <v>28</v>
      </c>
      <c r="P114" s="37">
        <f t="shared" si="86"/>
        <v>31</v>
      </c>
      <c r="Q114" s="37">
        <f t="shared" si="86"/>
        <v>30</v>
      </c>
      <c r="R114" s="37">
        <f t="shared" si="86"/>
        <v>31</v>
      </c>
      <c r="S114" s="37">
        <f t="shared" si="86"/>
        <v>30</v>
      </c>
      <c r="T114" s="37">
        <f t="shared" si="86"/>
        <v>31</v>
      </c>
      <c r="U114" s="37">
        <f t="shared" si="86"/>
        <v>31</v>
      </c>
      <c r="V114" s="37">
        <f t="shared" si="86"/>
        <v>30</v>
      </c>
      <c r="W114" s="37">
        <f t="shared" si="86"/>
        <v>31</v>
      </c>
      <c r="X114" s="37">
        <f t="shared" si="86"/>
        <v>30</v>
      </c>
      <c r="Y114" s="37">
        <f t="shared" si="86"/>
        <v>31</v>
      </c>
      <c r="Z114" s="37">
        <f t="shared" si="86"/>
        <v>31</v>
      </c>
      <c r="AA114" s="37">
        <f t="shared" si="86"/>
        <v>28</v>
      </c>
      <c r="AB114" s="37">
        <f t="shared" si="86"/>
        <v>31</v>
      </c>
      <c r="AC114" s="37">
        <f t="shared" si="86"/>
        <v>30</v>
      </c>
      <c r="AD114" s="37">
        <f t="shared" si="86"/>
        <v>31</v>
      </c>
      <c r="AE114" s="37">
        <f t="shared" si="86"/>
        <v>30</v>
      </c>
      <c r="AF114" s="37">
        <f t="shared" si="86"/>
        <v>31</v>
      </c>
      <c r="AG114" s="37">
        <f t="shared" si="86"/>
        <v>31</v>
      </c>
      <c r="AH114" s="37">
        <f t="shared" si="86"/>
        <v>30</v>
      </c>
      <c r="AI114" s="37">
        <f t="shared" si="86"/>
        <v>31</v>
      </c>
      <c r="AJ114" s="37">
        <f t="shared" si="86"/>
        <v>30</v>
      </c>
      <c r="AK114" s="37">
        <f t="shared" si="86"/>
        <v>31</v>
      </c>
      <c r="AL114" s="37">
        <f t="shared" si="86"/>
        <v>31</v>
      </c>
      <c r="AM114" s="37">
        <f t="shared" si="86"/>
        <v>28</v>
      </c>
      <c r="AN114" s="37">
        <f t="shared" si="86"/>
        <v>31</v>
      </c>
      <c r="AO114" s="37">
        <f t="shared" si="86"/>
        <v>30</v>
      </c>
      <c r="AP114" s="37">
        <f t="shared" si="86"/>
        <v>31</v>
      </c>
      <c r="AQ114" s="37">
        <f t="shared" si="86"/>
        <v>30</v>
      </c>
      <c r="AR114" s="37">
        <f t="shared" si="86"/>
        <v>31</v>
      </c>
      <c r="AS114" s="37">
        <f t="shared" ref="AS114:BX114" si="87">(AS8-AS7+1)*(AS7&gt;0)</f>
        <v>31</v>
      </c>
      <c r="AT114" s="37">
        <f t="shared" si="87"/>
        <v>30</v>
      </c>
      <c r="AU114" s="37">
        <f t="shared" si="87"/>
        <v>31</v>
      </c>
      <c r="AV114" s="37">
        <f t="shared" si="87"/>
        <v>30</v>
      </c>
      <c r="AW114" s="37">
        <f t="shared" si="87"/>
        <v>31</v>
      </c>
      <c r="AX114" s="37">
        <f t="shared" si="87"/>
        <v>31</v>
      </c>
      <c r="AY114" s="37">
        <f t="shared" si="87"/>
        <v>29</v>
      </c>
      <c r="AZ114" s="37">
        <f t="shared" si="87"/>
        <v>184</v>
      </c>
      <c r="BA114" s="37">
        <f t="shared" si="87"/>
        <v>181</v>
      </c>
      <c r="BB114" s="37">
        <f t="shared" si="87"/>
        <v>184</v>
      </c>
      <c r="BC114" s="37">
        <f t="shared" si="87"/>
        <v>181</v>
      </c>
      <c r="BD114" s="37">
        <f t="shared" si="87"/>
        <v>184</v>
      </c>
      <c r="BE114" s="37">
        <f t="shared" si="87"/>
        <v>181</v>
      </c>
      <c r="BF114" s="37">
        <f t="shared" si="87"/>
        <v>184</v>
      </c>
      <c r="BG114" s="37">
        <f t="shared" si="87"/>
        <v>182</v>
      </c>
      <c r="BH114" s="37">
        <f t="shared" si="87"/>
        <v>184</v>
      </c>
      <c r="BI114" s="37">
        <f t="shared" si="87"/>
        <v>181</v>
      </c>
      <c r="BJ114" s="37">
        <f t="shared" si="87"/>
        <v>184</v>
      </c>
      <c r="BK114" s="37">
        <f t="shared" si="87"/>
        <v>181</v>
      </c>
      <c r="BL114" s="37">
        <f t="shared" si="87"/>
        <v>184</v>
      </c>
      <c r="BM114" s="37">
        <f t="shared" si="87"/>
        <v>181</v>
      </c>
      <c r="BN114" s="37">
        <f t="shared" si="87"/>
        <v>184</v>
      </c>
      <c r="BO114" s="37">
        <f t="shared" si="87"/>
        <v>182</v>
      </c>
      <c r="BP114" s="37">
        <f t="shared" si="87"/>
        <v>184</v>
      </c>
      <c r="BQ114" s="37">
        <f t="shared" si="87"/>
        <v>181</v>
      </c>
      <c r="BR114" s="37">
        <f t="shared" si="87"/>
        <v>184</v>
      </c>
      <c r="BS114" s="37">
        <f t="shared" si="87"/>
        <v>181</v>
      </c>
      <c r="BT114" s="37">
        <f t="shared" si="87"/>
        <v>184</v>
      </c>
      <c r="BU114" s="37">
        <f t="shared" si="87"/>
        <v>181</v>
      </c>
      <c r="BV114" s="37">
        <f t="shared" si="87"/>
        <v>184</v>
      </c>
      <c r="BW114" s="37">
        <f t="shared" si="87"/>
        <v>182</v>
      </c>
      <c r="BX114" s="37">
        <f t="shared" si="87"/>
        <v>184</v>
      </c>
      <c r="BY114" s="37">
        <f t="shared" ref="BY114:DD114" si="88">(BY8-BY7+1)*(BY7&gt;0)</f>
        <v>181</v>
      </c>
      <c r="BZ114" s="37">
        <f t="shared" si="88"/>
        <v>184</v>
      </c>
      <c r="CA114" s="37">
        <f t="shared" si="88"/>
        <v>181</v>
      </c>
      <c r="CB114" s="37">
        <f t="shared" si="88"/>
        <v>184</v>
      </c>
      <c r="CC114" s="37">
        <f t="shared" si="88"/>
        <v>181</v>
      </c>
      <c r="CD114" s="37">
        <f t="shared" si="88"/>
        <v>184</v>
      </c>
      <c r="CE114" s="37">
        <f t="shared" si="88"/>
        <v>182</v>
      </c>
      <c r="CF114" s="37">
        <f t="shared" si="88"/>
        <v>184</v>
      </c>
      <c r="CG114" s="37">
        <f t="shared" si="88"/>
        <v>181</v>
      </c>
      <c r="CH114" s="37">
        <f t="shared" si="88"/>
        <v>184</v>
      </c>
      <c r="CI114" s="37">
        <f t="shared" si="88"/>
        <v>181</v>
      </c>
      <c r="CJ114" s="37">
        <f t="shared" si="88"/>
        <v>184</v>
      </c>
      <c r="CK114" s="37">
        <f t="shared" si="88"/>
        <v>181</v>
      </c>
      <c r="CL114" s="37">
        <f t="shared" si="88"/>
        <v>184</v>
      </c>
      <c r="CM114" s="37">
        <f t="shared" si="88"/>
        <v>182</v>
      </c>
      <c r="CN114" s="37">
        <f t="shared" si="88"/>
        <v>184</v>
      </c>
      <c r="CO114" s="37">
        <f t="shared" si="88"/>
        <v>181</v>
      </c>
      <c r="CP114" s="37">
        <f t="shared" si="88"/>
        <v>184</v>
      </c>
      <c r="CQ114" s="37">
        <f t="shared" si="88"/>
        <v>181</v>
      </c>
      <c r="CR114" s="37">
        <f t="shared" si="88"/>
        <v>184</v>
      </c>
      <c r="CS114" s="37">
        <f t="shared" si="88"/>
        <v>181</v>
      </c>
      <c r="CT114" s="37">
        <f t="shared" si="88"/>
        <v>184</v>
      </c>
      <c r="CU114" s="37">
        <f t="shared" si="88"/>
        <v>182</v>
      </c>
      <c r="CV114" s="37">
        <f t="shared" si="88"/>
        <v>184</v>
      </c>
      <c r="CW114" s="37">
        <f t="shared" si="88"/>
        <v>181</v>
      </c>
      <c r="CX114" s="37">
        <f t="shared" si="88"/>
        <v>184</v>
      </c>
      <c r="CY114" s="37">
        <f t="shared" si="88"/>
        <v>181</v>
      </c>
      <c r="CZ114" s="37">
        <f t="shared" si="88"/>
        <v>184</v>
      </c>
      <c r="DA114" s="37">
        <f t="shared" si="88"/>
        <v>181</v>
      </c>
      <c r="DB114" s="37">
        <f t="shared" si="88"/>
        <v>184</v>
      </c>
      <c r="DC114" s="37">
        <f t="shared" si="88"/>
        <v>182</v>
      </c>
      <c r="DD114" s="37">
        <f t="shared" si="88"/>
        <v>184</v>
      </c>
      <c r="DE114" s="37">
        <f t="shared" ref="DE114:EJ114" si="89">(DE8-DE7+1)*(DE7&gt;0)</f>
        <v>181</v>
      </c>
      <c r="DF114" s="37">
        <f t="shared" si="89"/>
        <v>184</v>
      </c>
      <c r="DG114" s="37">
        <f t="shared" si="89"/>
        <v>181</v>
      </c>
      <c r="DH114" s="37">
        <f t="shared" si="89"/>
        <v>184</v>
      </c>
      <c r="DI114" s="37">
        <f t="shared" si="89"/>
        <v>181</v>
      </c>
      <c r="DJ114" s="37">
        <f t="shared" si="89"/>
        <v>184</v>
      </c>
      <c r="DK114" s="37">
        <f t="shared" si="89"/>
        <v>182</v>
      </c>
      <c r="DL114" s="37">
        <f t="shared" si="89"/>
        <v>184</v>
      </c>
      <c r="DM114" s="37">
        <f t="shared" si="89"/>
        <v>181</v>
      </c>
      <c r="DN114" s="37">
        <f t="shared" si="89"/>
        <v>184</v>
      </c>
      <c r="DO114" s="37">
        <f t="shared" si="89"/>
        <v>181</v>
      </c>
      <c r="DP114" s="37">
        <f t="shared" si="89"/>
        <v>184</v>
      </c>
      <c r="DQ114" s="37">
        <f t="shared" si="89"/>
        <v>181</v>
      </c>
      <c r="DR114" s="37">
        <f t="shared" si="89"/>
        <v>184</v>
      </c>
      <c r="DS114" s="37">
        <f t="shared" si="89"/>
        <v>182</v>
      </c>
      <c r="DT114" s="37">
        <f t="shared" si="89"/>
        <v>184</v>
      </c>
      <c r="DU114" s="37">
        <f t="shared" si="89"/>
        <v>181</v>
      </c>
      <c r="DV114" s="37">
        <f t="shared" si="89"/>
        <v>184</v>
      </c>
      <c r="DW114" s="37">
        <f t="shared" si="89"/>
        <v>181</v>
      </c>
      <c r="DX114" s="37">
        <f t="shared" si="89"/>
        <v>184</v>
      </c>
      <c r="DY114" s="37">
        <f t="shared" si="89"/>
        <v>181</v>
      </c>
      <c r="DZ114" s="37">
        <f t="shared" si="89"/>
        <v>184</v>
      </c>
      <c r="EA114" s="37">
        <f t="shared" si="89"/>
        <v>182</v>
      </c>
      <c r="EB114" s="37">
        <f t="shared" si="89"/>
        <v>184</v>
      </c>
      <c r="EC114" s="37">
        <f t="shared" si="89"/>
        <v>181</v>
      </c>
      <c r="ED114" s="37">
        <f t="shared" si="89"/>
        <v>184</v>
      </c>
      <c r="EE114" s="37">
        <f t="shared" si="89"/>
        <v>181</v>
      </c>
      <c r="EF114" s="37">
        <f t="shared" si="89"/>
        <v>184</v>
      </c>
      <c r="EG114" s="37">
        <f t="shared" si="89"/>
        <v>181</v>
      </c>
      <c r="EH114" s="37">
        <f t="shared" si="89"/>
        <v>184</v>
      </c>
      <c r="EI114" s="37">
        <f t="shared" si="89"/>
        <v>182</v>
      </c>
      <c r="EJ114" s="37">
        <f t="shared" si="89"/>
        <v>184</v>
      </c>
      <c r="EK114" s="37">
        <f t="shared" ref="EK114:EY114" si="90">(EK8-EK7+1)*(EK7&gt;0)</f>
        <v>181</v>
      </c>
      <c r="EL114" s="37">
        <f t="shared" si="90"/>
        <v>184</v>
      </c>
      <c r="EM114" s="37">
        <f t="shared" si="90"/>
        <v>181</v>
      </c>
      <c r="EN114" s="37">
        <f t="shared" si="90"/>
        <v>184</v>
      </c>
      <c r="EO114" s="37">
        <f t="shared" si="90"/>
        <v>181</v>
      </c>
      <c r="EP114" s="37">
        <f t="shared" si="90"/>
        <v>184</v>
      </c>
      <c r="EQ114" s="37">
        <f t="shared" si="90"/>
        <v>182</v>
      </c>
      <c r="ER114" s="37">
        <f t="shared" si="90"/>
        <v>184</v>
      </c>
      <c r="ES114" s="37">
        <f t="shared" si="90"/>
        <v>181</v>
      </c>
      <c r="ET114" s="37">
        <f t="shared" si="90"/>
        <v>184</v>
      </c>
      <c r="EU114" s="37">
        <f t="shared" si="90"/>
        <v>181</v>
      </c>
      <c r="EV114" s="37">
        <f t="shared" si="90"/>
        <v>184</v>
      </c>
      <c r="EW114" s="37">
        <f t="shared" si="90"/>
        <v>181</v>
      </c>
      <c r="EX114" s="37">
        <f t="shared" si="90"/>
        <v>184</v>
      </c>
      <c r="EY114" s="37">
        <f t="shared" si="90"/>
        <v>182</v>
      </c>
    </row>
    <row r="115" spans="1:155" x14ac:dyDescent="0.35">
      <c r="C115" s="18" t="s">
        <v>173</v>
      </c>
      <c r="E115" s="18" t="s">
        <v>172</v>
      </c>
      <c r="M115" s="37">
        <f t="shared" ref="M115:AR115" si="91">M114*M113</f>
        <v>0</v>
      </c>
      <c r="N115" s="37">
        <f t="shared" si="91"/>
        <v>0</v>
      </c>
      <c r="O115" s="37">
        <f t="shared" si="91"/>
        <v>0</v>
      </c>
      <c r="P115" s="37">
        <f t="shared" si="91"/>
        <v>0</v>
      </c>
      <c r="Q115" s="37">
        <f t="shared" si="91"/>
        <v>0</v>
      </c>
      <c r="R115" s="37">
        <f t="shared" si="91"/>
        <v>0</v>
      </c>
      <c r="S115" s="37">
        <f t="shared" si="91"/>
        <v>0</v>
      </c>
      <c r="T115" s="37">
        <f t="shared" si="91"/>
        <v>0</v>
      </c>
      <c r="U115" s="37">
        <f t="shared" si="91"/>
        <v>0</v>
      </c>
      <c r="V115" s="37">
        <f t="shared" si="91"/>
        <v>0</v>
      </c>
      <c r="W115" s="37">
        <f t="shared" si="91"/>
        <v>0</v>
      </c>
      <c r="X115" s="37">
        <f t="shared" si="91"/>
        <v>0</v>
      </c>
      <c r="Y115" s="37">
        <f t="shared" si="91"/>
        <v>0</v>
      </c>
      <c r="Z115" s="37">
        <f t="shared" si="91"/>
        <v>0</v>
      </c>
      <c r="AA115" s="37">
        <f t="shared" si="91"/>
        <v>0</v>
      </c>
      <c r="AB115" s="37">
        <f t="shared" si="91"/>
        <v>0</v>
      </c>
      <c r="AC115" s="37">
        <f t="shared" si="91"/>
        <v>0</v>
      </c>
      <c r="AD115" s="37">
        <f t="shared" si="91"/>
        <v>0</v>
      </c>
      <c r="AE115" s="37">
        <f t="shared" si="91"/>
        <v>0</v>
      </c>
      <c r="AF115" s="37">
        <f t="shared" si="91"/>
        <v>0</v>
      </c>
      <c r="AG115" s="37">
        <f t="shared" si="91"/>
        <v>0</v>
      </c>
      <c r="AH115" s="37">
        <f t="shared" si="91"/>
        <v>0</v>
      </c>
      <c r="AI115" s="37">
        <f t="shared" si="91"/>
        <v>0</v>
      </c>
      <c r="AJ115" s="37">
        <f t="shared" si="91"/>
        <v>0</v>
      </c>
      <c r="AK115" s="37">
        <f t="shared" si="91"/>
        <v>0</v>
      </c>
      <c r="AL115" s="37">
        <f t="shared" si="91"/>
        <v>0</v>
      </c>
      <c r="AM115" s="37">
        <f t="shared" si="91"/>
        <v>0</v>
      </c>
      <c r="AN115" s="37">
        <f t="shared" si="91"/>
        <v>0</v>
      </c>
      <c r="AO115" s="37">
        <f t="shared" si="91"/>
        <v>0</v>
      </c>
      <c r="AP115" s="37">
        <f t="shared" si="91"/>
        <v>0</v>
      </c>
      <c r="AQ115" s="37">
        <f t="shared" si="91"/>
        <v>0</v>
      </c>
      <c r="AR115" s="37">
        <f t="shared" si="91"/>
        <v>0</v>
      </c>
      <c r="AS115" s="37">
        <f t="shared" ref="AS115:BX115" si="92">AS114*AS113</f>
        <v>0</v>
      </c>
      <c r="AT115" s="37">
        <f t="shared" si="92"/>
        <v>0</v>
      </c>
      <c r="AU115" s="37">
        <f t="shared" si="92"/>
        <v>0</v>
      </c>
      <c r="AV115" s="37">
        <f t="shared" si="92"/>
        <v>0</v>
      </c>
      <c r="AW115" s="37">
        <f t="shared" si="92"/>
        <v>0</v>
      </c>
      <c r="AX115" s="37">
        <f t="shared" si="92"/>
        <v>0</v>
      </c>
      <c r="AY115" s="37">
        <f t="shared" si="92"/>
        <v>0</v>
      </c>
      <c r="AZ115" s="37">
        <f t="shared" si="92"/>
        <v>22264</v>
      </c>
      <c r="BA115" s="37">
        <f t="shared" si="92"/>
        <v>21901</v>
      </c>
      <c r="BB115" s="37">
        <f t="shared" si="92"/>
        <v>22264</v>
      </c>
      <c r="BC115" s="37">
        <f t="shared" si="92"/>
        <v>21901</v>
      </c>
      <c r="BD115" s="37">
        <f t="shared" si="92"/>
        <v>22264</v>
      </c>
      <c r="BE115" s="37">
        <f t="shared" si="92"/>
        <v>21901</v>
      </c>
      <c r="BF115" s="37">
        <f t="shared" si="92"/>
        <v>22264</v>
      </c>
      <c r="BG115" s="37">
        <f t="shared" si="92"/>
        <v>22022</v>
      </c>
      <c r="BH115" s="37">
        <f t="shared" si="92"/>
        <v>22264</v>
      </c>
      <c r="BI115" s="37">
        <f t="shared" si="92"/>
        <v>21901</v>
      </c>
      <c r="BJ115" s="37">
        <f t="shared" si="92"/>
        <v>22264</v>
      </c>
      <c r="BK115" s="37">
        <f t="shared" si="92"/>
        <v>21901</v>
      </c>
      <c r="BL115" s="37">
        <f t="shared" si="92"/>
        <v>22264</v>
      </c>
      <c r="BM115" s="37">
        <f t="shared" si="92"/>
        <v>21901</v>
      </c>
      <c r="BN115" s="37">
        <f t="shared" si="92"/>
        <v>22264</v>
      </c>
      <c r="BO115" s="37">
        <f t="shared" si="92"/>
        <v>22022</v>
      </c>
      <c r="BP115" s="37">
        <f t="shared" si="92"/>
        <v>22264</v>
      </c>
      <c r="BQ115" s="37">
        <f t="shared" si="92"/>
        <v>21901</v>
      </c>
      <c r="BR115" s="37">
        <f t="shared" si="92"/>
        <v>22264</v>
      </c>
      <c r="BS115" s="37">
        <f t="shared" si="92"/>
        <v>21901</v>
      </c>
      <c r="BT115" s="37">
        <f t="shared" si="92"/>
        <v>22264</v>
      </c>
      <c r="BU115" s="37">
        <f t="shared" si="92"/>
        <v>21901</v>
      </c>
      <c r="BV115" s="37">
        <f t="shared" si="92"/>
        <v>22264</v>
      </c>
      <c r="BW115" s="37">
        <f t="shared" si="92"/>
        <v>22022</v>
      </c>
      <c r="BX115" s="37">
        <f t="shared" si="92"/>
        <v>22264</v>
      </c>
      <c r="BY115" s="37">
        <f t="shared" ref="BY115:DD115" si="93">BY114*BY113</f>
        <v>21901</v>
      </c>
      <c r="BZ115" s="37">
        <f t="shared" si="93"/>
        <v>22264</v>
      </c>
      <c r="CA115" s="37">
        <f t="shared" si="93"/>
        <v>21901</v>
      </c>
      <c r="CB115" s="37">
        <f t="shared" si="93"/>
        <v>22264</v>
      </c>
      <c r="CC115" s="37">
        <f t="shared" si="93"/>
        <v>21901</v>
      </c>
      <c r="CD115" s="37">
        <f t="shared" si="93"/>
        <v>22264</v>
      </c>
      <c r="CE115" s="37">
        <f t="shared" si="93"/>
        <v>22022</v>
      </c>
      <c r="CF115" s="37">
        <f t="shared" si="93"/>
        <v>22264</v>
      </c>
      <c r="CG115" s="37">
        <f t="shared" si="93"/>
        <v>21901</v>
      </c>
      <c r="CH115" s="37">
        <f t="shared" si="93"/>
        <v>22264</v>
      </c>
      <c r="CI115" s="37">
        <f t="shared" si="93"/>
        <v>21901</v>
      </c>
      <c r="CJ115" s="37">
        <f t="shared" si="93"/>
        <v>22264</v>
      </c>
      <c r="CK115" s="37">
        <f t="shared" si="93"/>
        <v>21901</v>
      </c>
      <c r="CL115" s="37">
        <f t="shared" si="93"/>
        <v>22264</v>
      </c>
      <c r="CM115" s="37">
        <f t="shared" si="93"/>
        <v>22022</v>
      </c>
      <c r="CN115" s="37">
        <f t="shared" si="93"/>
        <v>22264</v>
      </c>
      <c r="CO115" s="37">
        <f t="shared" si="93"/>
        <v>21901</v>
      </c>
      <c r="CP115" s="37">
        <f t="shared" si="93"/>
        <v>22264</v>
      </c>
      <c r="CQ115" s="37">
        <f t="shared" si="93"/>
        <v>21901</v>
      </c>
      <c r="CR115" s="37">
        <f t="shared" si="93"/>
        <v>22264</v>
      </c>
      <c r="CS115" s="37">
        <f t="shared" si="93"/>
        <v>21901</v>
      </c>
      <c r="CT115" s="37">
        <f t="shared" si="93"/>
        <v>22264</v>
      </c>
      <c r="CU115" s="37">
        <f t="shared" si="93"/>
        <v>22022</v>
      </c>
      <c r="CV115" s="37">
        <f t="shared" si="93"/>
        <v>22264</v>
      </c>
      <c r="CW115" s="37">
        <f t="shared" si="93"/>
        <v>21901</v>
      </c>
      <c r="CX115" s="37">
        <f t="shared" si="93"/>
        <v>22264</v>
      </c>
      <c r="CY115" s="37">
        <f t="shared" si="93"/>
        <v>21901</v>
      </c>
      <c r="CZ115" s="37">
        <f t="shared" si="93"/>
        <v>22264</v>
      </c>
      <c r="DA115" s="37">
        <f t="shared" si="93"/>
        <v>21901</v>
      </c>
      <c r="DB115" s="37">
        <f t="shared" si="93"/>
        <v>22264</v>
      </c>
      <c r="DC115" s="37">
        <f t="shared" si="93"/>
        <v>0</v>
      </c>
      <c r="DD115" s="37">
        <f t="shared" si="93"/>
        <v>0</v>
      </c>
      <c r="DE115" s="37">
        <f t="shared" ref="DE115:EJ115" si="94">DE114*DE113</f>
        <v>0</v>
      </c>
      <c r="DF115" s="37">
        <f t="shared" si="94"/>
        <v>0</v>
      </c>
      <c r="DG115" s="37">
        <f t="shared" si="94"/>
        <v>0</v>
      </c>
      <c r="DH115" s="37">
        <f t="shared" si="94"/>
        <v>0</v>
      </c>
      <c r="DI115" s="37">
        <f t="shared" si="94"/>
        <v>0</v>
      </c>
      <c r="DJ115" s="37">
        <f t="shared" si="94"/>
        <v>0</v>
      </c>
      <c r="DK115" s="37">
        <f t="shared" si="94"/>
        <v>0</v>
      </c>
      <c r="DL115" s="37">
        <f t="shared" si="94"/>
        <v>0</v>
      </c>
      <c r="DM115" s="37">
        <f t="shared" si="94"/>
        <v>0</v>
      </c>
      <c r="DN115" s="37">
        <f t="shared" si="94"/>
        <v>0</v>
      </c>
      <c r="DO115" s="37">
        <f t="shared" si="94"/>
        <v>0</v>
      </c>
      <c r="DP115" s="37">
        <f t="shared" si="94"/>
        <v>0</v>
      </c>
      <c r="DQ115" s="37">
        <f t="shared" si="94"/>
        <v>0</v>
      </c>
      <c r="DR115" s="37">
        <f t="shared" si="94"/>
        <v>0</v>
      </c>
      <c r="DS115" s="37">
        <f t="shared" si="94"/>
        <v>0</v>
      </c>
      <c r="DT115" s="37">
        <f t="shared" si="94"/>
        <v>0</v>
      </c>
      <c r="DU115" s="37">
        <f t="shared" si="94"/>
        <v>0</v>
      </c>
      <c r="DV115" s="37">
        <f t="shared" si="94"/>
        <v>0</v>
      </c>
      <c r="DW115" s="37">
        <f t="shared" si="94"/>
        <v>0</v>
      </c>
      <c r="DX115" s="37">
        <f t="shared" si="94"/>
        <v>0</v>
      </c>
      <c r="DY115" s="37">
        <f t="shared" si="94"/>
        <v>0</v>
      </c>
      <c r="DZ115" s="37">
        <f t="shared" si="94"/>
        <v>0</v>
      </c>
      <c r="EA115" s="37">
        <f t="shared" si="94"/>
        <v>0</v>
      </c>
      <c r="EB115" s="37">
        <f t="shared" si="94"/>
        <v>0</v>
      </c>
      <c r="EC115" s="37">
        <f t="shared" si="94"/>
        <v>0</v>
      </c>
      <c r="ED115" s="37">
        <f t="shared" si="94"/>
        <v>0</v>
      </c>
      <c r="EE115" s="37">
        <f t="shared" si="94"/>
        <v>0</v>
      </c>
      <c r="EF115" s="37">
        <f t="shared" si="94"/>
        <v>0</v>
      </c>
      <c r="EG115" s="37">
        <f t="shared" si="94"/>
        <v>0</v>
      </c>
      <c r="EH115" s="37">
        <f t="shared" si="94"/>
        <v>0</v>
      </c>
      <c r="EI115" s="37">
        <f t="shared" si="94"/>
        <v>0</v>
      </c>
      <c r="EJ115" s="37">
        <f t="shared" si="94"/>
        <v>0</v>
      </c>
      <c r="EK115" s="37">
        <f t="shared" ref="EK115:EY115" si="95">EK114*EK113</f>
        <v>0</v>
      </c>
      <c r="EL115" s="37">
        <f t="shared" si="95"/>
        <v>0</v>
      </c>
      <c r="EM115" s="37">
        <f t="shared" si="95"/>
        <v>0</v>
      </c>
      <c r="EN115" s="37">
        <f t="shared" si="95"/>
        <v>0</v>
      </c>
      <c r="EO115" s="37">
        <f t="shared" si="95"/>
        <v>0</v>
      </c>
      <c r="EP115" s="37">
        <f t="shared" si="95"/>
        <v>0</v>
      </c>
      <c r="EQ115" s="37">
        <f t="shared" si="95"/>
        <v>0</v>
      </c>
      <c r="ER115" s="37">
        <f t="shared" si="95"/>
        <v>0</v>
      </c>
      <c r="ES115" s="37">
        <f t="shared" si="95"/>
        <v>0</v>
      </c>
      <c r="ET115" s="37">
        <f t="shared" si="95"/>
        <v>0</v>
      </c>
      <c r="EU115" s="37">
        <f t="shared" si="95"/>
        <v>0</v>
      </c>
      <c r="EV115" s="37">
        <f t="shared" si="95"/>
        <v>0</v>
      </c>
      <c r="EW115" s="37">
        <f t="shared" si="95"/>
        <v>0</v>
      </c>
      <c r="EX115" s="37">
        <f t="shared" si="95"/>
        <v>0</v>
      </c>
      <c r="EY115" s="37">
        <f t="shared" si="95"/>
        <v>0</v>
      </c>
    </row>
    <row r="116" spans="1:155" x14ac:dyDescent="0.35">
      <c r="C116" s="18" t="s">
        <v>171</v>
      </c>
    </row>
    <row r="117" spans="1:155" x14ac:dyDescent="0.35">
      <c r="D117" s="18" t="s">
        <v>170</v>
      </c>
      <c r="M117" s="26">
        <f t="shared" ref="M117:AR117" si="96">IFERROR(LOOKUP(M$8,$F$47:$U$47,$F$54:$U$54),0)</f>
        <v>0</v>
      </c>
      <c r="N117" s="26">
        <f t="shared" si="96"/>
        <v>0</v>
      </c>
      <c r="O117" s="26">
        <f t="shared" si="96"/>
        <v>0</v>
      </c>
      <c r="P117" s="26">
        <f t="shared" si="96"/>
        <v>0</v>
      </c>
      <c r="Q117" s="26">
        <f t="shared" si="96"/>
        <v>0</v>
      </c>
      <c r="R117" s="26">
        <f t="shared" si="96"/>
        <v>0</v>
      </c>
      <c r="S117" s="26">
        <f t="shared" si="96"/>
        <v>0</v>
      </c>
      <c r="T117" s="26">
        <f t="shared" si="96"/>
        <v>0</v>
      </c>
      <c r="U117" s="26">
        <f t="shared" si="96"/>
        <v>0</v>
      </c>
      <c r="V117" s="26">
        <f t="shared" si="96"/>
        <v>0</v>
      </c>
      <c r="W117" s="26">
        <f t="shared" si="96"/>
        <v>0</v>
      </c>
      <c r="X117" s="26">
        <f t="shared" si="96"/>
        <v>0</v>
      </c>
      <c r="Y117" s="26">
        <f t="shared" si="96"/>
        <v>0</v>
      </c>
      <c r="Z117" s="26">
        <f t="shared" si="96"/>
        <v>0</v>
      </c>
      <c r="AA117" s="26">
        <f t="shared" si="96"/>
        <v>0</v>
      </c>
      <c r="AB117" s="26">
        <f t="shared" si="96"/>
        <v>0</v>
      </c>
      <c r="AC117" s="26">
        <f t="shared" si="96"/>
        <v>0</v>
      </c>
      <c r="AD117" s="26">
        <f t="shared" si="96"/>
        <v>0</v>
      </c>
      <c r="AE117" s="26">
        <f t="shared" si="96"/>
        <v>0</v>
      </c>
      <c r="AF117" s="26">
        <f t="shared" si="96"/>
        <v>0</v>
      </c>
      <c r="AG117" s="26">
        <f t="shared" si="96"/>
        <v>0</v>
      </c>
      <c r="AH117" s="26">
        <f t="shared" si="96"/>
        <v>0</v>
      </c>
      <c r="AI117" s="26">
        <f t="shared" si="96"/>
        <v>0</v>
      </c>
      <c r="AJ117" s="26">
        <f t="shared" si="96"/>
        <v>0</v>
      </c>
      <c r="AK117" s="26">
        <f t="shared" si="96"/>
        <v>0</v>
      </c>
      <c r="AL117" s="26">
        <f t="shared" si="96"/>
        <v>0</v>
      </c>
      <c r="AM117" s="26">
        <f t="shared" si="96"/>
        <v>0</v>
      </c>
      <c r="AN117" s="26">
        <f t="shared" si="96"/>
        <v>0</v>
      </c>
      <c r="AO117" s="26">
        <f t="shared" si="96"/>
        <v>0</v>
      </c>
      <c r="AP117" s="26">
        <f t="shared" si="96"/>
        <v>0</v>
      </c>
      <c r="AQ117" s="26">
        <f t="shared" si="96"/>
        <v>0</v>
      </c>
      <c r="AR117" s="26">
        <f t="shared" si="96"/>
        <v>0</v>
      </c>
      <c r="AS117" s="26">
        <f t="shared" ref="AS117:BX117" si="97">IFERROR(LOOKUP(AS$8,$F$47:$U$47,$F$54:$U$54),0)</f>
        <v>0</v>
      </c>
      <c r="AT117" s="26">
        <f t="shared" si="97"/>
        <v>0</v>
      </c>
      <c r="AU117" s="26">
        <f t="shared" si="97"/>
        <v>0</v>
      </c>
      <c r="AV117" s="26">
        <f t="shared" si="97"/>
        <v>0</v>
      </c>
      <c r="AW117" s="26">
        <f t="shared" si="97"/>
        <v>0</v>
      </c>
      <c r="AX117" s="26">
        <f t="shared" si="97"/>
        <v>0</v>
      </c>
      <c r="AY117" s="26">
        <f t="shared" si="97"/>
        <v>0</v>
      </c>
      <c r="AZ117" s="26">
        <f t="shared" si="97"/>
        <v>1.7999999999999999E-2</v>
      </c>
      <c r="BA117" s="26">
        <f t="shared" si="97"/>
        <v>0.08</v>
      </c>
      <c r="BB117" s="26">
        <f t="shared" si="97"/>
        <v>0.03</v>
      </c>
      <c r="BC117" s="26">
        <f t="shared" si="97"/>
        <v>0.03</v>
      </c>
      <c r="BD117" s="26">
        <f t="shared" si="97"/>
        <v>0.03</v>
      </c>
      <c r="BE117" s="26">
        <f t="shared" si="97"/>
        <v>0.03</v>
      </c>
      <c r="BF117" s="26">
        <f t="shared" si="97"/>
        <v>0.03</v>
      </c>
      <c r="BG117" s="26">
        <f t="shared" si="97"/>
        <v>0.03</v>
      </c>
      <c r="BH117" s="26">
        <f t="shared" si="97"/>
        <v>0.03</v>
      </c>
      <c r="BI117" s="26">
        <f t="shared" si="97"/>
        <v>0.03</v>
      </c>
      <c r="BJ117" s="26">
        <f t="shared" si="97"/>
        <v>0.03</v>
      </c>
      <c r="BK117" s="26">
        <f t="shared" si="97"/>
        <v>0.03</v>
      </c>
      <c r="BL117" s="26">
        <f t="shared" si="97"/>
        <v>0.03</v>
      </c>
      <c r="BM117" s="26">
        <f t="shared" si="97"/>
        <v>0.03</v>
      </c>
      <c r="BN117" s="26">
        <f t="shared" si="97"/>
        <v>0.03</v>
      </c>
      <c r="BO117" s="26">
        <f t="shared" si="97"/>
        <v>0.03</v>
      </c>
      <c r="BP117" s="26">
        <f t="shared" si="97"/>
        <v>0.03</v>
      </c>
      <c r="BQ117" s="26">
        <f t="shared" si="97"/>
        <v>0.03</v>
      </c>
      <c r="BR117" s="26">
        <f t="shared" si="97"/>
        <v>0.03</v>
      </c>
      <c r="BS117" s="26">
        <f t="shared" si="97"/>
        <v>0.03</v>
      </c>
      <c r="BT117" s="26">
        <f t="shared" si="97"/>
        <v>0.03</v>
      </c>
      <c r="BU117" s="26">
        <f t="shared" si="97"/>
        <v>0.03</v>
      </c>
      <c r="BV117" s="26">
        <f t="shared" si="97"/>
        <v>0.03</v>
      </c>
      <c r="BW117" s="26">
        <f t="shared" si="97"/>
        <v>0.03</v>
      </c>
      <c r="BX117" s="26">
        <f t="shared" si="97"/>
        <v>0.03</v>
      </c>
      <c r="BY117" s="26">
        <f t="shared" ref="BY117:DD117" si="98">IFERROR(LOOKUP(BY$8,$F$47:$U$47,$F$54:$U$54),0)</f>
        <v>0.03</v>
      </c>
      <c r="BZ117" s="26">
        <f t="shared" si="98"/>
        <v>0.03</v>
      </c>
      <c r="CA117" s="26">
        <f t="shared" si="98"/>
        <v>0.03</v>
      </c>
      <c r="CB117" s="26">
        <f t="shared" si="98"/>
        <v>0.03</v>
      </c>
      <c r="CC117" s="26">
        <f t="shared" si="98"/>
        <v>0.03</v>
      </c>
      <c r="CD117" s="26">
        <f t="shared" si="98"/>
        <v>0.03</v>
      </c>
      <c r="CE117" s="26">
        <f t="shared" si="98"/>
        <v>0.03</v>
      </c>
      <c r="CF117" s="26">
        <f t="shared" si="98"/>
        <v>0.03</v>
      </c>
      <c r="CG117" s="26">
        <f t="shared" si="98"/>
        <v>0.03</v>
      </c>
      <c r="CH117" s="26">
        <f t="shared" si="98"/>
        <v>0.03</v>
      </c>
      <c r="CI117" s="26">
        <f t="shared" si="98"/>
        <v>0.03</v>
      </c>
      <c r="CJ117" s="26">
        <f t="shared" si="98"/>
        <v>0.03</v>
      </c>
      <c r="CK117" s="26">
        <f t="shared" si="98"/>
        <v>0.03</v>
      </c>
      <c r="CL117" s="26">
        <f t="shared" si="98"/>
        <v>0.03</v>
      </c>
      <c r="CM117" s="26">
        <f t="shared" si="98"/>
        <v>0.03</v>
      </c>
      <c r="CN117" s="26">
        <f t="shared" si="98"/>
        <v>0.03</v>
      </c>
      <c r="CO117" s="26">
        <f t="shared" si="98"/>
        <v>0.03</v>
      </c>
      <c r="CP117" s="26">
        <f t="shared" si="98"/>
        <v>0.03</v>
      </c>
      <c r="CQ117" s="26">
        <f t="shared" si="98"/>
        <v>0.03</v>
      </c>
      <c r="CR117" s="26">
        <f t="shared" si="98"/>
        <v>0.03</v>
      </c>
      <c r="CS117" s="26">
        <f t="shared" si="98"/>
        <v>0.03</v>
      </c>
      <c r="CT117" s="26">
        <f t="shared" si="98"/>
        <v>0.03</v>
      </c>
      <c r="CU117" s="26">
        <f t="shared" si="98"/>
        <v>0.03</v>
      </c>
      <c r="CV117" s="26">
        <f t="shared" si="98"/>
        <v>0.03</v>
      </c>
      <c r="CW117" s="26">
        <f t="shared" si="98"/>
        <v>0.03</v>
      </c>
      <c r="CX117" s="26">
        <f t="shared" si="98"/>
        <v>0.03</v>
      </c>
      <c r="CY117" s="26">
        <f t="shared" si="98"/>
        <v>0.03</v>
      </c>
      <c r="CZ117" s="26">
        <f t="shared" si="98"/>
        <v>0.03</v>
      </c>
      <c r="DA117" s="26">
        <f t="shared" si="98"/>
        <v>0.03</v>
      </c>
      <c r="DB117" s="26">
        <f t="shared" si="98"/>
        <v>0.03</v>
      </c>
      <c r="DC117" s="26">
        <f t="shared" si="98"/>
        <v>0.03</v>
      </c>
      <c r="DD117" s="26">
        <f t="shared" si="98"/>
        <v>0.03</v>
      </c>
      <c r="DE117" s="26">
        <f t="shared" ref="DE117:EJ117" si="99">IFERROR(LOOKUP(DE$8,$F$47:$U$47,$F$54:$U$54),0)</f>
        <v>0.03</v>
      </c>
      <c r="DF117" s="26">
        <f t="shared" si="99"/>
        <v>0.03</v>
      </c>
      <c r="DG117" s="26">
        <f t="shared" si="99"/>
        <v>0.03</v>
      </c>
      <c r="DH117" s="26">
        <f t="shared" si="99"/>
        <v>0.03</v>
      </c>
      <c r="DI117" s="26">
        <f t="shared" si="99"/>
        <v>0.03</v>
      </c>
      <c r="DJ117" s="26">
        <f t="shared" si="99"/>
        <v>0.03</v>
      </c>
      <c r="DK117" s="26">
        <f t="shared" si="99"/>
        <v>0.03</v>
      </c>
      <c r="DL117" s="26">
        <f t="shared" si="99"/>
        <v>0.03</v>
      </c>
      <c r="DM117" s="26">
        <f t="shared" si="99"/>
        <v>0.03</v>
      </c>
      <c r="DN117" s="26">
        <f t="shared" si="99"/>
        <v>0.03</v>
      </c>
      <c r="DO117" s="26">
        <f t="shared" si="99"/>
        <v>0.03</v>
      </c>
      <c r="DP117" s="26">
        <f t="shared" si="99"/>
        <v>0.03</v>
      </c>
      <c r="DQ117" s="26">
        <f t="shared" si="99"/>
        <v>0.03</v>
      </c>
      <c r="DR117" s="26">
        <f t="shared" si="99"/>
        <v>0.03</v>
      </c>
      <c r="DS117" s="26">
        <f t="shared" si="99"/>
        <v>0.03</v>
      </c>
      <c r="DT117" s="26">
        <f t="shared" si="99"/>
        <v>0.03</v>
      </c>
      <c r="DU117" s="26">
        <f t="shared" si="99"/>
        <v>0.03</v>
      </c>
      <c r="DV117" s="26">
        <f t="shared" si="99"/>
        <v>0.03</v>
      </c>
      <c r="DW117" s="26">
        <f t="shared" si="99"/>
        <v>0.03</v>
      </c>
      <c r="DX117" s="26">
        <f t="shared" si="99"/>
        <v>0.03</v>
      </c>
      <c r="DY117" s="26">
        <f t="shared" si="99"/>
        <v>0.03</v>
      </c>
      <c r="DZ117" s="26">
        <f t="shared" si="99"/>
        <v>0.03</v>
      </c>
      <c r="EA117" s="26">
        <f t="shared" si="99"/>
        <v>0.03</v>
      </c>
      <c r="EB117" s="26">
        <f t="shared" si="99"/>
        <v>0.03</v>
      </c>
      <c r="EC117" s="26">
        <f t="shared" si="99"/>
        <v>0.03</v>
      </c>
      <c r="ED117" s="26">
        <f t="shared" si="99"/>
        <v>0.03</v>
      </c>
      <c r="EE117" s="26">
        <f t="shared" si="99"/>
        <v>0.03</v>
      </c>
      <c r="EF117" s="26">
        <f t="shared" si="99"/>
        <v>0.03</v>
      </c>
      <c r="EG117" s="26">
        <f t="shared" si="99"/>
        <v>0.03</v>
      </c>
      <c r="EH117" s="26">
        <f t="shared" si="99"/>
        <v>0.03</v>
      </c>
      <c r="EI117" s="26">
        <f t="shared" si="99"/>
        <v>0.03</v>
      </c>
      <c r="EJ117" s="26">
        <f t="shared" si="99"/>
        <v>0.03</v>
      </c>
      <c r="EK117" s="26">
        <f t="shared" ref="EK117:EY117" si="100">IFERROR(LOOKUP(EK$8,$F$47:$U$47,$F$54:$U$54),0)</f>
        <v>0.03</v>
      </c>
      <c r="EL117" s="26">
        <f t="shared" si="100"/>
        <v>0.03</v>
      </c>
      <c r="EM117" s="26">
        <f t="shared" si="100"/>
        <v>0.03</v>
      </c>
      <c r="EN117" s="26">
        <f t="shared" si="100"/>
        <v>0.03</v>
      </c>
      <c r="EO117" s="26">
        <f t="shared" si="100"/>
        <v>0.03</v>
      </c>
      <c r="EP117" s="26">
        <f t="shared" si="100"/>
        <v>0.03</v>
      </c>
      <c r="EQ117" s="26">
        <f t="shared" si="100"/>
        <v>0.03</v>
      </c>
      <c r="ER117" s="26">
        <f t="shared" si="100"/>
        <v>0.03</v>
      </c>
      <c r="ES117" s="26">
        <f t="shared" si="100"/>
        <v>0.03</v>
      </c>
      <c r="ET117" s="26">
        <f t="shared" si="100"/>
        <v>0.03</v>
      </c>
      <c r="EU117" s="26">
        <f t="shared" si="100"/>
        <v>0.03</v>
      </c>
      <c r="EV117" s="26">
        <f t="shared" si="100"/>
        <v>0.03</v>
      </c>
      <c r="EW117" s="26">
        <f t="shared" si="100"/>
        <v>0.03</v>
      </c>
      <c r="EX117" s="26">
        <f t="shared" si="100"/>
        <v>0.03</v>
      </c>
      <c r="EY117" s="26">
        <f t="shared" si="100"/>
        <v>0.03</v>
      </c>
    </row>
    <row r="118" spans="1:155" x14ac:dyDescent="0.35">
      <c r="D118" s="18" t="s">
        <v>169</v>
      </c>
      <c r="M118" s="26">
        <f t="shared" ref="M118:AR118" si="101">(1+M117)^(1/M$6)-1</f>
        <v>0</v>
      </c>
      <c r="N118" s="26">
        <f t="shared" si="101"/>
        <v>0</v>
      </c>
      <c r="O118" s="26">
        <f t="shared" si="101"/>
        <v>0</v>
      </c>
      <c r="P118" s="26">
        <f t="shared" si="101"/>
        <v>0</v>
      </c>
      <c r="Q118" s="26">
        <f t="shared" si="101"/>
        <v>0</v>
      </c>
      <c r="R118" s="26">
        <f t="shared" si="101"/>
        <v>0</v>
      </c>
      <c r="S118" s="26">
        <f t="shared" si="101"/>
        <v>0</v>
      </c>
      <c r="T118" s="26">
        <f t="shared" si="101"/>
        <v>0</v>
      </c>
      <c r="U118" s="26">
        <f t="shared" si="101"/>
        <v>0</v>
      </c>
      <c r="V118" s="26">
        <f t="shared" si="101"/>
        <v>0</v>
      </c>
      <c r="W118" s="26">
        <f t="shared" si="101"/>
        <v>0</v>
      </c>
      <c r="X118" s="26">
        <f t="shared" si="101"/>
        <v>0</v>
      </c>
      <c r="Y118" s="26">
        <f t="shared" si="101"/>
        <v>0</v>
      </c>
      <c r="Z118" s="26">
        <f t="shared" si="101"/>
        <v>0</v>
      </c>
      <c r="AA118" s="26">
        <f t="shared" si="101"/>
        <v>0</v>
      </c>
      <c r="AB118" s="26">
        <f t="shared" si="101"/>
        <v>0</v>
      </c>
      <c r="AC118" s="26">
        <f t="shared" si="101"/>
        <v>0</v>
      </c>
      <c r="AD118" s="26">
        <f t="shared" si="101"/>
        <v>0</v>
      </c>
      <c r="AE118" s="26">
        <f t="shared" si="101"/>
        <v>0</v>
      </c>
      <c r="AF118" s="26">
        <f t="shared" si="101"/>
        <v>0</v>
      </c>
      <c r="AG118" s="26">
        <f t="shared" si="101"/>
        <v>0</v>
      </c>
      <c r="AH118" s="26">
        <f t="shared" si="101"/>
        <v>0</v>
      </c>
      <c r="AI118" s="26">
        <f t="shared" si="101"/>
        <v>0</v>
      </c>
      <c r="AJ118" s="26">
        <f t="shared" si="101"/>
        <v>0</v>
      </c>
      <c r="AK118" s="26">
        <f t="shared" si="101"/>
        <v>0</v>
      </c>
      <c r="AL118" s="26">
        <f t="shared" si="101"/>
        <v>0</v>
      </c>
      <c r="AM118" s="26">
        <f t="shared" si="101"/>
        <v>0</v>
      </c>
      <c r="AN118" s="26">
        <f t="shared" si="101"/>
        <v>0</v>
      </c>
      <c r="AO118" s="26">
        <f t="shared" si="101"/>
        <v>0</v>
      </c>
      <c r="AP118" s="26">
        <f t="shared" si="101"/>
        <v>0</v>
      </c>
      <c r="AQ118" s="26">
        <f t="shared" si="101"/>
        <v>0</v>
      </c>
      <c r="AR118" s="26">
        <f t="shared" si="101"/>
        <v>0</v>
      </c>
      <c r="AS118" s="26">
        <f t="shared" ref="AS118:BX118" si="102">(1+AS117)^(1/AS$6)-1</f>
        <v>0</v>
      </c>
      <c r="AT118" s="26">
        <f t="shared" si="102"/>
        <v>0</v>
      </c>
      <c r="AU118" s="26">
        <f t="shared" si="102"/>
        <v>0</v>
      </c>
      <c r="AV118" s="26">
        <f t="shared" si="102"/>
        <v>0</v>
      </c>
      <c r="AW118" s="26">
        <f t="shared" si="102"/>
        <v>0</v>
      </c>
      <c r="AX118" s="26">
        <f t="shared" si="102"/>
        <v>0</v>
      </c>
      <c r="AY118" s="26">
        <f t="shared" si="102"/>
        <v>0</v>
      </c>
      <c r="AZ118" s="26">
        <f t="shared" si="102"/>
        <v>8.9598604503551282E-3</v>
      </c>
      <c r="BA118" s="26">
        <f t="shared" si="102"/>
        <v>3.9230484541326494E-2</v>
      </c>
      <c r="BB118" s="26">
        <f t="shared" si="102"/>
        <v>1.4889156509221957E-2</v>
      </c>
      <c r="BC118" s="26">
        <f t="shared" si="102"/>
        <v>1.4889156509221957E-2</v>
      </c>
      <c r="BD118" s="26">
        <f t="shared" si="102"/>
        <v>1.4889156509221957E-2</v>
      </c>
      <c r="BE118" s="26">
        <f t="shared" si="102"/>
        <v>1.4889156509221957E-2</v>
      </c>
      <c r="BF118" s="26">
        <f t="shared" si="102"/>
        <v>1.4889156509221957E-2</v>
      </c>
      <c r="BG118" s="26">
        <f t="shared" si="102"/>
        <v>1.4889156509221957E-2</v>
      </c>
      <c r="BH118" s="26">
        <f t="shared" si="102"/>
        <v>1.4889156509221957E-2</v>
      </c>
      <c r="BI118" s="26">
        <f t="shared" si="102"/>
        <v>1.4889156509221957E-2</v>
      </c>
      <c r="BJ118" s="26">
        <f t="shared" si="102"/>
        <v>1.4889156509221957E-2</v>
      </c>
      <c r="BK118" s="26">
        <f t="shared" si="102"/>
        <v>1.4889156509221957E-2</v>
      </c>
      <c r="BL118" s="26">
        <f t="shared" si="102"/>
        <v>1.4889156509221957E-2</v>
      </c>
      <c r="BM118" s="26">
        <f t="shared" si="102"/>
        <v>1.4889156509221957E-2</v>
      </c>
      <c r="BN118" s="26">
        <f t="shared" si="102"/>
        <v>1.4889156509221957E-2</v>
      </c>
      <c r="BO118" s="26">
        <f t="shared" si="102"/>
        <v>1.4889156509221957E-2</v>
      </c>
      <c r="BP118" s="26">
        <f t="shared" si="102"/>
        <v>1.4889156509221957E-2</v>
      </c>
      <c r="BQ118" s="26">
        <f t="shared" si="102"/>
        <v>1.4889156509221957E-2</v>
      </c>
      <c r="BR118" s="26">
        <f t="shared" si="102"/>
        <v>1.4889156509221957E-2</v>
      </c>
      <c r="BS118" s="26">
        <f t="shared" si="102"/>
        <v>1.4889156509221957E-2</v>
      </c>
      <c r="BT118" s="26">
        <f t="shared" si="102"/>
        <v>1.4889156509221957E-2</v>
      </c>
      <c r="BU118" s="26">
        <f t="shared" si="102"/>
        <v>1.4889156509221957E-2</v>
      </c>
      <c r="BV118" s="26">
        <f t="shared" si="102"/>
        <v>1.4889156509221957E-2</v>
      </c>
      <c r="BW118" s="26">
        <f t="shared" si="102"/>
        <v>1.4889156509221957E-2</v>
      </c>
      <c r="BX118" s="26">
        <f t="shared" si="102"/>
        <v>1.4889156509221957E-2</v>
      </c>
      <c r="BY118" s="26">
        <f t="shared" ref="BY118:DD118" si="103">(1+BY117)^(1/BY$6)-1</f>
        <v>1.4889156509221957E-2</v>
      </c>
      <c r="BZ118" s="26">
        <f t="shared" si="103"/>
        <v>1.4889156509221957E-2</v>
      </c>
      <c r="CA118" s="26">
        <f t="shared" si="103"/>
        <v>1.4889156509221957E-2</v>
      </c>
      <c r="CB118" s="26">
        <f t="shared" si="103"/>
        <v>1.4889156509221957E-2</v>
      </c>
      <c r="CC118" s="26">
        <f t="shared" si="103"/>
        <v>1.4889156509221957E-2</v>
      </c>
      <c r="CD118" s="26">
        <f t="shared" si="103"/>
        <v>1.4889156509221957E-2</v>
      </c>
      <c r="CE118" s="26">
        <f t="shared" si="103"/>
        <v>1.4889156509221957E-2</v>
      </c>
      <c r="CF118" s="26">
        <f t="shared" si="103"/>
        <v>1.4889156509221957E-2</v>
      </c>
      <c r="CG118" s="26">
        <f t="shared" si="103"/>
        <v>1.4889156509221957E-2</v>
      </c>
      <c r="CH118" s="26">
        <f t="shared" si="103"/>
        <v>1.4889156509221957E-2</v>
      </c>
      <c r="CI118" s="26">
        <f t="shared" si="103"/>
        <v>1.4889156509221957E-2</v>
      </c>
      <c r="CJ118" s="26">
        <f t="shared" si="103"/>
        <v>1.4889156509221957E-2</v>
      </c>
      <c r="CK118" s="26">
        <f t="shared" si="103"/>
        <v>1.4889156509221957E-2</v>
      </c>
      <c r="CL118" s="26">
        <f t="shared" si="103"/>
        <v>1.4889156509221957E-2</v>
      </c>
      <c r="CM118" s="26">
        <f t="shared" si="103"/>
        <v>1.4889156509221957E-2</v>
      </c>
      <c r="CN118" s="26">
        <f t="shared" si="103"/>
        <v>1.4889156509221957E-2</v>
      </c>
      <c r="CO118" s="26">
        <f t="shared" si="103"/>
        <v>1.4889156509221957E-2</v>
      </c>
      <c r="CP118" s="26">
        <f t="shared" si="103"/>
        <v>1.4889156509221957E-2</v>
      </c>
      <c r="CQ118" s="26">
        <f t="shared" si="103"/>
        <v>1.4889156509221957E-2</v>
      </c>
      <c r="CR118" s="26">
        <f t="shared" si="103"/>
        <v>1.4889156509221957E-2</v>
      </c>
      <c r="CS118" s="26">
        <f t="shared" si="103"/>
        <v>1.4889156509221957E-2</v>
      </c>
      <c r="CT118" s="26">
        <f t="shared" si="103"/>
        <v>1.4889156509221957E-2</v>
      </c>
      <c r="CU118" s="26">
        <f t="shared" si="103"/>
        <v>1.4889156509221957E-2</v>
      </c>
      <c r="CV118" s="26">
        <f t="shared" si="103"/>
        <v>1.4889156509221957E-2</v>
      </c>
      <c r="CW118" s="26">
        <f t="shared" si="103"/>
        <v>1.4889156509221957E-2</v>
      </c>
      <c r="CX118" s="26">
        <f t="shared" si="103"/>
        <v>1.4889156509221957E-2</v>
      </c>
      <c r="CY118" s="26">
        <f t="shared" si="103"/>
        <v>1.4889156509221957E-2</v>
      </c>
      <c r="CZ118" s="26">
        <f t="shared" si="103"/>
        <v>1.4889156509221957E-2</v>
      </c>
      <c r="DA118" s="26">
        <f t="shared" si="103"/>
        <v>1.4889156509221957E-2</v>
      </c>
      <c r="DB118" s="26">
        <f t="shared" si="103"/>
        <v>1.4889156509221957E-2</v>
      </c>
      <c r="DC118" s="26">
        <f t="shared" si="103"/>
        <v>1.4889156509221957E-2</v>
      </c>
      <c r="DD118" s="26">
        <f t="shared" si="103"/>
        <v>1.4889156509221957E-2</v>
      </c>
      <c r="DE118" s="26">
        <f t="shared" ref="DE118:EJ118" si="104">(1+DE117)^(1/DE$6)-1</f>
        <v>1.4889156509221957E-2</v>
      </c>
      <c r="DF118" s="26">
        <f t="shared" si="104"/>
        <v>1.4889156509221957E-2</v>
      </c>
      <c r="DG118" s="26">
        <f t="shared" si="104"/>
        <v>1.4889156509221957E-2</v>
      </c>
      <c r="DH118" s="26">
        <f t="shared" si="104"/>
        <v>1.4889156509221957E-2</v>
      </c>
      <c r="DI118" s="26">
        <f t="shared" si="104"/>
        <v>1.4889156509221957E-2</v>
      </c>
      <c r="DJ118" s="26">
        <f t="shared" si="104"/>
        <v>1.4889156509221957E-2</v>
      </c>
      <c r="DK118" s="26">
        <f t="shared" si="104"/>
        <v>1.4889156509221957E-2</v>
      </c>
      <c r="DL118" s="26">
        <f t="shared" si="104"/>
        <v>1.4889156509221957E-2</v>
      </c>
      <c r="DM118" s="26">
        <f t="shared" si="104"/>
        <v>1.4889156509221957E-2</v>
      </c>
      <c r="DN118" s="26">
        <f t="shared" si="104"/>
        <v>1.4889156509221957E-2</v>
      </c>
      <c r="DO118" s="26">
        <f t="shared" si="104"/>
        <v>1.4889156509221957E-2</v>
      </c>
      <c r="DP118" s="26">
        <f t="shared" si="104"/>
        <v>1.4889156509221957E-2</v>
      </c>
      <c r="DQ118" s="26">
        <f t="shared" si="104"/>
        <v>1.4889156509221957E-2</v>
      </c>
      <c r="DR118" s="26">
        <f t="shared" si="104"/>
        <v>1.4889156509221957E-2</v>
      </c>
      <c r="DS118" s="26">
        <f t="shared" si="104"/>
        <v>1.4889156509221957E-2</v>
      </c>
      <c r="DT118" s="26">
        <f t="shared" si="104"/>
        <v>1.4889156509221957E-2</v>
      </c>
      <c r="DU118" s="26">
        <f t="shared" si="104"/>
        <v>1.4889156509221957E-2</v>
      </c>
      <c r="DV118" s="26">
        <f t="shared" si="104"/>
        <v>1.4889156509221957E-2</v>
      </c>
      <c r="DW118" s="26">
        <f t="shared" si="104"/>
        <v>1.4889156509221957E-2</v>
      </c>
      <c r="DX118" s="26">
        <f t="shared" si="104"/>
        <v>1.4889156509221957E-2</v>
      </c>
      <c r="DY118" s="26">
        <f t="shared" si="104"/>
        <v>1.4889156509221957E-2</v>
      </c>
      <c r="DZ118" s="26">
        <f t="shared" si="104"/>
        <v>1.4889156509221957E-2</v>
      </c>
      <c r="EA118" s="26">
        <f t="shared" si="104"/>
        <v>1.4889156509221957E-2</v>
      </c>
      <c r="EB118" s="26">
        <f t="shared" si="104"/>
        <v>1.4889156509221957E-2</v>
      </c>
      <c r="EC118" s="26">
        <f t="shared" si="104"/>
        <v>1.4889156509221957E-2</v>
      </c>
      <c r="ED118" s="26">
        <f t="shared" si="104"/>
        <v>1.4889156509221957E-2</v>
      </c>
      <c r="EE118" s="26">
        <f t="shared" si="104"/>
        <v>1.4889156509221957E-2</v>
      </c>
      <c r="EF118" s="26">
        <f t="shared" si="104"/>
        <v>1.4889156509221957E-2</v>
      </c>
      <c r="EG118" s="26">
        <f t="shared" si="104"/>
        <v>1.4889156509221957E-2</v>
      </c>
      <c r="EH118" s="26">
        <f t="shared" si="104"/>
        <v>1.4889156509221957E-2</v>
      </c>
      <c r="EI118" s="26">
        <f t="shared" si="104"/>
        <v>1.4889156509221957E-2</v>
      </c>
      <c r="EJ118" s="26">
        <f t="shared" si="104"/>
        <v>1.4889156509221957E-2</v>
      </c>
      <c r="EK118" s="26">
        <f t="shared" ref="EK118:EY118" si="105">(1+EK117)^(1/EK$6)-1</f>
        <v>1.4889156509221957E-2</v>
      </c>
      <c r="EL118" s="26">
        <f t="shared" si="105"/>
        <v>1.4889156509221957E-2</v>
      </c>
      <c r="EM118" s="26">
        <f t="shared" si="105"/>
        <v>1.4889156509221957E-2</v>
      </c>
      <c r="EN118" s="26">
        <f t="shared" si="105"/>
        <v>1.4889156509221957E-2</v>
      </c>
      <c r="EO118" s="26">
        <f t="shared" si="105"/>
        <v>1.4889156509221957E-2</v>
      </c>
      <c r="EP118" s="26">
        <f t="shared" si="105"/>
        <v>1.4889156509221957E-2</v>
      </c>
      <c r="EQ118" s="26">
        <f t="shared" si="105"/>
        <v>1.4889156509221957E-2</v>
      </c>
      <c r="ER118" s="26">
        <f t="shared" si="105"/>
        <v>1.4889156509221957E-2</v>
      </c>
      <c r="ES118" s="26">
        <f t="shared" si="105"/>
        <v>1.4889156509221957E-2</v>
      </c>
      <c r="ET118" s="26">
        <f t="shared" si="105"/>
        <v>1.4889156509221957E-2</v>
      </c>
      <c r="EU118" s="26">
        <f t="shared" si="105"/>
        <v>1.4889156509221957E-2</v>
      </c>
      <c r="EV118" s="26">
        <f t="shared" si="105"/>
        <v>1.4889156509221957E-2</v>
      </c>
      <c r="EW118" s="26">
        <f t="shared" si="105"/>
        <v>1.4889156509221957E-2</v>
      </c>
      <c r="EX118" s="26">
        <f t="shared" si="105"/>
        <v>1.4889156509221957E-2</v>
      </c>
      <c r="EY118" s="26">
        <f t="shared" si="105"/>
        <v>1.4889156509221957E-2</v>
      </c>
    </row>
    <row r="119" spans="1:155" x14ac:dyDescent="0.35">
      <c r="D119" s="18" t="s">
        <v>168</v>
      </c>
      <c r="M119" s="35">
        <v>1</v>
      </c>
      <c r="N119" s="34">
        <f t="shared" ref="N119:AS119" si="106">M119*(1+N118)</f>
        <v>1</v>
      </c>
      <c r="O119" s="34">
        <f t="shared" si="106"/>
        <v>1</v>
      </c>
      <c r="P119" s="34">
        <f t="shared" si="106"/>
        <v>1</v>
      </c>
      <c r="Q119" s="34">
        <f t="shared" si="106"/>
        <v>1</v>
      </c>
      <c r="R119" s="34">
        <f t="shared" si="106"/>
        <v>1</v>
      </c>
      <c r="S119" s="34">
        <f t="shared" si="106"/>
        <v>1</v>
      </c>
      <c r="T119" s="34">
        <f t="shared" si="106"/>
        <v>1</v>
      </c>
      <c r="U119" s="34">
        <f t="shared" si="106"/>
        <v>1</v>
      </c>
      <c r="V119" s="34">
        <f t="shared" si="106"/>
        <v>1</v>
      </c>
      <c r="W119" s="34">
        <f t="shared" si="106"/>
        <v>1</v>
      </c>
      <c r="X119" s="34">
        <f t="shared" si="106"/>
        <v>1</v>
      </c>
      <c r="Y119" s="34">
        <f t="shared" si="106"/>
        <v>1</v>
      </c>
      <c r="Z119" s="34">
        <f t="shared" si="106"/>
        <v>1</v>
      </c>
      <c r="AA119" s="34">
        <f t="shared" si="106"/>
        <v>1</v>
      </c>
      <c r="AB119" s="34">
        <f t="shared" si="106"/>
        <v>1</v>
      </c>
      <c r="AC119" s="34">
        <f t="shared" si="106"/>
        <v>1</v>
      </c>
      <c r="AD119" s="34">
        <f t="shared" si="106"/>
        <v>1</v>
      </c>
      <c r="AE119" s="34">
        <f t="shared" si="106"/>
        <v>1</v>
      </c>
      <c r="AF119" s="34">
        <f t="shared" si="106"/>
        <v>1</v>
      </c>
      <c r="AG119" s="34">
        <f t="shared" si="106"/>
        <v>1</v>
      </c>
      <c r="AH119" s="34">
        <f t="shared" si="106"/>
        <v>1</v>
      </c>
      <c r="AI119" s="34">
        <f t="shared" si="106"/>
        <v>1</v>
      </c>
      <c r="AJ119" s="34">
        <f t="shared" si="106"/>
        <v>1</v>
      </c>
      <c r="AK119" s="34">
        <f t="shared" si="106"/>
        <v>1</v>
      </c>
      <c r="AL119" s="34">
        <f t="shared" si="106"/>
        <v>1</v>
      </c>
      <c r="AM119" s="34">
        <f t="shared" si="106"/>
        <v>1</v>
      </c>
      <c r="AN119" s="34">
        <f t="shared" si="106"/>
        <v>1</v>
      </c>
      <c r="AO119" s="34">
        <f t="shared" si="106"/>
        <v>1</v>
      </c>
      <c r="AP119" s="34">
        <f t="shared" si="106"/>
        <v>1</v>
      </c>
      <c r="AQ119" s="34">
        <f t="shared" si="106"/>
        <v>1</v>
      </c>
      <c r="AR119" s="34">
        <f t="shared" si="106"/>
        <v>1</v>
      </c>
      <c r="AS119" s="34">
        <f t="shared" si="106"/>
        <v>1</v>
      </c>
      <c r="AT119" s="34">
        <f t="shared" ref="AT119:BY119" si="107">AS119*(1+AT118)</f>
        <v>1</v>
      </c>
      <c r="AU119" s="34">
        <f t="shared" si="107"/>
        <v>1</v>
      </c>
      <c r="AV119" s="34">
        <f t="shared" si="107"/>
        <v>1</v>
      </c>
      <c r="AW119" s="34">
        <f t="shared" si="107"/>
        <v>1</v>
      </c>
      <c r="AX119" s="34">
        <f t="shared" si="107"/>
        <v>1</v>
      </c>
      <c r="AY119" s="34">
        <f t="shared" si="107"/>
        <v>1</v>
      </c>
      <c r="AZ119" s="34">
        <f t="shared" si="107"/>
        <v>1.0089598604503551</v>
      </c>
      <c r="BA119" s="34">
        <f t="shared" si="107"/>
        <v>1.0485418446585717</v>
      </c>
      <c r="BB119" s="34">
        <f t="shared" si="107"/>
        <v>1.0641537482901615</v>
      </c>
      <c r="BC119" s="34">
        <f t="shared" si="107"/>
        <v>1.079998099998329</v>
      </c>
      <c r="BD119" s="34">
        <f t="shared" si="107"/>
        <v>1.0960783607388664</v>
      </c>
      <c r="BE119" s="34">
        <f t="shared" si="107"/>
        <v>1.1123980429982789</v>
      </c>
      <c r="BF119" s="34">
        <f t="shared" si="107"/>
        <v>1.1289607115610325</v>
      </c>
      <c r="BG119" s="34">
        <f t="shared" si="107"/>
        <v>1.1457699842882274</v>
      </c>
      <c r="BH119" s="34">
        <f t="shared" si="107"/>
        <v>1.1628295329078635</v>
      </c>
      <c r="BI119" s="34">
        <f t="shared" si="107"/>
        <v>1.1801430838168741</v>
      </c>
      <c r="BJ119" s="34">
        <f t="shared" si="107"/>
        <v>1.1977144188950994</v>
      </c>
      <c r="BK119" s="34">
        <f t="shared" si="107"/>
        <v>1.2155473763313804</v>
      </c>
      <c r="BL119" s="34">
        <f t="shared" si="107"/>
        <v>1.2336458514619524</v>
      </c>
      <c r="BM119" s="34">
        <f t="shared" si="107"/>
        <v>1.2520137976213217</v>
      </c>
      <c r="BN119" s="34">
        <f t="shared" si="107"/>
        <v>1.2706552270058109</v>
      </c>
      <c r="BO119" s="34">
        <f t="shared" si="107"/>
        <v>1.2895742115499613</v>
      </c>
      <c r="BP119" s="34">
        <f t="shared" si="107"/>
        <v>1.3087748838159852</v>
      </c>
      <c r="BQ119" s="34">
        <f t="shared" si="107"/>
        <v>1.3282614378964601</v>
      </c>
      <c r="BR119" s="34">
        <f t="shared" si="107"/>
        <v>1.3480381303304647</v>
      </c>
      <c r="BS119" s="34">
        <f t="shared" si="107"/>
        <v>1.3681092810333539</v>
      </c>
      <c r="BT119" s="34">
        <f t="shared" si="107"/>
        <v>1.3884792742403786</v>
      </c>
      <c r="BU119" s="34">
        <f t="shared" si="107"/>
        <v>1.4091525594643546</v>
      </c>
      <c r="BV119" s="34">
        <f t="shared" si="107"/>
        <v>1.4301336524675901</v>
      </c>
      <c r="BW119" s="34">
        <f t="shared" si="107"/>
        <v>1.4514271362482853</v>
      </c>
      <c r="BX119" s="34">
        <f t="shared" si="107"/>
        <v>1.4730376620416179</v>
      </c>
      <c r="BY119" s="34">
        <f t="shared" si="107"/>
        <v>1.4949699503357339</v>
      </c>
      <c r="BZ119" s="34">
        <f t="shared" ref="BZ119:DE119" si="108">BY119*(1+BZ118)</f>
        <v>1.5172287919028664</v>
      </c>
      <c r="CA119" s="34">
        <f t="shared" si="108"/>
        <v>1.5398190488458059</v>
      </c>
      <c r="CB119" s="34">
        <f t="shared" si="108"/>
        <v>1.5627456556599524</v>
      </c>
      <c r="CC119" s="34">
        <f t="shared" si="108"/>
        <v>1.5860136203111801</v>
      </c>
      <c r="CD119" s="34">
        <f t="shared" si="108"/>
        <v>1.609628025329751</v>
      </c>
      <c r="CE119" s="34">
        <f t="shared" si="108"/>
        <v>1.6335940289205155</v>
      </c>
      <c r="CF119" s="34">
        <f t="shared" si="108"/>
        <v>1.6579168660896435</v>
      </c>
      <c r="CG119" s="34">
        <f t="shared" si="108"/>
        <v>1.682601849788131</v>
      </c>
      <c r="CH119" s="34">
        <f t="shared" si="108"/>
        <v>1.7076543720723329</v>
      </c>
      <c r="CI119" s="34">
        <f t="shared" si="108"/>
        <v>1.7330799052817751</v>
      </c>
      <c r="CJ119" s="34">
        <f t="shared" si="108"/>
        <v>1.758884003234503</v>
      </c>
      <c r="CK119" s="34">
        <f t="shared" si="108"/>
        <v>1.7850723024402284</v>
      </c>
      <c r="CL119" s="34">
        <f t="shared" si="108"/>
        <v>1.8116505233315381</v>
      </c>
      <c r="CM119" s="34">
        <f t="shared" si="108"/>
        <v>1.8386244715134352</v>
      </c>
      <c r="CN119" s="34">
        <f t="shared" si="108"/>
        <v>1.8660000390314844</v>
      </c>
      <c r="CO119" s="34">
        <f t="shared" si="108"/>
        <v>1.8937832056588384</v>
      </c>
      <c r="CP119" s="34">
        <f t="shared" si="108"/>
        <v>1.921980040202429</v>
      </c>
      <c r="CQ119" s="34">
        <f t="shared" si="108"/>
        <v>1.9505967018286037</v>
      </c>
      <c r="CR119" s="34">
        <f t="shared" si="108"/>
        <v>1.9796394414085019</v>
      </c>
      <c r="CS119" s="34">
        <f t="shared" si="108"/>
        <v>2.0091146028834617</v>
      </c>
      <c r="CT119" s="34">
        <f t="shared" si="108"/>
        <v>2.039028624650757</v>
      </c>
      <c r="CU119" s="34">
        <f t="shared" si="108"/>
        <v>2.0693880409699656</v>
      </c>
      <c r="CV119" s="34">
        <f t="shared" si="108"/>
        <v>2.1001994833902797</v>
      </c>
      <c r="CW119" s="34">
        <f t="shared" si="108"/>
        <v>2.1314696821990649</v>
      </c>
      <c r="CX119" s="34">
        <f t="shared" si="108"/>
        <v>2.1632054678919883</v>
      </c>
      <c r="CY119" s="34">
        <f t="shared" si="108"/>
        <v>2.1954137726650367</v>
      </c>
      <c r="CZ119" s="34">
        <f t="shared" si="108"/>
        <v>2.2281016319287477</v>
      </c>
      <c r="DA119" s="34">
        <f t="shared" si="108"/>
        <v>2.2612761858449875</v>
      </c>
      <c r="DB119" s="34">
        <f t="shared" si="108"/>
        <v>2.2949446808866099</v>
      </c>
      <c r="DC119" s="34">
        <f t="shared" si="108"/>
        <v>2.3291144714203371</v>
      </c>
      <c r="DD119" s="34">
        <f t="shared" si="108"/>
        <v>2.3637930213132083</v>
      </c>
      <c r="DE119" s="34">
        <f t="shared" si="108"/>
        <v>2.3989879055629473</v>
      </c>
      <c r="DF119" s="34">
        <f t="shared" ref="DF119:EK119" si="109">DE119*(1+DF118)</f>
        <v>2.4347068119526045</v>
      </c>
      <c r="DG119" s="34">
        <f t="shared" si="109"/>
        <v>2.4709575427298356</v>
      </c>
      <c r="DH119" s="34">
        <f t="shared" si="109"/>
        <v>2.5077480163111825</v>
      </c>
      <c r="DI119" s="34">
        <f t="shared" si="109"/>
        <v>2.5450862690117306</v>
      </c>
      <c r="DJ119" s="34">
        <f t="shared" si="109"/>
        <v>2.5829804568005179</v>
      </c>
      <c r="DK119" s="34">
        <f t="shared" si="109"/>
        <v>2.6214388570820826</v>
      </c>
      <c r="DL119" s="34">
        <f t="shared" si="109"/>
        <v>2.6604698705045338</v>
      </c>
      <c r="DM119" s="34">
        <f t="shared" si="109"/>
        <v>2.7000820227945455</v>
      </c>
      <c r="DN119" s="34">
        <f t="shared" si="109"/>
        <v>2.7402839666196699</v>
      </c>
      <c r="DO119" s="34">
        <f t="shared" si="109"/>
        <v>2.7810844834783817</v>
      </c>
      <c r="DP119" s="34">
        <f t="shared" si="109"/>
        <v>2.8224924856182598</v>
      </c>
      <c r="DQ119" s="34">
        <f t="shared" si="109"/>
        <v>2.8645170179827328</v>
      </c>
      <c r="DR119" s="34">
        <f t="shared" si="109"/>
        <v>2.9071672601868075</v>
      </c>
      <c r="DS119" s="34">
        <f t="shared" si="109"/>
        <v>2.9504525285222147</v>
      </c>
      <c r="DT119" s="34">
        <f t="shared" si="109"/>
        <v>2.9943822779924116</v>
      </c>
      <c r="DU119" s="34">
        <f t="shared" si="109"/>
        <v>3.0389661043778813</v>
      </c>
      <c r="DV119" s="34">
        <f t="shared" si="109"/>
        <v>3.0842137463321841</v>
      </c>
      <c r="DW119" s="34">
        <f t="shared" si="109"/>
        <v>3.1301350875092178</v>
      </c>
      <c r="DX119" s="34">
        <f t="shared" si="109"/>
        <v>3.1767401587221498</v>
      </c>
      <c r="DY119" s="34">
        <f t="shared" si="109"/>
        <v>3.2240391401344946</v>
      </c>
      <c r="DZ119" s="34">
        <f t="shared" si="109"/>
        <v>3.2720423634838145</v>
      </c>
      <c r="EA119" s="34">
        <f t="shared" si="109"/>
        <v>3.3207603143385294</v>
      </c>
      <c r="EB119" s="34">
        <f t="shared" si="109"/>
        <v>3.370203634388329</v>
      </c>
      <c r="EC119" s="34">
        <f t="shared" si="109"/>
        <v>3.4203831237686857</v>
      </c>
      <c r="ED119" s="34">
        <f t="shared" si="109"/>
        <v>3.4713097434199791</v>
      </c>
      <c r="EE119" s="34">
        <f t="shared" si="109"/>
        <v>3.5229946174817464</v>
      </c>
      <c r="EF119" s="34">
        <f t="shared" si="109"/>
        <v>3.5754490357225786</v>
      </c>
      <c r="EG119" s="34">
        <f t="shared" si="109"/>
        <v>3.6286844560061988</v>
      </c>
      <c r="EH119" s="34">
        <f t="shared" si="109"/>
        <v>3.6827125067942559</v>
      </c>
      <c r="EI119" s="34">
        <f t="shared" si="109"/>
        <v>3.7375449896863846</v>
      </c>
      <c r="EJ119" s="34">
        <f t="shared" si="109"/>
        <v>3.7931938819980835</v>
      </c>
      <c r="EK119" s="34">
        <f t="shared" si="109"/>
        <v>3.8496713393769761</v>
      </c>
      <c r="EL119" s="34">
        <f t="shared" ref="EL119:EY119" si="110">EK119*(1+EL118)</f>
        <v>3.9069896984580259</v>
      </c>
      <c r="EM119" s="34">
        <f t="shared" si="110"/>
        <v>3.9651614795582852</v>
      </c>
      <c r="EN119" s="34">
        <f t="shared" si="110"/>
        <v>4.0241993894117662</v>
      </c>
      <c r="EO119" s="34">
        <f t="shared" si="110"/>
        <v>4.0841163239450333</v>
      </c>
      <c r="EP119" s="34">
        <f t="shared" si="110"/>
        <v>4.1449253710941187</v>
      </c>
      <c r="EQ119" s="34">
        <f t="shared" si="110"/>
        <v>4.2066398136633838</v>
      </c>
      <c r="ER119" s="34">
        <f t="shared" si="110"/>
        <v>4.2692731322269424</v>
      </c>
      <c r="ES119" s="34">
        <f t="shared" si="110"/>
        <v>4.3328390080732859</v>
      </c>
      <c r="ET119" s="34">
        <f t="shared" si="110"/>
        <v>4.3973513261937507</v>
      </c>
      <c r="EU119" s="34">
        <f t="shared" si="110"/>
        <v>4.4628241783154845</v>
      </c>
      <c r="EV119" s="34">
        <f t="shared" si="110"/>
        <v>4.5292718659795632</v>
      </c>
      <c r="EW119" s="34">
        <f t="shared" si="110"/>
        <v>4.5967089036649487</v>
      </c>
      <c r="EX119" s="34">
        <f t="shared" si="110"/>
        <v>4.6651500219589499</v>
      </c>
      <c r="EY119" s="34">
        <f t="shared" si="110"/>
        <v>4.7346101707748973</v>
      </c>
    </row>
    <row r="120" spans="1:155" x14ac:dyDescent="0.35">
      <c r="M120" s="35"/>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row>
    <row r="121" spans="1:155" x14ac:dyDescent="0.35">
      <c r="A121" s="18"/>
      <c r="M121" s="22" t="e">
        <f t="shared" ref="M121:AR121" si="111">IF(M12,M8,#N/A)</f>
        <v>#N/A</v>
      </c>
      <c r="N121" s="22" t="e">
        <f t="shared" si="111"/>
        <v>#N/A</v>
      </c>
      <c r="O121" s="22" t="e">
        <f t="shared" si="111"/>
        <v>#N/A</v>
      </c>
      <c r="P121" s="22" t="e">
        <f t="shared" si="111"/>
        <v>#N/A</v>
      </c>
      <c r="Q121" s="22" t="e">
        <f t="shared" si="111"/>
        <v>#N/A</v>
      </c>
      <c r="R121" s="22" t="e">
        <f t="shared" si="111"/>
        <v>#N/A</v>
      </c>
      <c r="S121" s="22" t="e">
        <f t="shared" si="111"/>
        <v>#N/A</v>
      </c>
      <c r="T121" s="22" t="e">
        <f t="shared" si="111"/>
        <v>#N/A</v>
      </c>
      <c r="U121" s="22" t="e">
        <f t="shared" si="111"/>
        <v>#N/A</v>
      </c>
      <c r="V121" s="22" t="e">
        <f t="shared" si="111"/>
        <v>#N/A</v>
      </c>
      <c r="W121" s="22" t="e">
        <f t="shared" si="111"/>
        <v>#N/A</v>
      </c>
      <c r="X121" s="22" t="e">
        <f t="shared" si="111"/>
        <v>#N/A</v>
      </c>
      <c r="Y121" s="22" t="e">
        <f t="shared" si="111"/>
        <v>#N/A</v>
      </c>
      <c r="Z121" s="22" t="e">
        <f t="shared" si="111"/>
        <v>#N/A</v>
      </c>
      <c r="AA121" s="22" t="e">
        <f t="shared" si="111"/>
        <v>#N/A</v>
      </c>
      <c r="AB121" s="22" t="e">
        <f t="shared" si="111"/>
        <v>#N/A</v>
      </c>
      <c r="AC121" s="22" t="e">
        <f t="shared" si="111"/>
        <v>#N/A</v>
      </c>
      <c r="AD121" s="22" t="e">
        <f t="shared" si="111"/>
        <v>#N/A</v>
      </c>
      <c r="AE121" s="22" t="e">
        <f t="shared" si="111"/>
        <v>#N/A</v>
      </c>
      <c r="AF121" s="22" t="e">
        <f t="shared" si="111"/>
        <v>#N/A</v>
      </c>
      <c r="AG121" s="22" t="e">
        <f t="shared" si="111"/>
        <v>#N/A</v>
      </c>
      <c r="AH121" s="22" t="e">
        <f t="shared" si="111"/>
        <v>#N/A</v>
      </c>
      <c r="AI121" s="22" t="e">
        <f t="shared" si="111"/>
        <v>#N/A</v>
      </c>
      <c r="AJ121" s="22" t="e">
        <f t="shared" si="111"/>
        <v>#N/A</v>
      </c>
      <c r="AK121" s="22" t="e">
        <f t="shared" si="111"/>
        <v>#N/A</v>
      </c>
      <c r="AL121" s="22" t="e">
        <f t="shared" si="111"/>
        <v>#N/A</v>
      </c>
      <c r="AM121" s="22" t="e">
        <f t="shared" si="111"/>
        <v>#N/A</v>
      </c>
      <c r="AN121" s="22" t="e">
        <f t="shared" si="111"/>
        <v>#N/A</v>
      </c>
      <c r="AO121" s="22" t="e">
        <f t="shared" si="111"/>
        <v>#N/A</v>
      </c>
      <c r="AP121" s="22" t="e">
        <f t="shared" si="111"/>
        <v>#N/A</v>
      </c>
      <c r="AQ121" s="22" t="e">
        <f t="shared" si="111"/>
        <v>#N/A</v>
      </c>
      <c r="AR121" s="22" t="e">
        <f t="shared" si="111"/>
        <v>#N/A</v>
      </c>
      <c r="AS121" s="22" t="e">
        <f t="shared" ref="AS121:BX121" si="112">IF(AS12,AS8,#N/A)</f>
        <v>#N/A</v>
      </c>
      <c r="AT121" s="22" t="e">
        <f t="shared" si="112"/>
        <v>#N/A</v>
      </c>
      <c r="AU121" s="22" t="e">
        <f t="shared" si="112"/>
        <v>#N/A</v>
      </c>
      <c r="AV121" s="22" t="e">
        <f t="shared" si="112"/>
        <v>#N/A</v>
      </c>
      <c r="AW121" s="22" t="e">
        <f t="shared" si="112"/>
        <v>#N/A</v>
      </c>
      <c r="AX121" s="22" t="e">
        <f t="shared" si="112"/>
        <v>#N/A</v>
      </c>
      <c r="AY121" s="22" t="e">
        <f t="shared" si="112"/>
        <v>#N/A</v>
      </c>
      <c r="AZ121" s="22">
        <f t="shared" si="112"/>
        <v>42613</v>
      </c>
      <c r="BA121" s="22">
        <f t="shared" si="112"/>
        <v>42794</v>
      </c>
      <c r="BB121" s="22">
        <f t="shared" si="112"/>
        <v>42978</v>
      </c>
      <c r="BC121" s="22">
        <f t="shared" si="112"/>
        <v>43159</v>
      </c>
      <c r="BD121" s="22">
        <f t="shared" si="112"/>
        <v>43343</v>
      </c>
      <c r="BE121" s="22">
        <f t="shared" si="112"/>
        <v>43524</v>
      </c>
      <c r="BF121" s="22">
        <f t="shared" si="112"/>
        <v>43708</v>
      </c>
      <c r="BG121" s="22">
        <f t="shared" si="112"/>
        <v>43890</v>
      </c>
      <c r="BH121" s="22">
        <f t="shared" si="112"/>
        <v>44074</v>
      </c>
      <c r="BI121" s="22">
        <f t="shared" si="112"/>
        <v>44255</v>
      </c>
      <c r="BJ121" s="22">
        <f t="shared" si="112"/>
        <v>44439</v>
      </c>
      <c r="BK121" s="22">
        <f t="shared" si="112"/>
        <v>44620</v>
      </c>
      <c r="BL121" s="22">
        <f t="shared" si="112"/>
        <v>44804</v>
      </c>
      <c r="BM121" s="22">
        <f t="shared" si="112"/>
        <v>44985</v>
      </c>
      <c r="BN121" s="22">
        <f t="shared" si="112"/>
        <v>45169</v>
      </c>
      <c r="BO121" s="22">
        <f t="shared" si="112"/>
        <v>45351</v>
      </c>
      <c r="BP121" s="22">
        <f t="shared" si="112"/>
        <v>45535</v>
      </c>
      <c r="BQ121" s="22">
        <f t="shared" si="112"/>
        <v>45716</v>
      </c>
      <c r="BR121" s="22">
        <f t="shared" si="112"/>
        <v>45900</v>
      </c>
      <c r="BS121" s="22">
        <f t="shared" si="112"/>
        <v>46081</v>
      </c>
      <c r="BT121" s="22">
        <f t="shared" si="112"/>
        <v>46265</v>
      </c>
      <c r="BU121" s="22">
        <f t="shared" si="112"/>
        <v>46446</v>
      </c>
      <c r="BV121" s="22">
        <f t="shared" si="112"/>
        <v>46630</v>
      </c>
      <c r="BW121" s="22">
        <f t="shared" si="112"/>
        <v>46812</v>
      </c>
      <c r="BX121" s="22">
        <f t="shared" si="112"/>
        <v>46996</v>
      </c>
      <c r="BY121" s="22">
        <f t="shared" ref="BY121:DD121" si="113">IF(BY12,BY8,#N/A)</f>
        <v>47177</v>
      </c>
      <c r="BZ121" s="22">
        <f t="shared" si="113"/>
        <v>47361</v>
      </c>
      <c r="CA121" s="22">
        <f t="shared" si="113"/>
        <v>47542</v>
      </c>
      <c r="CB121" s="22">
        <f t="shared" si="113"/>
        <v>47726</v>
      </c>
      <c r="CC121" s="22">
        <f t="shared" si="113"/>
        <v>47907</v>
      </c>
      <c r="CD121" s="22">
        <f t="shared" si="113"/>
        <v>48091</v>
      </c>
      <c r="CE121" s="22">
        <f t="shared" si="113"/>
        <v>48273</v>
      </c>
      <c r="CF121" s="22">
        <f t="shared" si="113"/>
        <v>48457</v>
      </c>
      <c r="CG121" s="22">
        <f t="shared" si="113"/>
        <v>48638</v>
      </c>
      <c r="CH121" s="22">
        <f t="shared" si="113"/>
        <v>48822</v>
      </c>
      <c r="CI121" s="22">
        <f t="shared" si="113"/>
        <v>49003</v>
      </c>
      <c r="CJ121" s="22">
        <f t="shared" si="113"/>
        <v>49187</v>
      </c>
      <c r="CK121" s="22">
        <f t="shared" si="113"/>
        <v>49368</v>
      </c>
      <c r="CL121" s="22">
        <f t="shared" si="113"/>
        <v>49552</v>
      </c>
      <c r="CM121" s="22">
        <f t="shared" si="113"/>
        <v>49734</v>
      </c>
      <c r="CN121" s="22">
        <f t="shared" si="113"/>
        <v>49918</v>
      </c>
      <c r="CO121" s="22">
        <f t="shared" si="113"/>
        <v>50099</v>
      </c>
      <c r="CP121" s="22">
        <f t="shared" si="113"/>
        <v>50283</v>
      </c>
      <c r="CQ121" s="22">
        <f t="shared" si="113"/>
        <v>50464</v>
      </c>
      <c r="CR121" s="22">
        <f t="shared" si="113"/>
        <v>50648</v>
      </c>
      <c r="CS121" s="22">
        <f t="shared" si="113"/>
        <v>50829</v>
      </c>
      <c r="CT121" s="22">
        <f t="shared" si="113"/>
        <v>51013</v>
      </c>
      <c r="CU121" s="22">
        <f t="shared" si="113"/>
        <v>51195</v>
      </c>
      <c r="CV121" s="22">
        <f t="shared" si="113"/>
        <v>51379</v>
      </c>
      <c r="CW121" s="22">
        <f t="shared" si="113"/>
        <v>51560</v>
      </c>
      <c r="CX121" s="22">
        <f t="shared" si="113"/>
        <v>51744</v>
      </c>
      <c r="CY121" s="22">
        <f t="shared" si="113"/>
        <v>51925</v>
      </c>
      <c r="CZ121" s="22">
        <f t="shared" si="113"/>
        <v>52109</v>
      </c>
      <c r="DA121" s="22">
        <f t="shared" si="113"/>
        <v>52290</v>
      </c>
      <c r="DB121" s="22">
        <f t="shared" si="113"/>
        <v>52474</v>
      </c>
      <c r="DC121" s="22" t="e">
        <f t="shared" si="113"/>
        <v>#N/A</v>
      </c>
      <c r="DD121" s="22" t="e">
        <f t="shared" si="113"/>
        <v>#N/A</v>
      </c>
      <c r="DE121" s="22" t="e">
        <f t="shared" ref="DE121:EJ121" si="114">IF(DE12,DE8,#N/A)</f>
        <v>#N/A</v>
      </c>
      <c r="DF121" s="22" t="e">
        <f t="shared" si="114"/>
        <v>#N/A</v>
      </c>
      <c r="DG121" s="22" t="e">
        <f t="shared" si="114"/>
        <v>#N/A</v>
      </c>
      <c r="DH121" s="22" t="e">
        <f t="shared" si="114"/>
        <v>#N/A</v>
      </c>
      <c r="DI121" s="22" t="e">
        <f t="shared" si="114"/>
        <v>#N/A</v>
      </c>
      <c r="DJ121" s="22" t="e">
        <f t="shared" si="114"/>
        <v>#N/A</v>
      </c>
      <c r="DK121" s="22" t="e">
        <f t="shared" si="114"/>
        <v>#N/A</v>
      </c>
      <c r="DL121" s="22" t="e">
        <f t="shared" si="114"/>
        <v>#N/A</v>
      </c>
      <c r="DM121" s="22" t="e">
        <f t="shared" si="114"/>
        <v>#N/A</v>
      </c>
      <c r="DN121" s="22" t="e">
        <f t="shared" si="114"/>
        <v>#N/A</v>
      </c>
      <c r="DO121" s="22" t="e">
        <f t="shared" si="114"/>
        <v>#N/A</v>
      </c>
      <c r="DP121" s="22" t="e">
        <f t="shared" si="114"/>
        <v>#N/A</v>
      </c>
      <c r="DQ121" s="22" t="e">
        <f t="shared" si="114"/>
        <v>#N/A</v>
      </c>
      <c r="DR121" s="22" t="e">
        <f t="shared" si="114"/>
        <v>#N/A</v>
      </c>
      <c r="DS121" s="22" t="e">
        <f t="shared" si="114"/>
        <v>#N/A</v>
      </c>
      <c r="DT121" s="22" t="e">
        <f t="shared" si="114"/>
        <v>#N/A</v>
      </c>
      <c r="DU121" s="22" t="e">
        <f t="shared" si="114"/>
        <v>#N/A</v>
      </c>
      <c r="DV121" s="22" t="e">
        <f t="shared" si="114"/>
        <v>#N/A</v>
      </c>
      <c r="DW121" s="22" t="e">
        <f t="shared" si="114"/>
        <v>#N/A</v>
      </c>
      <c r="DX121" s="22" t="e">
        <f t="shared" si="114"/>
        <v>#N/A</v>
      </c>
      <c r="DY121" s="22" t="e">
        <f t="shared" si="114"/>
        <v>#N/A</v>
      </c>
      <c r="DZ121" s="22" t="e">
        <f t="shared" si="114"/>
        <v>#N/A</v>
      </c>
      <c r="EA121" s="22" t="e">
        <f t="shared" si="114"/>
        <v>#N/A</v>
      </c>
      <c r="EB121" s="22" t="e">
        <f t="shared" si="114"/>
        <v>#N/A</v>
      </c>
      <c r="EC121" s="22" t="e">
        <f t="shared" si="114"/>
        <v>#N/A</v>
      </c>
      <c r="ED121" s="22" t="e">
        <f t="shared" si="114"/>
        <v>#N/A</v>
      </c>
      <c r="EE121" s="22" t="e">
        <f t="shared" si="114"/>
        <v>#N/A</v>
      </c>
      <c r="EF121" s="22" t="e">
        <f t="shared" si="114"/>
        <v>#N/A</v>
      </c>
      <c r="EG121" s="22" t="e">
        <f t="shared" si="114"/>
        <v>#N/A</v>
      </c>
      <c r="EH121" s="22" t="e">
        <f t="shared" si="114"/>
        <v>#N/A</v>
      </c>
      <c r="EI121" s="22" t="e">
        <f t="shared" si="114"/>
        <v>#N/A</v>
      </c>
      <c r="EJ121" s="22" t="e">
        <f t="shared" si="114"/>
        <v>#N/A</v>
      </c>
      <c r="EK121" s="22" t="e">
        <f t="shared" ref="EK121:EY121" si="115">IF(EK12,EK8,#N/A)</f>
        <v>#N/A</v>
      </c>
      <c r="EL121" s="22" t="e">
        <f t="shared" si="115"/>
        <v>#N/A</v>
      </c>
      <c r="EM121" s="22" t="e">
        <f t="shared" si="115"/>
        <v>#N/A</v>
      </c>
      <c r="EN121" s="22" t="e">
        <f t="shared" si="115"/>
        <v>#N/A</v>
      </c>
      <c r="EO121" s="22" t="e">
        <f t="shared" si="115"/>
        <v>#N/A</v>
      </c>
      <c r="EP121" s="22" t="e">
        <f t="shared" si="115"/>
        <v>#N/A</v>
      </c>
      <c r="EQ121" s="22" t="e">
        <f t="shared" si="115"/>
        <v>#N/A</v>
      </c>
      <c r="ER121" s="22" t="e">
        <f t="shared" si="115"/>
        <v>#N/A</v>
      </c>
      <c r="ES121" s="22" t="e">
        <f t="shared" si="115"/>
        <v>#N/A</v>
      </c>
      <c r="ET121" s="22" t="e">
        <f t="shared" si="115"/>
        <v>#N/A</v>
      </c>
      <c r="EU121" s="22" t="e">
        <f t="shared" si="115"/>
        <v>#N/A</v>
      </c>
      <c r="EV121" s="22" t="e">
        <f t="shared" si="115"/>
        <v>#N/A</v>
      </c>
      <c r="EW121" s="22" t="e">
        <f t="shared" si="115"/>
        <v>#N/A</v>
      </c>
      <c r="EX121" s="22" t="e">
        <f t="shared" si="115"/>
        <v>#N/A</v>
      </c>
      <c r="EY121" s="22" t="e">
        <f t="shared" si="115"/>
        <v>#N/A</v>
      </c>
    </row>
    <row r="122" spans="1:155" x14ac:dyDescent="0.35">
      <c r="A122" s="18"/>
      <c r="C122" s="18" t="s">
        <v>167</v>
      </c>
      <c r="E122" s="18" t="s">
        <v>166</v>
      </c>
      <c r="M122" s="18" t="e">
        <f t="shared" ref="M122:AR122" si="116">IF(M12,M115*M119,#N/A)</f>
        <v>#N/A</v>
      </c>
      <c r="N122" s="18" t="e">
        <f t="shared" si="116"/>
        <v>#N/A</v>
      </c>
      <c r="O122" s="18" t="e">
        <f t="shared" si="116"/>
        <v>#N/A</v>
      </c>
      <c r="P122" s="18" t="e">
        <f t="shared" si="116"/>
        <v>#N/A</v>
      </c>
      <c r="Q122" s="18" t="e">
        <f t="shared" si="116"/>
        <v>#N/A</v>
      </c>
      <c r="R122" s="18" t="e">
        <f t="shared" si="116"/>
        <v>#N/A</v>
      </c>
      <c r="S122" s="18" t="e">
        <f t="shared" si="116"/>
        <v>#N/A</v>
      </c>
      <c r="T122" s="18" t="e">
        <f t="shared" si="116"/>
        <v>#N/A</v>
      </c>
      <c r="U122" s="18" t="e">
        <f t="shared" si="116"/>
        <v>#N/A</v>
      </c>
      <c r="V122" s="18" t="e">
        <f t="shared" si="116"/>
        <v>#N/A</v>
      </c>
      <c r="W122" s="18" t="e">
        <f t="shared" si="116"/>
        <v>#N/A</v>
      </c>
      <c r="X122" s="18" t="e">
        <f t="shared" si="116"/>
        <v>#N/A</v>
      </c>
      <c r="Y122" s="18" t="e">
        <f t="shared" si="116"/>
        <v>#N/A</v>
      </c>
      <c r="Z122" s="18" t="e">
        <f t="shared" si="116"/>
        <v>#N/A</v>
      </c>
      <c r="AA122" s="18" t="e">
        <f t="shared" si="116"/>
        <v>#N/A</v>
      </c>
      <c r="AB122" s="18" t="e">
        <f t="shared" si="116"/>
        <v>#N/A</v>
      </c>
      <c r="AC122" s="18" t="e">
        <f t="shared" si="116"/>
        <v>#N/A</v>
      </c>
      <c r="AD122" s="18" t="e">
        <f t="shared" si="116"/>
        <v>#N/A</v>
      </c>
      <c r="AE122" s="18" t="e">
        <f t="shared" si="116"/>
        <v>#N/A</v>
      </c>
      <c r="AF122" s="18" t="e">
        <f t="shared" si="116"/>
        <v>#N/A</v>
      </c>
      <c r="AG122" s="18" t="e">
        <f t="shared" si="116"/>
        <v>#N/A</v>
      </c>
      <c r="AH122" s="18" t="e">
        <f t="shared" si="116"/>
        <v>#N/A</v>
      </c>
      <c r="AI122" s="18" t="e">
        <f t="shared" si="116"/>
        <v>#N/A</v>
      </c>
      <c r="AJ122" s="18" t="e">
        <f t="shared" si="116"/>
        <v>#N/A</v>
      </c>
      <c r="AK122" s="18" t="e">
        <f t="shared" si="116"/>
        <v>#N/A</v>
      </c>
      <c r="AL122" s="18" t="e">
        <f t="shared" si="116"/>
        <v>#N/A</v>
      </c>
      <c r="AM122" s="18" t="e">
        <f t="shared" si="116"/>
        <v>#N/A</v>
      </c>
      <c r="AN122" s="18" t="e">
        <f t="shared" si="116"/>
        <v>#N/A</v>
      </c>
      <c r="AO122" s="18" t="e">
        <f t="shared" si="116"/>
        <v>#N/A</v>
      </c>
      <c r="AP122" s="18" t="e">
        <f t="shared" si="116"/>
        <v>#N/A</v>
      </c>
      <c r="AQ122" s="18" t="e">
        <f t="shared" si="116"/>
        <v>#N/A</v>
      </c>
      <c r="AR122" s="18" t="e">
        <f t="shared" si="116"/>
        <v>#N/A</v>
      </c>
      <c r="AS122" s="18" t="e">
        <f t="shared" ref="AS122:BX122" si="117">IF(AS12,AS115*AS119,#N/A)</f>
        <v>#N/A</v>
      </c>
      <c r="AT122" s="18" t="e">
        <f t="shared" si="117"/>
        <v>#N/A</v>
      </c>
      <c r="AU122" s="18" t="e">
        <f t="shared" si="117"/>
        <v>#N/A</v>
      </c>
      <c r="AV122" s="18" t="e">
        <f t="shared" si="117"/>
        <v>#N/A</v>
      </c>
      <c r="AW122" s="18" t="e">
        <f t="shared" si="117"/>
        <v>#N/A</v>
      </c>
      <c r="AX122" s="18" t="e">
        <f t="shared" si="117"/>
        <v>#N/A</v>
      </c>
      <c r="AY122" s="18" t="e">
        <f t="shared" si="117"/>
        <v>#N/A</v>
      </c>
      <c r="AZ122" s="18">
        <f t="shared" si="117"/>
        <v>22463.482333066706</v>
      </c>
      <c r="BA122" s="18">
        <f t="shared" si="117"/>
        <v>22964.114939867377</v>
      </c>
      <c r="BB122" s="18">
        <f t="shared" si="117"/>
        <v>23692.319051932154</v>
      </c>
      <c r="BC122" s="18">
        <f t="shared" si="117"/>
        <v>23653.038388063404</v>
      </c>
      <c r="BD122" s="18">
        <f t="shared" si="117"/>
        <v>24403.088623490123</v>
      </c>
      <c r="BE122" s="18">
        <f t="shared" si="117"/>
        <v>24362.629539705307</v>
      </c>
      <c r="BF122" s="18">
        <f t="shared" si="117"/>
        <v>25135.181282194826</v>
      </c>
      <c r="BG122" s="18">
        <f t="shared" si="117"/>
        <v>25232.146593995345</v>
      </c>
      <c r="BH122" s="18">
        <f t="shared" si="117"/>
        <v>25889.236720660672</v>
      </c>
      <c r="BI122" s="18">
        <f t="shared" si="117"/>
        <v>25846.313678673359</v>
      </c>
      <c r="BJ122" s="18">
        <f t="shared" si="117"/>
        <v>26665.913822280494</v>
      </c>
      <c r="BK122" s="18">
        <f t="shared" si="117"/>
        <v>26621.703089033563</v>
      </c>
      <c r="BL122" s="18">
        <f t="shared" si="117"/>
        <v>27465.891236948908</v>
      </c>
      <c r="BM122" s="18">
        <f t="shared" si="117"/>
        <v>27420.354181704566</v>
      </c>
      <c r="BN122" s="18">
        <f t="shared" si="117"/>
        <v>28289.867974057375</v>
      </c>
      <c r="BO122" s="18">
        <f t="shared" si="117"/>
        <v>28399.00328675325</v>
      </c>
      <c r="BP122" s="18">
        <f t="shared" si="117"/>
        <v>29138.564013279094</v>
      </c>
      <c r="BQ122" s="18">
        <f t="shared" si="117"/>
        <v>29090.253751370372</v>
      </c>
      <c r="BR122" s="18">
        <f t="shared" si="117"/>
        <v>30012.720933677465</v>
      </c>
      <c r="BS122" s="18">
        <f t="shared" si="117"/>
        <v>29962.961363911483</v>
      </c>
      <c r="BT122" s="18">
        <f t="shared" si="117"/>
        <v>30913.102561687789</v>
      </c>
      <c r="BU122" s="18">
        <f t="shared" si="117"/>
        <v>30861.850204828828</v>
      </c>
      <c r="BV122" s="18">
        <f t="shared" si="117"/>
        <v>31840.495638538425</v>
      </c>
      <c r="BW122" s="18">
        <f t="shared" si="117"/>
        <v>31963.328394459739</v>
      </c>
      <c r="BX122" s="18">
        <f t="shared" si="117"/>
        <v>32795.710507694581</v>
      </c>
      <c r="BY122" s="18">
        <f t="shared" ref="BY122:DD122" si="118">IF(BY12,BY115*BY119,#N/A)</f>
        <v>32741.336882302909</v>
      </c>
      <c r="BZ122" s="18">
        <f t="shared" si="118"/>
        <v>33779.581822925415</v>
      </c>
      <c r="CA122" s="18">
        <f t="shared" si="118"/>
        <v>33723.576988771994</v>
      </c>
      <c r="CB122" s="18">
        <f t="shared" si="118"/>
        <v>34792.969277613178</v>
      </c>
      <c r="CC122" s="18">
        <f t="shared" si="118"/>
        <v>34735.284298435152</v>
      </c>
      <c r="CD122" s="18">
        <f t="shared" si="118"/>
        <v>35836.75835594158</v>
      </c>
      <c r="CE122" s="18">
        <f t="shared" si="118"/>
        <v>35975.00770488759</v>
      </c>
      <c r="CF122" s="18">
        <f t="shared" si="118"/>
        <v>36911.861106619821</v>
      </c>
      <c r="CG122" s="18">
        <f t="shared" si="118"/>
        <v>36850.663112209855</v>
      </c>
      <c r="CH122" s="18">
        <f t="shared" si="118"/>
        <v>38019.21693981842</v>
      </c>
      <c r="CI122" s="18">
        <f t="shared" si="118"/>
        <v>37956.18300557616</v>
      </c>
      <c r="CJ122" s="18">
        <f t="shared" si="118"/>
        <v>39159.793448012977</v>
      </c>
      <c r="CK122" s="18">
        <f t="shared" si="118"/>
        <v>39094.868495743445</v>
      </c>
      <c r="CL122" s="18">
        <f t="shared" si="118"/>
        <v>40334.587251453362</v>
      </c>
      <c r="CM122" s="18">
        <f t="shared" si="118"/>
        <v>40490.188111668867</v>
      </c>
      <c r="CN122" s="18">
        <f t="shared" si="118"/>
        <v>41544.624868996965</v>
      </c>
      <c r="CO122" s="18">
        <f t="shared" si="118"/>
        <v>41475.745987134222</v>
      </c>
      <c r="CP122" s="18">
        <f t="shared" si="118"/>
        <v>42790.963615066881</v>
      </c>
      <c r="CQ122" s="18">
        <f t="shared" si="118"/>
        <v>42720.018366748249</v>
      </c>
      <c r="CR122" s="18">
        <f t="shared" si="118"/>
        <v>44074.692523518883</v>
      </c>
      <c r="CS122" s="18">
        <f t="shared" si="118"/>
        <v>44001.618917750697</v>
      </c>
      <c r="CT122" s="18">
        <f t="shared" si="118"/>
        <v>45396.933299224453</v>
      </c>
      <c r="CU122" s="18">
        <f t="shared" si="118"/>
        <v>45572.063438240584</v>
      </c>
      <c r="CV122" s="18">
        <f t="shared" si="118"/>
        <v>46758.841298201187</v>
      </c>
      <c r="CW122" s="18">
        <f t="shared" si="118"/>
        <v>46681.31750984172</v>
      </c>
      <c r="CX122" s="18">
        <f t="shared" si="118"/>
        <v>48161.606537147229</v>
      </c>
      <c r="CY122" s="18">
        <f t="shared" si="118"/>
        <v>48081.757035136965</v>
      </c>
      <c r="CZ122" s="18">
        <f t="shared" si="118"/>
        <v>49606.454733261635</v>
      </c>
      <c r="DA122" s="18">
        <f t="shared" si="118"/>
        <v>49524.209746191067</v>
      </c>
      <c r="DB122" s="18">
        <f t="shared" si="118"/>
        <v>51094.64837525948</v>
      </c>
      <c r="DC122" s="18" t="e">
        <f t="shared" si="118"/>
        <v>#N/A</v>
      </c>
      <c r="DD122" s="18" t="e">
        <f t="shared" si="118"/>
        <v>#N/A</v>
      </c>
      <c r="DE122" s="18" t="e">
        <f t="shared" ref="DE122:EJ122" si="119">IF(DE12,DE115*DE119,#N/A)</f>
        <v>#N/A</v>
      </c>
      <c r="DF122" s="18" t="e">
        <f t="shared" si="119"/>
        <v>#N/A</v>
      </c>
      <c r="DG122" s="18" t="e">
        <f t="shared" si="119"/>
        <v>#N/A</v>
      </c>
      <c r="DH122" s="18" t="e">
        <f t="shared" si="119"/>
        <v>#N/A</v>
      </c>
      <c r="DI122" s="18" t="e">
        <f t="shared" si="119"/>
        <v>#N/A</v>
      </c>
      <c r="DJ122" s="18" t="e">
        <f t="shared" si="119"/>
        <v>#N/A</v>
      </c>
      <c r="DK122" s="18" t="e">
        <f t="shared" si="119"/>
        <v>#N/A</v>
      </c>
      <c r="DL122" s="18" t="e">
        <f t="shared" si="119"/>
        <v>#N/A</v>
      </c>
      <c r="DM122" s="18" t="e">
        <f t="shared" si="119"/>
        <v>#N/A</v>
      </c>
      <c r="DN122" s="18" t="e">
        <f t="shared" si="119"/>
        <v>#N/A</v>
      </c>
      <c r="DO122" s="18" t="e">
        <f t="shared" si="119"/>
        <v>#N/A</v>
      </c>
      <c r="DP122" s="18" t="e">
        <f t="shared" si="119"/>
        <v>#N/A</v>
      </c>
      <c r="DQ122" s="18" t="e">
        <f t="shared" si="119"/>
        <v>#N/A</v>
      </c>
      <c r="DR122" s="18" t="e">
        <f t="shared" si="119"/>
        <v>#N/A</v>
      </c>
      <c r="DS122" s="18" t="e">
        <f t="shared" si="119"/>
        <v>#N/A</v>
      </c>
      <c r="DT122" s="18" t="e">
        <f t="shared" si="119"/>
        <v>#N/A</v>
      </c>
      <c r="DU122" s="18" t="e">
        <f t="shared" si="119"/>
        <v>#N/A</v>
      </c>
      <c r="DV122" s="18" t="e">
        <f t="shared" si="119"/>
        <v>#N/A</v>
      </c>
      <c r="DW122" s="18" t="e">
        <f t="shared" si="119"/>
        <v>#N/A</v>
      </c>
      <c r="DX122" s="18" t="e">
        <f t="shared" si="119"/>
        <v>#N/A</v>
      </c>
      <c r="DY122" s="18" t="e">
        <f t="shared" si="119"/>
        <v>#N/A</v>
      </c>
      <c r="DZ122" s="18" t="e">
        <f t="shared" si="119"/>
        <v>#N/A</v>
      </c>
      <c r="EA122" s="18" t="e">
        <f t="shared" si="119"/>
        <v>#N/A</v>
      </c>
      <c r="EB122" s="18" t="e">
        <f t="shared" si="119"/>
        <v>#N/A</v>
      </c>
      <c r="EC122" s="18" t="e">
        <f t="shared" si="119"/>
        <v>#N/A</v>
      </c>
      <c r="ED122" s="18" t="e">
        <f t="shared" si="119"/>
        <v>#N/A</v>
      </c>
      <c r="EE122" s="18" t="e">
        <f t="shared" si="119"/>
        <v>#N/A</v>
      </c>
      <c r="EF122" s="18" t="e">
        <f t="shared" si="119"/>
        <v>#N/A</v>
      </c>
      <c r="EG122" s="18" t="e">
        <f t="shared" si="119"/>
        <v>#N/A</v>
      </c>
      <c r="EH122" s="18" t="e">
        <f t="shared" si="119"/>
        <v>#N/A</v>
      </c>
      <c r="EI122" s="18" t="e">
        <f t="shared" si="119"/>
        <v>#N/A</v>
      </c>
      <c r="EJ122" s="18" t="e">
        <f t="shared" si="119"/>
        <v>#N/A</v>
      </c>
      <c r="EK122" s="18" t="e">
        <f t="shared" ref="EK122:EY122" si="120">IF(EK12,EK115*EK119,#N/A)</f>
        <v>#N/A</v>
      </c>
      <c r="EL122" s="18" t="e">
        <f t="shared" si="120"/>
        <v>#N/A</v>
      </c>
      <c r="EM122" s="18" t="e">
        <f t="shared" si="120"/>
        <v>#N/A</v>
      </c>
      <c r="EN122" s="18" t="e">
        <f t="shared" si="120"/>
        <v>#N/A</v>
      </c>
      <c r="EO122" s="18" t="e">
        <f t="shared" si="120"/>
        <v>#N/A</v>
      </c>
      <c r="EP122" s="18" t="e">
        <f t="shared" si="120"/>
        <v>#N/A</v>
      </c>
      <c r="EQ122" s="18" t="e">
        <f t="shared" si="120"/>
        <v>#N/A</v>
      </c>
      <c r="ER122" s="18" t="e">
        <f t="shared" si="120"/>
        <v>#N/A</v>
      </c>
      <c r="ES122" s="18" t="e">
        <f t="shared" si="120"/>
        <v>#N/A</v>
      </c>
      <c r="ET122" s="18" t="e">
        <f t="shared" si="120"/>
        <v>#N/A</v>
      </c>
      <c r="EU122" s="18" t="e">
        <f t="shared" si="120"/>
        <v>#N/A</v>
      </c>
      <c r="EV122" s="18" t="e">
        <f t="shared" si="120"/>
        <v>#N/A</v>
      </c>
      <c r="EW122" s="18" t="e">
        <f t="shared" si="120"/>
        <v>#N/A</v>
      </c>
      <c r="EX122" s="18" t="e">
        <f t="shared" si="120"/>
        <v>#N/A</v>
      </c>
      <c r="EY122" s="18" t="e">
        <f t="shared" si="120"/>
        <v>#N/A</v>
      </c>
    </row>
    <row r="124" spans="1:155" x14ac:dyDescent="0.35">
      <c r="A124" s="18"/>
      <c r="C124" s="18" t="s">
        <v>165</v>
      </c>
      <c r="E124" s="18" t="str">
        <f>E57</f>
        <v>USD/vehicle</v>
      </c>
      <c r="F124" s="36">
        <f>'Model Sheet'!F57</f>
        <v>2.2000000000000002</v>
      </c>
      <c r="M124" s="36">
        <f t="shared" ref="M124:AR124" si="121">$F$124</f>
        <v>2.2000000000000002</v>
      </c>
      <c r="N124" s="36">
        <f t="shared" si="121"/>
        <v>2.2000000000000002</v>
      </c>
      <c r="O124" s="36">
        <f t="shared" si="121"/>
        <v>2.2000000000000002</v>
      </c>
      <c r="P124" s="36">
        <f t="shared" si="121"/>
        <v>2.2000000000000002</v>
      </c>
      <c r="Q124" s="36">
        <f t="shared" si="121"/>
        <v>2.2000000000000002</v>
      </c>
      <c r="R124" s="36">
        <f t="shared" si="121"/>
        <v>2.2000000000000002</v>
      </c>
      <c r="S124" s="36">
        <f t="shared" si="121"/>
        <v>2.2000000000000002</v>
      </c>
      <c r="T124" s="36">
        <f t="shared" si="121"/>
        <v>2.2000000000000002</v>
      </c>
      <c r="U124" s="36">
        <f t="shared" si="121"/>
        <v>2.2000000000000002</v>
      </c>
      <c r="V124" s="36">
        <f t="shared" si="121"/>
        <v>2.2000000000000002</v>
      </c>
      <c r="W124" s="36">
        <f t="shared" si="121"/>
        <v>2.2000000000000002</v>
      </c>
      <c r="X124" s="36">
        <f t="shared" si="121"/>
        <v>2.2000000000000002</v>
      </c>
      <c r="Y124" s="36">
        <f t="shared" si="121"/>
        <v>2.2000000000000002</v>
      </c>
      <c r="Z124" s="36">
        <f t="shared" si="121"/>
        <v>2.2000000000000002</v>
      </c>
      <c r="AA124" s="36">
        <f t="shared" si="121"/>
        <v>2.2000000000000002</v>
      </c>
      <c r="AB124" s="36">
        <f t="shared" si="121"/>
        <v>2.2000000000000002</v>
      </c>
      <c r="AC124" s="36">
        <f t="shared" si="121"/>
        <v>2.2000000000000002</v>
      </c>
      <c r="AD124" s="36">
        <f t="shared" si="121"/>
        <v>2.2000000000000002</v>
      </c>
      <c r="AE124" s="36">
        <f t="shared" si="121"/>
        <v>2.2000000000000002</v>
      </c>
      <c r="AF124" s="36">
        <f t="shared" si="121"/>
        <v>2.2000000000000002</v>
      </c>
      <c r="AG124" s="36">
        <f t="shared" si="121"/>
        <v>2.2000000000000002</v>
      </c>
      <c r="AH124" s="36">
        <f t="shared" si="121"/>
        <v>2.2000000000000002</v>
      </c>
      <c r="AI124" s="36">
        <f t="shared" si="121"/>
        <v>2.2000000000000002</v>
      </c>
      <c r="AJ124" s="36">
        <f t="shared" si="121"/>
        <v>2.2000000000000002</v>
      </c>
      <c r="AK124" s="36">
        <f t="shared" si="121"/>
        <v>2.2000000000000002</v>
      </c>
      <c r="AL124" s="36">
        <f t="shared" si="121"/>
        <v>2.2000000000000002</v>
      </c>
      <c r="AM124" s="36">
        <f t="shared" si="121"/>
        <v>2.2000000000000002</v>
      </c>
      <c r="AN124" s="36">
        <f t="shared" si="121"/>
        <v>2.2000000000000002</v>
      </c>
      <c r="AO124" s="36">
        <f t="shared" si="121"/>
        <v>2.2000000000000002</v>
      </c>
      <c r="AP124" s="36">
        <f t="shared" si="121"/>
        <v>2.2000000000000002</v>
      </c>
      <c r="AQ124" s="36">
        <f t="shared" si="121"/>
        <v>2.2000000000000002</v>
      </c>
      <c r="AR124" s="36">
        <f t="shared" si="121"/>
        <v>2.2000000000000002</v>
      </c>
      <c r="AS124" s="36">
        <f t="shared" ref="AS124:BX124" si="122">$F$124</f>
        <v>2.2000000000000002</v>
      </c>
      <c r="AT124" s="36">
        <f t="shared" si="122"/>
        <v>2.2000000000000002</v>
      </c>
      <c r="AU124" s="36">
        <f t="shared" si="122"/>
        <v>2.2000000000000002</v>
      </c>
      <c r="AV124" s="36">
        <f t="shared" si="122"/>
        <v>2.2000000000000002</v>
      </c>
      <c r="AW124" s="36">
        <f t="shared" si="122"/>
        <v>2.2000000000000002</v>
      </c>
      <c r="AX124" s="36">
        <f t="shared" si="122"/>
        <v>2.2000000000000002</v>
      </c>
      <c r="AY124" s="36">
        <f t="shared" si="122"/>
        <v>2.2000000000000002</v>
      </c>
      <c r="AZ124" s="36">
        <f t="shared" si="122"/>
        <v>2.2000000000000002</v>
      </c>
      <c r="BA124" s="36">
        <f t="shared" si="122"/>
        <v>2.2000000000000002</v>
      </c>
      <c r="BB124" s="36">
        <f t="shared" si="122"/>
        <v>2.2000000000000002</v>
      </c>
      <c r="BC124" s="36">
        <f t="shared" si="122"/>
        <v>2.2000000000000002</v>
      </c>
      <c r="BD124" s="36">
        <f t="shared" si="122"/>
        <v>2.2000000000000002</v>
      </c>
      <c r="BE124" s="36">
        <f t="shared" si="122"/>
        <v>2.2000000000000002</v>
      </c>
      <c r="BF124" s="36">
        <f t="shared" si="122"/>
        <v>2.2000000000000002</v>
      </c>
      <c r="BG124" s="36">
        <f t="shared" si="122"/>
        <v>2.2000000000000002</v>
      </c>
      <c r="BH124" s="36">
        <f t="shared" si="122"/>
        <v>2.2000000000000002</v>
      </c>
      <c r="BI124" s="36">
        <f t="shared" si="122"/>
        <v>2.2000000000000002</v>
      </c>
      <c r="BJ124" s="36">
        <f t="shared" si="122"/>
        <v>2.2000000000000002</v>
      </c>
      <c r="BK124" s="36">
        <f t="shared" si="122"/>
        <v>2.2000000000000002</v>
      </c>
      <c r="BL124" s="36">
        <f t="shared" si="122"/>
        <v>2.2000000000000002</v>
      </c>
      <c r="BM124" s="36">
        <f t="shared" si="122"/>
        <v>2.2000000000000002</v>
      </c>
      <c r="BN124" s="36">
        <f t="shared" si="122"/>
        <v>2.2000000000000002</v>
      </c>
      <c r="BO124" s="36">
        <f t="shared" si="122"/>
        <v>2.2000000000000002</v>
      </c>
      <c r="BP124" s="36">
        <f t="shared" si="122"/>
        <v>2.2000000000000002</v>
      </c>
      <c r="BQ124" s="36">
        <f t="shared" si="122"/>
        <v>2.2000000000000002</v>
      </c>
      <c r="BR124" s="36">
        <f t="shared" si="122"/>
        <v>2.2000000000000002</v>
      </c>
      <c r="BS124" s="36">
        <f t="shared" si="122"/>
        <v>2.2000000000000002</v>
      </c>
      <c r="BT124" s="36">
        <f t="shared" si="122"/>
        <v>2.2000000000000002</v>
      </c>
      <c r="BU124" s="36">
        <f t="shared" si="122"/>
        <v>2.2000000000000002</v>
      </c>
      <c r="BV124" s="36">
        <f t="shared" si="122"/>
        <v>2.2000000000000002</v>
      </c>
      <c r="BW124" s="36">
        <f t="shared" si="122"/>
        <v>2.2000000000000002</v>
      </c>
      <c r="BX124" s="36">
        <f t="shared" si="122"/>
        <v>2.2000000000000002</v>
      </c>
      <c r="BY124" s="36">
        <f t="shared" ref="BY124:DD124" si="123">$F$124</f>
        <v>2.2000000000000002</v>
      </c>
      <c r="BZ124" s="36">
        <f t="shared" si="123"/>
        <v>2.2000000000000002</v>
      </c>
      <c r="CA124" s="36">
        <f t="shared" si="123"/>
        <v>2.2000000000000002</v>
      </c>
      <c r="CB124" s="36">
        <f t="shared" si="123"/>
        <v>2.2000000000000002</v>
      </c>
      <c r="CC124" s="36">
        <f t="shared" si="123"/>
        <v>2.2000000000000002</v>
      </c>
      <c r="CD124" s="36">
        <f t="shared" si="123"/>
        <v>2.2000000000000002</v>
      </c>
      <c r="CE124" s="36">
        <f t="shared" si="123"/>
        <v>2.2000000000000002</v>
      </c>
      <c r="CF124" s="36">
        <f t="shared" si="123"/>
        <v>2.2000000000000002</v>
      </c>
      <c r="CG124" s="36">
        <f t="shared" si="123"/>
        <v>2.2000000000000002</v>
      </c>
      <c r="CH124" s="36">
        <f t="shared" si="123"/>
        <v>2.2000000000000002</v>
      </c>
      <c r="CI124" s="36">
        <f t="shared" si="123"/>
        <v>2.2000000000000002</v>
      </c>
      <c r="CJ124" s="36">
        <f t="shared" si="123"/>
        <v>2.2000000000000002</v>
      </c>
      <c r="CK124" s="36">
        <f t="shared" si="123"/>
        <v>2.2000000000000002</v>
      </c>
      <c r="CL124" s="36">
        <f t="shared" si="123"/>
        <v>2.2000000000000002</v>
      </c>
      <c r="CM124" s="36">
        <f t="shared" si="123"/>
        <v>2.2000000000000002</v>
      </c>
      <c r="CN124" s="36">
        <f t="shared" si="123"/>
        <v>2.2000000000000002</v>
      </c>
      <c r="CO124" s="36">
        <f t="shared" si="123"/>
        <v>2.2000000000000002</v>
      </c>
      <c r="CP124" s="36">
        <f t="shared" si="123"/>
        <v>2.2000000000000002</v>
      </c>
      <c r="CQ124" s="36">
        <f t="shared" si="123"/>
        <v>2.2000000000000002</v>
      </c>
      <c r="CR124" s="36">
        <f t="shared" si="123"/>
        <v>2.2000000000000002</v>
      </c>
      <c r="CS124" s="36">
        <f t="shared" si="123"/>
        <v>2.2000000000000002</v>
      </c>
      <c r="CT124" s="36">
        <f t="shared" si="123"/>
        <v>2.2000000000000002</v>
      </c>
      <c r="CU124" s="36">
        <f t="shared" si="123"/>
        <v>2.2000000000000002</v>
      </c>
      <c r="CV124" s="36">
        <f t="shared" si="123"/>
        <v>2.2000000000000002</v>
      </c>
      <c r="CW124" s="36">
        <f t="shared" si="123"/>
        <v>2.2000000000000002</v>
      </c>
      <c r="CX124" s="36">
        <f t="shared" si="123"/>
        <v>2.2000000000000002</v>
      </c>
      <c r="CY124" s="36">
        <f t="shared" si="123"/>
        <v>2.2000000000000002</v>
      </c>
      <c r="CZ124" s="36">
        <f t="shared" si="123"/>
        <v>2.2000000000000002</v>
      </c>
      <c r="DA124" s="36">
        <f t="shared" si="123"/>
        <v>2.2000000000000002</v>
      </c>
      <c r="DB124" s="36">
        <f t="shared" si="123"/>
        <v>2.2000000000000002</v>
      </c>
      <c r="DC124" s="36">
        <f t="shared" si="123"/>
        <v>2.2000000000000002</v>
      </c>
      <c r="DD124" s="36">
        <f t="shared" si="123"/>
        <v>2.2000000000000002</v>
      </c>
      <c r="DE124" s="36">
        <f t="shared" ref="DE124:EJ124" si="124">$F$124</f>
        <v>2.2000000000000002</v>
      </c>
      <c r="DF124" s="36">
        <f t="shared" si="124"/>
        <v>2.2000000000000002</v>
      </c>
      <c r="DG124" s="36">
        <f t="shared" si="124"/>
        <v>2.2000000000000002</v>
      </c>
      <c r="DH124" s="36">
        <f t="shared" si="124"/>
        <v>2.2000000000000002</v>
      </c>
      <c r="DI124" s="36">
        <f t="shared" si="124"/>
        <v>2.2000000000000002</v>
      </c>
      <c r="DJ124" s="36">
        <f t="shared" si="124"/>
        <v>2.2000000000000002</v>
      </c>
      <c r="DK124" s="36">
        <f t="shared" si="124"/>
        <v>2.2000000000000002</v>
      </c>
      <c r="DL124" s="36">
        <f t="shared" si="124"/>
        <v>2.2000000000000002</v>
      </c>
      <c r="DM124" s="36">
        <f t="shared" si="124"/>
        <v>2.2000000000000002</v>
      </c>
      <c r="DN124" s="36">
        <f t="shared" si="124"/>
        <v>2.2000000000000002</v>
      </c>
      <c r="DO124" s="36">
        <f t="shared" si="124"/>
        <v>2.2000000000000002</v>
      </c>
      <c r="DP124" s="36">
        <f t="shared" si="124"/>
        <v>2.2000000000000002</v>
      </c>
      <c r="DQ124" s="36">
        <f t="shared" si="124"/>
        <v>2.2000000000000002</v>
      </c>
      <c r="DR124" s="36">
        <f t="shared" si="124"/>
        <v>2.2000000000000002</v>
      </c>
      <c r="DS124" s="36">
        <f t="shared" si="124"/>
        <v>2.2000000000000002</v>
      </c>
      <c r="DT124" s="36">
        <f t="shared" si="124"/>
        <v>2.2000000000000002</v>
      </c>
      <c r="DU124" s="36">
        <f t="shared" si="124"/>
        <v>2.2000000000000002</v>
      </c>
      <c r="DV124" s="36">
        <f t="shared" si="124"/>
        <v>2.2000000000000002</v>
      </c>
      <c r="DW124" s="36">
        <f t="shared" si="124"/>
        <v>2.2000000000000002</v>
      </c>
      <c r="DX124" s="36">
        <f t="shared" si="124"/>
        <v>2.2000000000000002</v>
      </c>
      <c r="DY124" s="36">
        <f t="shared" si="124"/>
        <v>2.2000000000000002</v>
      </c>
      <c r="DZ124" s="36">
        <f t="shared" si="124"/>
        <v>2.2000000000000002</v>
      </c>
      <c r="EA124" s="36">
        <f t="shared" si="124"/>
        <v>2.2000000000000002</v>
      </c>
      <c r="EB124" s="36">
        <f t="shared" si="124"/>
        <v>2.2000000000000002</v>
      </c>
      <c r="EC124" s="36">
        <f t="shared" si="124"/>
        <v>2.2000000000000002</v>
      </c>
      <c r="ED124" s="36">
        <f t="shared" si="124"/>
        <v>2.2000000000000002</v>
      </c>
      <c r="EE124" s="36">
        <f t="shared" si="124"/>
        <v>2.2000000000000002</v>
      </c>
      <c r="EF124" s="36">
        <f t="shared" si="124"/>
        <v>2.2000000000000002</v>
      </c>
      <c r="EG124" s="36">
        <f t="shared" si="124"/>
        <v>2.2000000000000002</v>
      </c>
      <c r="EH124" s="36">
        <f t="shared" si="124"/>
        <v>2.2000000000000002</v>
      </c>
      <c r="EI124" s="36">
        <f t="shared" si="124"/>
        <v>2.2000000000000002</v>
      </c>
      <c r="EJ124" s="36">
        <f t="shared" si="124"/>
        <v>2.2000000000000002</v>
      </c>
      <c r="EK124" s="36">
        <f t="shared" ref="EK124:EY124" si="125">$F$124</f>
        <v>2.2000000000000002</v>
      </c>
      <c r="EL124" s="36">
        <f t="shared" si="125"/>
        <v>2.2000000000000002</v>
      </c>
      <c r="EM124" s="36">
        <f t="shared" si="125"/>
        <v>2.2000000000000002</v>
      </c>
      <c r="EN124" s="36">
        <f t="shared" si="125"/>
        <v>2.2000000000000002</v>
      </c>
      <c r="EO124" s="36">
        <f t="shared" si="125"/>
        <v>2.2000000000000002</v>
      </c>
      <c r="EP124" s="36">
        <f t="shared" si="125"/>
        <v>2.2000000000000002</v>
      </c>
      <c r="EQ124" s="36">
        <f t="shared" si="125"/>
        <v>2.2000000000000002</v>
      </c>
      <c r="ER124" s="36">
        <f t="shared" si="125"/>
        <v>2.2000000000000002</v>
      </c>
      <c r="ES124" s="36">
        <f t="shared" si="125"/>
        <v>2.2000000000000002</v>
      </c>
      <c r="ET124" s="36">
        <f t="shared" si="125"/>
        <v>2.2000000000000002</v>
      </c>
      <c r="EU124" s="36">
        <f t="shared" si="125"/>
        <v>2.2000000000000002</v>
      </c>
      <c r="EV124" s="36">
        <f t="shared" si="125"/>
        <v>2.2000000000000002</v>
      </c>
      <c r="EW124" s="36">
        <f t="shared" si="125"/>
        <v>2.2000000000000002</v>
      </c>
      <c r="EX124" s="36">
        <f t="shared" si="125"/>
        <v>2.2000000000000002</v>
      </c>
      <c r="EY124" s="36">
        <f t="shared" si="125"/>
        <v>2.2000000000000002</v>
      </c>
    </row>
    <row r="125" spans="1:155" x14ac:dyDescent="0.35">
      <c r="A125" s="18"/>
      <c r="C125" s="18" t="s">
        <v>164</v>
      </c>
    </row>
    <row r="126" spans="1:155" x14ac:dyDescent="0.35">
      <c r="A126" s="18"/>
      <c r="D126" s="18" t="s">
        <v>163</v>
      </c>
      <c r="E126" s="32">
        <v>3</v>
      </c>
      <c r="F126" s="18" t="str">
        <f>INDEX($D$37:$D$40,E126)</f>
        <v>High Inflation</v>
      </c>
      <c r="M126" s="26">
        <f t="shared" ref="M126:AR126" si="126">IFERROR(LOOKUP(M$9,$F$35:$U$35,$F$42:$U$42),0)</f>
        <v>0</v>
      </c>
      <c r="N126" s="26">
        <f t="shared" si="126"/>
        <v>1.7500000000000002E-2</v>
      </c>
      <c r="O126" s="26">
        <f t="shared" si="126"/>
        <v>1.7500000000000002E-2</v>
      </c>
      <c r="P126" s="26">
        <f t="shared" si="126"/>
        <v>1.7500000000000002E-2</v>
      </c>
      <c r="Q126" s="26">
        <f t="shared" si="126"/>
        <v>1.7500000000000002E-2</v>
      </c>
      <c r="R126" s="26">
        <f t="shared" si="126"/>
        <v>1.7500000000000002E-2</v>
      </c>
      <c r="S126" s="26">
        <f t="shared" si="126"/>
        <v>1.7500000000000002E-2</v>
      </c>
      <c r="T126" s="26">
        <f t="shared" si="126"/>
        <v>1.7500000000000002E-2</v>
      </c>
      <c r="U126" s="26">
        <f t="shared" si="126"/>
        <v>1.7500000000000002E-2</v>
      </c>
      <c r="V126" s="26">
        <f t="shared" si="126"/>
        <v>1.7500000000000002E-2</v>
      </c>
      <c r="W126" s="26">
        <f t="shared" si="126"/>
        <v>1.7500000000000002E-2</v>
      </c>
      <c r="X126" s="26">
        <f t="shared" si="126"/>
        <v>1.7500000000000002E-2</v>
      </c>
      <c r="Y126" s="26">
        <f t="shared" si="126"/>
        <v>1.7500000000000002E-2</v>
      </c>
      <c r="Z126" s="26">
        <f t="shared" si="126"/>
        <v>1.7999999999999999E-2</v>
      </c>
      <c r="AA126" s="26">
        <f t="shared" si="126"/>
        <v>1.7999999999999999E-2</v>
      </c>
      <c r="AB126" s="26">
        <f t="shared" si="126"/>
        <v>1.7999999999999999E-2</v>
      </c>
      <c r="AC126" s="26">
        <f t="shared" si="126"/>
        <v>1.7999999999999999E-2</v>
      </c>
      <c r="AD126" s="26">
        <f t="shared" si="126"/>
        <v>1.7999999999999999E-2</v>
      </c>
      <c r="AE126" s="26">
        <f t="shared" si="126"/>
        <v>1.7999999999999999E-2</v>
      </c>
      <c r="AF126" s="26">
        <f t="shared" si="126"/>
        <v>1.7999999999999999E-2</v>
      </c>
      <c r="AG126" s="26">
        <f t="shared" si="126"/>
        <v>1.7999999999999999E-2</v>
      </c>
      <c r="AH126" s="26">
        <f t="shared" si="126"/>
        <v>1.7999999999999999E-2</v>
      </c>
      <c r="AI126" s="26">
        <f t="shared" si="126"/>
        <v>1.7999999999999999E-2</v>
      </c>
      <c r="AJ126" s="26">
        <f t="shared" si="126"/>
        <v>1.7999999999999999E-2</v>
      </c>
      <c r="AK126" s="26">
        <f t="shared" si="126"/>
        <v>1.7999999999999999E-2</v>
      </c>
      <c r="AL126" s="26">
        <f t="shared" si="126"/>
        <v>0.02</v>
      </c>
      <c r="AM126" s="26">
        <f t="shared" si="126"/>
        <v>0.02</v>
      </c>
      <c r="AN126" s="26">
        <f t="shared" si="126"/>
        <v>0.02</v>
      </c>
      <c r="AO126" s="26">
        <f t="shared" si="126"/>
        <v>0.02</v>
      </c>
      <c r="AP126" s="26">
        <f t="shared" si="126"/>
        <v>0.02</v>
      </c>
      <c r="AQ126" s="26">
        <f t="shared" si="126"/>
        <v>0.02</v>
      </c>
      <c r="AR126" s="26">
        <f t="shared" si="126"/>
        <v>0.02</v>
      </c>
      <c r="AS126" s="26">
        <f t="shared" ref="AS126:BX126" si="127">IFERROR(LOOKUP(AS$9,$F$35:$U$35,$F$42:$U$42),0)</f>
        <v>0.02</v>
      </c>
      <c r="AT126" s="26">
        <f t="shared" si="127"/>
        <v>0.02</v>
      </c>
      <c r="AU126" s="26">
        <f t="shared" si="127"/>
        <v>0.02</v>
      </c>
      <c r="AV126" s="26">
        <f t="shared" si="127"/>
        <v>0.02</v>
      </c>
      <c r="AW126" s="26">
        <f t="shared" si="127"/>
        <v>0.02</v>
      </c>
      <c r="AX126" s="26">
        <f t="shared" si="127"/>
        <v>2.1999999999999999E-2</v>
      </c>
      <c r="AY126" s="26">
        <f t="shared" si="127"/>
        <v>2.1999999999999999E-2</v>
      </c>
      <c r="AZ126" s="26">
        <f t="shared" si="127"/>
        <v>2.1999999999999999E-2</v>
      </c>
      <c r="BA126" s="26">
        <f t="shared" si="127"/>
        <v>2.5000000000000001E-2</v>
      </c>
      <c r="BB126" s="26">
        <f t="shared" si="127"/>
        <v>2.5000000000000001E-2</v>
      </c>
      <c r="BC126" s="26">
        <f t="shared" si="127"/>
        <v>2.5000000000000001E-2</v>
      </c>
      <c r="BD126" s="26">
        <f t="shared" si="127"/>
        <v>2.5000000000000001E-2</v>
      </c>
      <c r="BE126" s="26">
        <f t="shared" si="127"/>
        <v>2.5000000000000001E-2</v>
      </c>
      <c r="BF126" s="26">
        <f t="shared" si="127"/>
        <v>2.5000000000000001E-2</v>
      </c>
      <c r="BG126" s="26">
        <f t="shared" si="127"/>
        <v>1.7500000000000002E-2</v>
      </c>
      <c r="BH126" s="26">
        <f t="shared" si="127"/>
        <v>1.7500000000000002E-2</v>
      </c>
      <c r="BI126" s="26">
        <f t="shared" si="127"/>
        <v>1.7999999999999999E-2</v>
      </c>
      <c r="BJ126" s="26">
        <f t="shared" si="127"/>
        <v>1.7999999999999999E-2</v>
      </c>
      <c r="BK126" s="26">
        <f t="shared" si="127"/>
        <v>0.02</v>
      </c>
      <c r="BL126" s="26">
        <f t="shared" si="127"/>
        <v>0.02</v>
      </c>
      <c r="BM126" s="26">
        <f t="shared" si="127"/>
        <v>2.1999999999999999E-2</v>
      </c>
      <c r="BN126" s="26">
        <f t="shared" si="127"/>
        <v>2.1999999999999999E-2</v>
      </c>
      <c r="BO126" s="26">
        <f t="shared" si="127"/>
        <v>2.5000000000000001E-2</v>
      </c>
      <c r="BP126" s="26">
        <f t="shared" si="127"/>
        <v>2.5000000000000001E-2</v>
      </c>
      <c r="BQ126" s="26">
        <f t="shared" si="127"/>
        <v>2.5000000000000001E-2</v>
      </c>
      <c r="BR126" s="26">
        <f t="shared" si="127"/>
        <v>2.5000000000000001E-2</v>
      </c>
      <c r="BS126" s="26">
        <f t="shared" si="127"/>
        <v>2.5000000000000001E-2</v>
      </c>
      <c r="BT126" s="26">
        <f t="shared" si="127"/>
        <v>2.5000000000000001E-2</v>
      </c>
      <c r="BU126" s="26">
        <f t="shared" si="127"/>
        <v>2.5000000000000001E-2</v>
      </c>
      <c r="BV126" s="26">
        <f t="shared" si="127"/>
        <v>2.5000000000000001E-2</v>
      </c>
      <c r="BW126" s="26">
        <f t="shared" si="127"/>
        <v>2.5000000000000001E-2</v>
      </c>
      <c r="BX126" s="26">
        <f t="shared" si="127"/>
        <v>2.5000000000000001E-2</v>
      </c>
      <c r="BY126" s="26">
        <f t="shared" ref="BY126:DD126" si="128">IFERROR(LOOKUP(BY$9,$F$35:$U$35,$F$42:$U$42),0)</f>
        <v>2.5000000000000001E-2</v>
      </c>
      <c r="BZ126" s="26">
        <f t="shared" si="128"/>
        <v>2.5000000000000001E-2</v>
      </c>
      <c r="CA126" s="26">
        <f t="shared" si="128"/>
        <v>2.5000000000000001E-2</v>
      </c>
      <c r="CB126" s="26">
        <f t="shared" si="128"/>
        <v>2.5000000000000001E-2</v>
      </c>
      <c r="CC126" s="26">
        <f t="shared" si="128"/>
        <v>2.5000000000000001E-2</v>
      </c>
      <c r="CD126" s="26">
        <f t="shared" si="128"/>
        <v>2.5000000000000001E-2</v>
      </c>
      <c r="CE126" s="26">
        <f t="shared" si="128"/>
        <v>2.5000000000000001E-2</v>
      </c>
      <c r="CF126" s="26">
        <f t="shared" si="128"/>
        <v>2.5000000000000001E-2</v>
      </c>
      <c r="CG126" s="26">
        <f t="shared" si="128"/>
        <v>2.5000000000000001E-2</v>
      </c>
      <c r="CH126" s="26">
        <f t="shared" si="128"/>
        <v>2.5000000000000001E-2</v>
      </c>
      <c r="CI126" s="26">
        <f t="shared" si="128"/>
        <v>2.5000000000000001E-2</v>
      </c>
      <c r="CJ126" s="26">
        <f t="shared" si="128"/>
        <v>2.5000000000000001E-2</v>
      </c>
      <c r="CK126" s="26">
        <f t="shared" si="128"/>
        <v>2.5000000000000001E-2</v>
      </c>
      <c r="CL126" s="26">
        <f t="shared" si="128"/>
        <v>2.5000000000000001E-2</v>
      </c>
      <c r="CM126" s="26">
        <f t="shared" si="128"/>
        <v>2.5000000000000001E-2</v>
      </c>
      <c r="CN126" s="26">
        <f t="shared" si="128"/>
        <v>2.5000000000000001E-2</v>
      </c>
      <c r="CO126" s="26">
        <f t="shared" si="128"/>
        <v>2.5000000000000001E-2</v>
      </c>
      <c r="CP126" s="26">
        <f t="shared" si="128"/>
        <v>2.5000000000000001E-2</v>
      </c>
      <c r="CQ126" s="26">
        <f t="shared" si="128"/>
        <v>2.5000000000000001E-2</v>
      </c>
      <c r="CR126" s="26">
        <f t="shared" si="128"/>
        <v>2.5000000000000001E-2</v>
      </c>
      <c r="CS126" s="26">
        <f t="shared" si="128"/>
        <v>2.5000000000000001E-2</v>
      </c>
      <c r="CT126" s="26">
        <f t="shared" si="128"/>
        <v>2.5000000000000001E-2</v>
      </c>
      <c r="CU126" s="26">
        <f t="shared" si="128"/>
        <v>2.5000000000000001E-2</v>
      </c>
      <c r="CV126" s="26">
        <f t="shared" si="128"/>
        <v>2.5000000000000001E-2</v>
      </c>
      <c r="CW126" s="26">
        <f t="shared" si="128"/>
        <v>2.5000000000000001E-2</v>
      </c>
      <c r="CX126" s="26">
        <f t="shared" si="128"/>
        <v>2.5000000000000001E-2</v>
      </c>
      <c r="CY126" s="26">
        <f t="shared" si="128"/>
        <v>2.5000000000000001E-2</v>
      </c>
      <c r="CZ126" s="26">
        <f t="shared" si="128"/>
        <v>2.5000000000000001E-2</v>
      </c>
      <c r="DA126" s="26">
        <f t="shared" si="128"/>
        <v>2.5000000000000001E-2</v>
      </c>
      <c r="DB126" s="26">
        <f t="shared" si="128"/>
        <v>2.5000000000000001E-2</v>
      </c>
      <c r="DC126" s="26">
        <f t="shared" si="128"/>
        <v>2.5000000000000001E-2</v>
      </c>
      <c r="DD126" s="26">
        <f t="shared" si="128"/>
        <v>2.5000000000000001E-2</v>
      </c>
      <c r="DE126" s="26">
        <f t="shared" ref="DE126:EJ126" si="129">IFERROR(LOOKUP(DE$9,$F$35:$U$35,$F$42:$U$42),0)</f>
        <v>2.5000000000000001E-2</v>
      </c>
      <c r="DF126" s="26">
        <f t="shared" si="129"/>
        <v>2.5000000000000001E-2</v>
      </c>
      <c r="DG126" s="26">
        <f t="shared" si="129"/>
        <v>2.5000000000000001E-2</v>
      </c>
      <c r="DH126" s="26">
        <f t="shared" si="129"/>
        <v>2.5000000000000001E-2</v>
      </c>
      <c r="DI126" s="26">
        <f t="shared" si="129"/>
        <v>2.5000000000000001E-2</v>
      </c>
      <c r="DJ126" s="26">
        <f t="shared" si="129"/>
        <v>2.5000000000000001E-2</v>
      </c>
      <c r="DK126" s="26">
        <f t="shared" si="129"/>
        <v>2.5000000000000001E-2</v>
      </c>
      <c r="DL126" s="26">
        <f t="shared" si="129"/>
        <v>2.5000000000000001E-2</v>
      </c>
      <c r="DM126" s="26">
        <f t="shared" si="129"/>
        <v>2.5000000000000001E-2</v>
      </c>
      <c r="DN126" s="26">
        <f t="shared" si="129"/>
        <v>2.5000000000000001E-2</v>
      </c>
      <c r="DO126" s="26">
        <f t="shared" si="129"/>
        <v>2.5000000000000001E-2</v>
      </c>
      <c r="DP126" s="26">
        <f t="shared" si="129"/>
        <v>2.5000000000000001E-2</v>
      </c>
      <c r="DQ126" s="26">
        <f t="shared" si="129"/>
        <v>2.5000000000000001E-2</v>
      </c>
      <c r="DR126" s="26">
        <f t="shared" si="129"/>
        <v>2.5000000000000001E-2</v>
      </c>
      <c r="DS126" s="26">
        <f t="shared" si="129"/>
        <v>2.5000000000000001E-2</v>
      </c>
      <c r="DT126" s="26">
        <f t="shared" si="129"/>
        <v>2.5000000000000001E-2</v>
      </c>
      <c r="DU126" s="26">
        <f t="shared" si="129"/>
        <v>2.5000000000000001E-2</v>
      </c>
      <c r="DV126" s="26">
        <f t="shared" si="129"/>
        <v>2.5000000000000001E-2</v>
      </c>
      <c r="DW126" s="26">
        <f t="shared" si="129"/>
        <v>2.5000000000000001E-2</v>
      </c>
      <c r="DX126" s="26">
        <f t="shared" si="129"/>
        <v>2.5000000000000001E-2</v>
      </c>
      <c r="DY126" s="26">
        <f t="shared" si="129"/>
        <v>2.5000000000000001E-2</v>
      </c>
      <c r="DZ126" s="26">
        <f t="shared" si="129"/>
        <v>2.5000000000000001E-2</v>
      </c>
      <c r="EA126" s="26">
        <f t="shared" si="129"/>
        <v>2.5000000000000001E-2</v>
      </c>
      <c r="EB126" s="26">
        <f t="shared" si="129"/>
        <v>2.5000000000000001E-2</v>
      </c>
      <c r="EC126" s="26">
        <f t="shared" si="129"/>
        <v>2.5000000000000001E-2</v>
      </c>
      <c r="ED126" s="26">
        <f t="shared" si="129"/>
        <v>2.5000000000000001E-2</v>
      </c>
      <c r="EE126" s="26">
        <f t="shared" si="129"/>
        <v>2.5000000000000001E-2</v>
      </c>
      <c r="EF126" s="26">
        <f t="shared" si="129"/>
        <v>2.5000000000000001E-2</v>
      </c>
      <c r="EG126" s="26">
        <f t="shared" si="129"/>
        <v>2.5000000000000001E-2</v>
      </c>
      <c r="EH126" s="26">
        <f t="shared" si="129"/>
        <v>2.5000000000000001E-2</v>
      </c>
      <c r="EI126" s="26">
        <f t="shared" si="129"/>
        <v>2.5000000000000001E-2</v>
      </c>
      <c r="EJ126" s="26">
        <f t="shared" si="129"/>
        <v>2.5000000000000001E-2</v>
      </c>
      <c r="EK126" s="26">
        <f t="shared" ref="EK126:EY126" si="130">IFERROR(LOOKUP(EK$9,$F$35:$U$35,$F$42:$U$42),0)</f>
        <v>2.5000000000000001E-2</v>
      </c>
      <c r="EL126" s="26">
        <f t="shared" si="130"/>
        <v>2.5000000000000001E-2</v>
      </c>
      <c r="EM126" s="26">
        <f t="shared" si="130"/>
        <v>2.5000000000000001E-2</v>
      </c>
      <c r="EN126" s="26">
        <f t="shared" si="130"/>
        <v>2.5000000000000001E-2</v>
      </c>
      <c r="EO126" s="26">
        <f t="shared" si="130"/>
        <v>2.5000000000000001E-2</v>
      </c>
      <c r="EP126" s="26">
        <f t="shared" si="130"/>
        <v>2.5000000000000001E-2</v>
      </c>
      <c r="EQ126" s="26">
        <f t="shared" si="130"/>
        <v>2.5000000000000001E-2</v>
      </c>
      <c r="ER126" s="26">
        <f t="shared" si="130"/>
        <v>2.5000000000000001E-2</v>
      </c>
      <c r="ES126" s="26">
        <f t="shared" si="130"/>
        <v>2.5000000000000001E-2</v>
      </c>
      <c r="ET126" s="26">
        <f t="shared" si="130"/>
        <v>2.5000000000000001E-2</v>
      </c>
      <c r="EU126" s="26">
        <f t="shared" si="130"/>
        <v>2.5000000000000001E-2</v>
      </c>
      <c r="EV126" s="26">
        <f t="shared" si="130"/>
        <v>2.5000000000000001E-2</v>
      </c>
      <c r="EW126" s="26">
        <f t="shared" si="130"/>
        <v>2.5000000000000001E-2</v>
      </c>
      <c r="EX126" s="26">
        <f t="shared" si="130"/>
        <v>2.5000000000000001E-2</v>
      </c>
      <c r="EY126" s="26">
        <f t="shared" si="130"/>
        <v>2.5000000000000001E-2</v>
      </c>
    </row>
    <row r="127" spans="1:155" x14ac:dyDescent="0.35">
      <c r="A127" s="18"/>
      <c r="D127" s="18" t="s">
        <v>162</v>
      </c>
      <c r="M127" s="26">
        <f t="shared" ref="M127:AR127" si="131">(1+M126)^(1/M$6)-1</f>
        <v>0</v>
      </c>
      <c r="N127" s="26">
        <f t="shared" si="131"/>
        <v>1.4467654179763922E-3</v>
      </c>
      <c r="O127" s="26">
        <f t="shared" si="131"/>
        <v>1.4467654179763922E-3</v>
      </c>
      <c r="P127" s="26">
        <f t="shared" si="131"/>
        <v>1.4467654179763922E-3</v>
      </c>
      <c r="Q127" s="26">
        <f t="shared" si="131"/>
        <v>1.4467654179763922E-3</v>
      </c>
      <c r="R127" s="26">
        <f t="shared" si="131"/>
        <v>1.4467654179763922E-3</v>
      </c>
      <c r="S127" s="26">
        <f t="shared" si="131"/>
        <v>1.4467654179763922E-3</v>
      </c>
      <c r="T127" s="26">
        <f t="shared" si="131"/>
        <v>1.4467654179763922E-3</v>
      </c>
      <c r="U127" s="26">
        <f t="shared" si="131"/>
        <v>1.4467654179763922E-3</v>
      </c>
      <c r="V127" s="26">
        <f t="shared" si="131"/>
        <v>1.4467654179763922E-3</v>
      </c>
      <c r="W127" s="26">
        <f t="shared" si="131"/>
        <v>1.4467654179763922E-3</v>
      </c>
      <c r="X127" s="26">
        <f t="shared" si="131"/>
        <v>1.4467654179763922E-3</v>
      </c>
      <c r="Y127" s="26">
        <f t="shared" si="131"/>
        <v>1.4467654179763922E-3</v>
      </c>
      <c r="Z127" s="26">
        <f t="shared" si="131"/>
        <v>1.4877654706024757E-3</v>
      </c>
      <c r="AA127" s="26">
        <f t="shared" si="131"/>
        <v>1.4877654706024757E-3</v>
      </c>
      <c r="AB127" s="26">
        <f t="shared" si="131"/>
        <v>1.4877654706024757E-3</v>
      </c>
      <c r="AC127" s="26">
        <f t="shared" si="131"/>
        <v>1.4877654706024757E-3</v>
      </c>
      <c r="AD127" s="26">
        <f t="shared" si="131"/>
        <v>1.4877654706024757E-3</v>
      </c>
      <c r="AE127" s="26">
        <f t="shared" si="131"/>
        <v>1.4877654706024757E-3</v>
      </c>
      <c r="AF127" s="26">
        <f t="shared" si="131"/>
        <v>1.4877654706024757E-3</v>
      </c>
      <c r="AG127" s="26">
        <f t="shared" si="131"/>
        <v>1.4877654706024757E-3</v>
      </c>
      <c r="AH127" s="26">
        <f t="shared" si="131"/>
        <v>1.4877654706024757E-3</v>
      </c>
      <c r="AI127" s="26">
        <f t="shared" si="131"/>
        <v>1.4877654706024757E-3</v>
      </c>
      <c r="AJ127" s="26">
        <f t="shared" si="131"/>
        <v>1.4877654706024757E-3</v>
      </c>
      <c r="AK127" s="26">
        <f t="shared" si="131"/>
        <v>1.4877654706024757E-3</v>
      </c>
      <c r="AL127" s="26">
        <f t="shared" si="131"/>
        <v>1.6515813019202241E-3</v>
      </c>
      <c r="AM127" s="26">
        <f t="shared" si="131"/>
        <v>1.6515813019202241E-3</v>
      </c>
      <c r="AN127" s="26">
        <f t="shared" si="131"/>
        <v>1.6515813019202241E-3</v>
      </c>
      <c r="AO127" s="26">
        <f t="shared" si="131"/>
        <v>1.6515813019202241E-3</v>
      </c>
      <c r="AP127" s="26">
        <f t="shared" si="131"/>
        <v>1.6515813019202241E-3</v>
      </c>
      <c r="AQ127" s="26">
        <f t="shared" si="131"/>
        <v>1.6515813019202241E-3</v>
      </c>
      <c r="AR127" s="26">
        <f t="shared" si="131"/>
        <v>1.6515813019202241E-3</v>
      </c>
      <c r="AS127" s="26">
        <f t="shared" ref="AS127:BX127" si="132">(1+AS126)^(1/AS$6)-1</f>
        <v>1.6515813019202241E-3</v>
      </c>
      <c r="AT127" s="26">
        <f t="shared" si="132"/>
        <v>1.6515813019202241E-3</v>
      </c>
      <c r="AU127" s="26">
        <f t="shared" si="132"/>
        <v>1.6515813019202241E-3</v>
      </c>
      <c r="AV127" s="26">
        <f t="shared" si="132"/>
        <v>1.6515813019202241E-3</v>
      </c>
      <c r="AW127" s="26">
        <f t="shared" si="132"/>
        <v>1.6515813019202241E-3</v>
      </c>
      <c r="AX127" s="26">
        <f t="shared" si="132"/>
        <v>1.8151029571964461E-3</v>
      </c>
      <c r="AY127" s="26">
        <f t="shared" si="132"/>
        <v>1.8151029571964461E-3</v>
      </c>
      <c r="AZ127" s="26">
        <f t="shared" si="132"/>
        <v>1.0940156488008945E-2</v>
      </c>
      <c r="BA127" s="26">
        <f t="shared" si="132"/>
        <v>1.2422836565829209E-2</v>
      </c>
      <c r="BB127" s="26">
        <f t="shared" si="132"/>
        <v>1.2422836565829209E-2</v>
      </c>
      <c r="BC127" s="26">
        <f t="shared" si="132"/>
        <v>1.2422836565829209E-2</v>
      </c>
      <c r="BD127" s="26">
        <f t="shared" si="132"/>
        <v>1.2422836565829209E-2</v>
      </c>
      <c r="BE127" s="26">
        <f t="shared" si="132"/>
        <v>1.2422836565829209E-2</v>
      </c>
      <c r="BF127" s="26">
        <f t="shared" si="132"/>
        <v>1.2422836565829209E-2</v>
      </c>
      <c r="BG127" s="26">
        <f t="shared" si="132"/>
        <v>8.7120500916006982E-3</v>
      </c>
      <c r="BH127" s="26">
        <f t="shared" si="132"/>
        <v>8.7120500916006982E-3</v>
      </c>
      <c r="BI127" s="26">
        <f t="shared" si="132"/>
        <v>8.9598604503551282E-3</v>
      </c>
      <c r="BJ127" s="26">
        <f t="shared" si="132"/>
        <v>8.9598604503551282E-3</v>
      </c>
      <c r="BK127" s="26">
        <f t="shared" si="132"/>
        <v>9.9504938362078299E-3</v>
      </c>
      <c r="BL127" s="26">
        <f t="shared" si="132"/>
        <v>9.9504938362078299E-3</v>
      </c>
      <c r="BM127" s="26">
        <f t="shared" si="132"/>
        <v>1.0940156488008945E-2</v>
      </c>
      <c r="BN127" s="26">
        <f t="shared" si="132"/>
        <v>1.0940156488008945E-2</v>
      </c>
      <c r="BO127" s="26">
        <f t="shared" si="132"/>
        <v>1.2422836565829209E-2</v>
      </c>
      <c r="BP127" s="26">
        <f t="shared" si="132"/>
        <v>1.2422836565829209E-2</v>
      </c>
      <c r="BQ127" s="26">
        <f t="shared" si="132"/>
        <v>1.2422836565829209E-2</v>
      </c>
      <c r="BR127" s="26">
        <f t="shared" si="132"/>
        <v>1.2422836565829209E-2</v>
      </c>
      <c r="BS127" s="26">
        <f t="shared" si="132"/>
        <v>1.2422836565829209E-2</v>
      </c>
      <c r="BT127" s="26">
        <f t="shared" si="132"/>
        <v>1.2422836565829209E-2</v>
      </c>
      <c r="BU127" s="26">
        <f t="shared" si="132"/>
        <v>1.2422836565829209E-2</v>
      </c>
      <c r="BV127" s="26">
        <f t="shared" si="132"/>
        <v>1.2422836565829209E-2</v>
      </c>
      <c r="BW127" s="26">
        <f t="shared" si="132"/>
        <v>1.2422836565829209E-2</v>
      </c>
      <c r="BX127" s="26">
        <f t="shared" si="132"/>
        <v>1.2422836565829209E-2</v>
      </c>
      <c r="BY127" s="26">
        <f t="shared" ref="BY127:DD127" si="133">(1+BY126)^(1/BY$6)-1</f>
        <v>1.2422836565829209E-2</v>
      </c>
      <c r="BZ127" s="26">
        <f t="shared" si="133"/>
        <v>1.2422836565829209E-2</v>
      </c>
      <c r="CA127" s="26">
        <f t="shared" si="133"/>
        <v>1.2422836565829209E-2</v>
      </c>
      <c r="CB127" s="26">
        <f t="shared" si="133"/>
        <v>1.2422836565829209E-2</v>
      </c>
      <c r="CC127" s="26">
        <f t="shared" si="133"/>
        <v>1.2422836565829209E-2</v>
      </c>
      <c r="CD127" s="26">
        <f t="shared" si="133"/>
        <v>1.2422836565829209E-2</v>
      </c>
      <c r="CE127" s="26">
        <f t="shared" si="133"/>
        <v>1.2422836565829209E-2</v>
      </c>
      <c r="CF127" s="26">
        <f t="shared" si="133"/>
        <v>1.2422836565829209E-2</v>
      </c>
      <c r="CG127" s="26">
        <f t="shared" si="133"/>
        <v>1.2422836565829209E-2</v>
      </c>
      <c r="CH127" s="26">
        <f t="shared" si="133"/>
        <v>1.2422836565829209E-2</v>
      </c>
      <c r="CI127" s="26">
        <f t="shared" si="133"/>
        <v>1.2422836565829209E-2</v>
      </c>
      <c r="CJ127" s="26">
        <f t="shared" si="133"/>
        <v>1.2422836565829209E-2</v>
      </c>
      <c r="CK127" s="26">
        <f t="shared" si="133"/>
        <v>1.2422836565829209E-2</v>
      </c>
      <c r="CL127" s="26">
        <f t="shared" si="133"/>
        <v>1.2422836565829209E-2</v>
      </c>
      <c r="CM127" s="26">
        <f t="shared" si="133"/>
        <v>1.2422836565829209E-2</v>
      </c>
      <c r="CN127" s="26">
        <f t="shared" si="133"/>
        <v>1.2422836565829209E-2</v>
      </c>
      <c r="CO127" s="26">
        <f t="shared" si="133"/>
        <v>1.2422836565829209E-2</v>
      </c>
      <c r="CP127" s="26">
        <f t="shared" si="133"/>
        <v>1.2422836565829209E-2</v>
      </c>
      <c r="CQ127" s="26">
        <f t="shared" si="133"/>
        <v>1.2422836565829209E-2</v>
      </c>
      <c r="CR127" s="26">
        <f t="shared" si="133"/>
        <v>1.2422836565829209E-2</v>
      </c>
      <c r="CS127" s="26">
        <f t="shared" si="133"/>
        <v>1.2422836565829209E-2</v>
      </c>
      <c r="CT127" s="26">
        <f t="shared" si="133"/>
        <v>1.2422836565829209E-2</v>
      </c>
      <c r="CU127" s="26">
        <f t="shared" si="133"/>
        <v>1.2422836565829209E-2</v>
      </c>
      <c r="CV127" s="26">
        <f t="shared" si="133"/>
        <v>1.2422836565829209E-2</v>
      </c>
      <c r="CW127" s="26">
        <f t="shared" si="133"/>
        <v>1.2422836565829209E-2</v>
      </c>
      <c r="CX127" s="26">
        <f t="shared" si="133"/>
        <v>1.2422836565829209E-2</v>
      </c>
      <c r="CY127" s="26">
        <f t="shared" si="133"/>
        <v>1.2422836565829209E-2</v>
      </c>
      <c r="CZ127" s="26">
        <f t="shared" si="133"/>
        <v>1.2422836565829209E-2</v>
      </c>
      <c r="DA127" s="26">
        <f t="shared" si="133"/>
        <v>1.2422836565829209E-2</v>
      </c>
      <c r="DB127" s="26">
        <f t="shared" si="133"/>
        <v>1.2422836565829209E-2</v>
      </c>
      <c r="DC127" s="26">
        <f t="shared" si="133"/>
        <v>1.2422836565829209E-2</v>
      </c>
      <c r="DD127" s="26">
        <f t="shared" si="133"/>
        <v>1.2422836565829209E-2</v>
      </c>
      <c r="DE127" s="26">
        <f t="shared" ref="DE127:EJ127" si="134">(1+DE126)^(1/DE$6)-1</f>
        <v>1.2422836565829209E-2</v>
      </c>
      <c r="DF127" s="26">
        <f t="shared" si="134"/>
        <v>1.2422836565829209E-2</v>
      </c>
      <c r="DG127" s="26">
        <f t="shared" si="134"/>
        <v>1.2422836565829209E-2</v>
      </c>
      <c r="DH127" s="26">
        <f t="shared" si="134"/>
        <v>1.2422836565829209E-2</v>
      </c>
      <c r="DI127" s="26">
        <f t="shared" si="134"/>
        <v>1.2422836565829209E-2</v>
      </c>
      <c r="DJ127" s="26">
        <f t="shared" si="134"/>
        <v>1.2422836565829209E-2</v>
      </c>
      <c r="DK127" s="26">
        <f t="shared" si="134"/>
        <v>1.2422836565829209E-2</v>
      </c>
      <c r="DL127" s="26">
        <f t="shared" si="134"/>
        <v>1.2422836565829209E-2</v>
      </c>
      <c r="DM127" s="26">
        <f t="shared" si="134"/>
        <v>1.2422836565829209E-2</v>
      </c>
      <c r="DN127" s="26">
        <f t="shared" si="134"/>
        <v>1.2422836565829209E-2</v>
      </c>
      <c r="DO127" s="26">
        <f t="shared" si="134"/>
        <v>1.2422836565829209E-2</v>
      </c>
      <c r="DP127" s="26">
        <f t="shared" si="134"/>
        <v>1.2422836565829209E-2</v>
      </c>
      <c r="DQ127" s="26">
        <f t="shared" si="134"/>
        <v>1.2422836565829209E-2</v>
      </c>
      <c r="DR127" s="26">
        <f t="shared" si="134"/>
        <v>1.2422836565829209E-2</v>
      </c>
      <c r="DS127" s="26">
        <f t="shared" si="134"/>
        <v>1.2422836565829209E-2</v>
      </c>
      <c r="DT127" s="26">
        <f t="shared" si="134"/>
        <v>1.2422836565829209E-2</v>
      </c>
      <c r="DU127" s="26">
        <f t="shared" si="134"/>
        <v>1.2422836565829209E-2</v>
      </c>
      <c r="DV127" s="26">
        <f t="shared" si="134"/>
        <v>1.2422836565829209E-2</v>
      </c>
      <c r="DW127" s="26">
        <f t="shared" si="134"/>
        <v>1.2422836565829209E-2</v>
      </c>
      <c r="DX127" s="26">
        <f t="shared" si="134"/>
        <v>1.2422836565829209E-2</v>
      </c>
      <c r="DY127" s="26">
        <f t="shared" si="134"/>
        <v>1.2422836565829209E-2</v>
      </c>
      <c r="DZ127" s="26">
        <f t="shared" si="134"/>
        <v>1.2422836565829209E-2</v>
      </c>
      <c r="EA127" s="26">
        <f t="shared" si="134"/>
        <v>1.2422836565829209E-2</v>
      </c>
      <c r="EB127" s="26">
        <f t="shared" si="134"/>
        <v>1.2422836565829209E-2</v>
      </c>
      <c r="EC127" s="26">
        <f t="shared" si="134"/>
        <v>1.2422836565829209E-2</v>
      </c>
      <c r="ED127" s="26">
        <f t="shared" si="134"/>
        <v>1.2422836565829209E-2</v>
      </c>
      <c r="EE127" s="26">
        <f t="shared" si="134"/>
        <v>1.2422836565829209E-2</v>
      </c>
      <c r="EF127" s="26">
        <f t="shared" si="134"/>
        <v>1.2422836565829209E-2</v>
      </c>
      <c r="EG127" s="26">
        <f t="shared" si="134"/>
        <v>1.2422836565829209E-2</v>
      </c>
      <c r="EH127" s="26">
        <f t="shared" si="134"/>
        <v>1.2422836565829209E-2</v>
      </c>
      <c r="EI127" s="26">
        <f t="shared" si="134"/>
        <v>1.2422836565829209E-2</v>
      </c>
      <c r="EJ127" s="26">
        <f t="shared" si="134"/>
        <v>1.2422836565829209E-2</v>
      </c>
      <c r="EK127" s="26">
        <f t="shared" ref="EK127:EY127" si="135">(1+EK126)^(1/EK$6)-1</f>
        <v>1.2422836565829209E-2</v>
      </c>
      <c r="EL127" s="26">
        <f t="shared" si="135"/>
        <v>1.2422836565829209E-2</v>
      </c>
      <c r="EM127" s="26">
        <f t="shared" si="135"/>
        <v>1.2422836565829209E-2</v>
      </c>
      <c r="EN127" s="26">
        <f t="shared" si="135"/>
        <v>1.2422836565829209E-2</v>
      </c>
      <c r="EO127" s="26">
        <f t="shared" si="135"/>
        <v>1.2422836565829209E-2</v>
      </c>
      <c r="EP127" s="26">
        <f t="shared" si="135"/>
        <v>1.2422836565829209E-2</v>
      </c>
      <c r="EQ127" s="26">
        <f t="shared" si="135"/>
        <v>1.2422836565829209E-2</v>
      </c>
      <c r="ER127" s="26">
        <f t="shared" si="135"/>
        <v>1.2422836565829209E-2</v>
      </c>
      <c r="ES127" s="26">
        <f t="shared" si="135"/>
        <v>1.2422836565829209E-2</v>
      </c>
      <c r="ET127" s="26">
        <f t="shared" si="135"/>
        <v>1.2422836565829209E-2</v>
      </c>
      <c r="EU127" s="26">
        <f t="shared" si="135"/>
        <v>1.2422836565829209E-2</v>
      </c>
      <c r="EV127" s="26">
        <f t="shared" si="135"/>
        <v>1.2422836565829209E-2</v>
      </c>
      <c r="EW127" s="26">
        <f t="shared" si="135"/>
        <v>1.2422836565829209E-2</v>
      </c>
      <c r="EX127" s="26">
        <f t="shared" si="135"/>
        <v>1.2422836565829209E-2</v>
      </c>
      <c r="EY127" s="26">
        <f t="shared" si="135"/>
        <v>1.2422836565829209E-2</v>
      </c>
    </row>
    <row r="128" spans="1:155" x14ac:dyDescent="0.35">
      <c r="A128" s="18"/>
      <c r="D128" s="18" t="s">
        <v>161</v>
      </c>
      <c r="E128" s="22">
        <f>F23</f>
        <v>42430</v>
      </c>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row>
    <row r="129" spans="1:155" x14ac:dyDescent="0.35">
      <c r="A129" s="18"/>
      <c r="D129" s="18" t="s">
        <v>160</v>
      </c>
      <c r="M129" s="35">
        <v>1</v>
      </c>
      <c r="N129" s="34">
        <f t="shared" ref="N129:AS129" si="136">M129*((1+N127*M$12))</f>
        <v>1</v>
      </c>
      <c r="O129" s="34">
        <f t="shared" si="136"/>
        <v>1</v>
      </c>
      <c r="P129" s="34">
        <f t="shared" si="136"/>
        <v>1</v>
      </c>
      <c r="Q129" s="34">
        <f t="shared" si="136"/>
        <v>1</v>
      </c>
      <c r="R129" s="34">
        <f t="shared" si="136"/>
        <v>1</v>
      </c>
      <c r="S129" s="34">
        <f t="shared" si="136"/>
        <v>1</v>
      </c>
      <c r="T129" s="34">
        <f t="shared" si="136"/>
        <v>1</v>
      </c>
      <c r="U129" s="34">
        <f t="shared" si="136"/>
        <v>1</v>
      </c>
      <c r="V129" s="34">
        <f t="shared" si="136"/>
        <v>1</v>
      </c>
      <c r="W129" s="34">
        <f t="shared" si="136"/>
        <v>1</v>
      </c>
      <c r="X129" s="34">
        <f t="shared" si="136"/>
        <v>1</v>
      </c>
      <c r="Y129" s="34">
        <f t="shared" si="136"/>
        <v>1</v>
      </c>
      <c r="Z129" s="34">
        <f t="shared" si="136"/>
        <v>1</v>
      </c>
      <c r="AA129" s="34">
        <f t="shared" si="136"/>
        <v>1</v>
      </c>
      <c r="AB129" s="34">
        <f t="shared" si="136"/>
        <v>1</v>
      </c>
      <c r="AC129" s="34">
        <f t="shared" si="136"/>
        <v>1</v>
      </c>
      <c r="AD129" s="34">
        <f t="shared" si="136"/>
        <v>1</v>
      </c>
      <c r="AE129" s="34">
        <f t="shared" si="136"/>
        <v>1</v>
      </c>
      <c r="AF129" s="34">
        <f t="shared" si="136"/>
        <v>1</v>
      </c>
      <c r="AG129" s="34">
        <f t="shared" si="136"/>
        <v>1</v>
      </c>
      <c r="AH129" s="34">
        <f t="shared" si="136"/>
        <v>1</v>
      </c>
      <c r="AI129" s="34">
        <f t="shared" si="136"/>
        <v>1</v>
      </c>
      <c r="AJ129" s="34">
        <f t="shared" si="136"/>
        <v>1</v>
      </c>
      <c r="AK129" s="34">
        <f t="shared" si="136"/>
        <v>1</v>
      </c>
      <c r="AL129" s="34">
        <f t="shared" si="136"/>
        <v>1</v>
      </c>
      <c r="AM129" s="34">
        <f t="shared" si="136"/>
        <v>1</v>
      </c>
      <c r="AN129" s="34">
        <f t="shared" si="136"/>
        <v>1</v>
      </c>
      <c r="AO129" s="34">
        <f t="shared" si="136"/>
        <v>1</v>
      </c>
      <c r="AP129" s="34">
        <f t="shared" si="136"/>
        <v>1</v>
      </c>
      <c r="AQ129" s="34">
        <f t="shared" si="136"/>
        <v>1</v>
      </c>
      <c r="AR129" s="34">
        <f t="shared" si="136"/>
        <v>1</v>
      </c>
      <c r="AS129" s="34">
        <f t="shared" si="136"/>
        <v>1</v>
      </c>
      <c r="AT129" s="34">
        <f t="shared" ref="AT129:BY129" si="137">AS129*((1+AT127*AS$12))</f>
        <v>1</v>
      </c>
      <c r="AU129" s="34">
        <f t="shared" si="137"/>
        <v>1</v>
      </c>
      <c r="AV129" s="34">
        <f t="shared" si="137"/>
        <v>1</v>
      </c>
      <c r="AW129" s="34">
        <f t="shared" si="137"/>
        <v>1</v>
      </c>
      <c r="AX129" s="34">
        <f t="shared" si="137"/>
        <v>1</v>
      </c>
      <c r="AY129" s="34">
        <f t="shared" si="137"/>
        <v>1</v>
      </c>
      <c r="AZ129" s="34">
        <f t="shared" si="137"/>
        <v>1</v>
      </c>
      <c r="BA129" s="34">
        <f t="shared" si="137"/>
        <v>1.0124228365658292</v>
      </c>
      <c r="BB129" s="34">
        <f t="shared" si="137"/>
        <v>1.0249999999999997</v>
      </c>
      <c r="BC129" s="34">
        <f t="shared" si="137"/>
        <v>1.0377334074799747</v>
      </c>
      <c r="BD129" s="34">
        <f t="shared" si="137"/>
        <v>1.0506249999999995</v>
      </c>
      <c r="BE129" s="34">
        <f t="shared" si="137"/>
        <v>1.0636767426669738</v>
      </c>
      <c r="BF129" s="34">
        <f t="shared" si="137"/>
        <v>1.0768906249999992</v>
      </c>
      <c r="BG129" s="34">
        <f t="shared" si="137"/>
        <v>1.0862725500681745</v>
      </c>
      <c r="BH129" s="34">
        <f t="shared" si="137"/>
        <v>1.0957362109374993</v>
      </c>
      <c r="BI129" s="34">
        <f t="shared" si="137"/>
        <v>1.1055538544779002</v>
      </c>
      <c r="BJ129" s="34">
        <f t="shared" si="137"/>
        <v>1.1154594627343744</v>
      </c>
      <c r="BK129" s="34">
        <f t="shared" si="137"/>
        <v>1.1265588352428524</v>
      </c>
      <c r="BL129" s="34">
        <f t="shared" si="137"/>
        <v>1.137768651989062</v>
      </c>
      <c r="BM129" s="34">
        <f t="shared" si="137"/>
        <v>1.1502160190889732</v>
      </c>
      <c r="BN129" s="34">
        <f t="shared" si="137"/>
        <v>1.1627995623328213</v>
      </c>
      <c r="BO129" s="34">
        <f t="shared" si="137"/>
        <v>1.1772448312544996</v>
      </c>
      <c r="BP129" s="34">
        <f t="shared" si="137"/>
        <v>1.1918695513911415</v>
      </c>
      <c r="BQ129" s="34">
        <f t="shared" si="137"/>
        <v>1.2066759520358619</v>
      </c>
      <c r="BR129" s="34">
        <f t="shared" si="137"/>
        <v>1.2216662901759197</v>
      </c>
      <c r="BS129" s="34">
        <f t="shared" si="137"/>
        <v>1.2368428508367579</v>
      </c>
      <c r="BT129" s="34">
        <f t="shared" si="137"/>
        <v>1.2522079474303172</v>
      </c>
      <c r="BU129" s="34">
        <f t="shared" si="137"/>
        <v>1.2677639221076764</v>
      </c>
      <c r="BV129" s="34">
        <f t="shared" si="137"/>
        <v>1.2835131461160747</v>
      </c>
      <c r="BW129" s="34">
        <f t="shared" si="137"/>
        <v>1.299458020160368</v>
      </c>
      <c r="BX129" s="34">
        <f t="shared" si="137"/>
        <v>1.3156009747689763</v>
      </c>
      <c r="BY129" s="34">
        <f t="shared" si="137"/>
        <v>1.3319444706643768</v>
      </c>
      <c r="BZ129" s="34">
        <f t="shared" ref="BZ129:DE129" si="138">BY129*((1+BZ127*BY$12))</f>
        <v>1.3484909991382004</v>
      </c>
      <c r="CA129" s="34">
        <f t="shared" si="138"/>
        <v>1.365243082430986</v>
      </c>
      <c r="CB129" s="34">
        <f t="shared" si="138"/>
        <v>1.382203274116655</v>
      </c>
      <c r="CC129" s="34">
        <f t="shared" si="138"/>
        <v>1.3993741594917601</v>
      </c>
      <c r="CD129" s="34">
        <f t="shared" si="138"/>
        <v>1.4167583559695709</v>
      </c>
      <c r="CE129" s="34">
        <f t="shared" si="138"/>
        <v>1.4343585134790537</v>
      </c>
      <c r="CF129" s="34">
        <f t="shared" si="138"/>
        <v>1.4521773148688097</v>
      </c>
      <c r="CG129" s="34">
        <f t="shared" si="138"/>
        <v>1.4702174763160296</v>
      </c>
      <c r="CH129" s="34">
        <f t="shared" si="138"/>
        <v>1.4884817477405294</v>
      </c>
      <c r="CI129" s="34">
        <f t="shared" si="138"/>
        <v>1.5069729132239298</v>
      </c>
      <c r="CJ129" s="34">
        <f t="shared" si="138"/>
        <v>1.5256937914340423</v>
      </c>
      <c r="CK129" s="34">
        <f t="shared" si="138"/>
        <v>1.5446472360545276</v>
      </c>
      <c r="CL129" s="34">
        <f t="shared" si="138"/>
        <v>1.5638361362198927</v>
      </c>
      <c r="CM129" s="34">
        <f t="shared" si="138"/>
        <v>1.5832634169558903</v>
      </c>
      <c r="CN129" s="34">
        <f t="shared" si="138"/>
        <v>1.6029320396253897</v>
      </c>
      <c r="CO129" s="34">
        <f t="shared" si="138"/>
        <v>1.6228450023797871</v>
      </c>
      <c r="CP129" s="34">
        <f t="shared" si="138"/>
        <v>1.6430053406160239</v>
      </c>
      <c r="CQ129" s="34">
        <f t="shared" si="138"/>
        <v>1.6634161274392814</v>
      </c>
      <c r="CR129" s="34">
        <f t="shared" si="138"/>
        <v>1.6840804741314241</v>
      </c>
      <c r="CS129" s="34">
        <f t="shared" si="138"/>
        <v>1.7050015306252631</v>
      </c>
      <c r="CT129" s="34">
        <f t="shared" si="138"/>
        <v>1.7261824859847092</v>
      </c>
      <c r="CU129" s="34">
        <f t="shared" si="138"/>
        <v>1.7476265688908941</v>
      </c>
      <c r="CV129" s="34">
        <f t="shared" si="138"/>
        <v>1.7693370481343265</v>
      </c>
      <c r="CW129" s="34">
        <f t="shared" si="138"/>
        <v>1.7913172331131659</v>
      </c>
      <c r="CX129" s="34">
        <f t="shared" si="138"/>
        <v>1.8135704743376841</v>
      </c>
      <c r="CY129" s="34">
        <f t="shared" si="138"/>
        <v>1.8361001639409946</v>
      </c>
      <c r="CZ129" s="34">
        <f t="shared" si="138"/>
        <v>1.8589097361961258</v>
      </c>
      <c r="DA129" s="34">
        <f t="shared" si="138"/>
        <v>1.882002668039519</v>
      </c>
      <c r="DB129" s="34">
        <f t="shared" si="138"/>
        <v>1.9053824796010284</v>
      </c>
      <c r="DC129" s="34">
        <f t="shared" si="138"/>
        <v>1.9290527347405064</v>
      </c>
      <c r="DD129" s="34">
        <f t="shared" si="138"/>
        <v>1.9290527347405064</v>
      </c>
      <c r="DE129" s="34">
        <f t="shared" si="138"/>
        <v>1.9290527347405064</v>
      </c>
      <c r="DF129" s="34">
        <f t="shared" ref="DF129:EK129" si="139">DE129*((1+DF127*DE$12))</f>
        <v>1.9290527347405064</v>
      </c>
      <c r="DG129" s="34">
        <f t="shared" si="139"/>
        <v>1.9290527347405064</v>
      </c>
      <c r="DH129" s="34">
        <f t="shared" si="139"/>
        <v>1.9290527347405064</v>
      </c>
      <c r="DI129" s="34">
        <f t="shared" si="139"/>
        <v>1.9290527347405064</v>
      </c>
      <c r="DJ129" s="34">
        <f t="shared" si="139"/>
        <v>1.9290527347405064</v>
      </c>
      <c r="DK129" s="34">
        <f t="shared" si="139"/>
        <v>1.9290527347405064</v>
      </c>
      <c r="DL129" s="34">
        <f t="shared" si="139"/>
        <v>1.9290527347405064</v>
      </c>
      <c r="DM129" s="34">
        <f t="shared" si="139"/>
        <v>1.9290527347405064</v>
      </c>
      <c r="DN129" s="34">
        <f t="shared" si="139"/>
        <v>1.9290527347405064</v>
      </c>
      <c r="DO129" s="34">
        <f t="shared" si="139"/>
        <v>1.9290527347405064</v>
      </c>
      <c r="DP129" s="34">
        <f t="shared" si="139"/>
        <v>1.9290527347405064</v>
      </c>
      <c r="DQ129" s="34">
        <f t="shared" si="139"/>
        <v>1.9290527347405064</v>
      </c>
      <c r="DR129" s="34">
        <f t="shared" si="139"/>
        <v>1.9290527347405064</v>
      </c>
      <c r="DS129" s="34">
        <f t="shared" si="139"/>
        <v>1.9290527347405064</v>
      </c>
      <c r="DT129" s="34">
        <f t="shared" si="139"/>
        <v>1.9290527347405064</v>
      </c>
      <c r="DU129" s="34">
        <f t="shared" si="139"/>
        <v>1.9290527347405064</v>
      </c>
      <c r="DV129" s="34">
        <f t="shared" si="139"/>
        <v>1.9290527347405064</v>
      </c>
      <c r="DW129" s="34">
        <f t="shared" si="139"/>
        <v>1.9290527347405064</v>
      </c>
      <c r="DX129" s="34">
        <f t="shared" si="139"/>
        <v>1.9290527347405064</v>
      </c>
      <c r="DY129" s="34">
        <f t="shared" si="139"/>
        <v>1.9290527347405064</v>
      </c>
      <c r="DZ129" s="34">
        <f t="shared" si="139"/>
        <v>1.9290527347405064</v>
      </c>
      <c r="EA129" s="34">
        <f t="shared" si="139"/>
        <v>1.9290527347405064</v>
      </c>
      <c r="EB129" s="34">
        <f t="shared" si="139"/>
        <v>1.9290527347405064</v>
      </c>
      <c r="EC129" s="34">
        <f t="shared" si="139"/>
        <v>1.9290527347405064</v>
      </c>
      <c r="ED129" s="34">
        <f t="shared" si="139"/>
        <v>1.9290527347405064</v>
      </c>
      <c r="EE129" s="34">
        <f t="shared" si="139"/>
        <v>1.9290527347405064</v>
      </c>
      <c r="EF129" s="34">
        <f t="shared" si="139"/>
        <v>1.9290527347405064</v>
      </c>
      <c r="EG129" s="34">
        <f t="shared" si="139"/>
        <v>1.9290527347405064</v>
      </c>
      <c r="EH129" s="34">
        <f t="shared" si="139"/>
        <v>1.9290527347405064</v>
      </c>
      <c r="EI129" s="34">
        <f t="shared" si="139"/>
        <v>1.9290527347405064</v>
      </c>
      <c r="EJ129" s="34">
        <f t="shared" si="139"/>
        <v>1.9290527347405064</v>
      </c>
      <c r="EK129" s="34">
        <f t="shared" si="139"/>
        <v>1.9290527347405064</v>
      </c>
      <c r="EL129" s="34">
        <f t="shared" ref="EL129:EY129" si="140">EK129*((1+EL127*EK$12))</f>
        <v>1.9290527347405064</v>
      </c>
      <c r="EM129" s="34">
        <f t="shared" si="140"/>
        <v>1.9290527347405064</v>
      </c>
      <c r="EN129" s="34">
        <f t="shared" si="140"/>
        <v>1.9290527347405064</v>
      </c>
      <c r="EO129" s="34">
        <f t="shared" si="140"/>
        <v>1.9290527347405064</v>
      </c>
      <c r="EP129" s="34">
        <f t="shared" si="140"/>
        <v>1.9290527347405064</v>
      </c>
      <c r="EQ129" s="34">
        <f t="shared" si="140"/>
        <v>1.9290527347405064</v>
      </c>
      <c r="ER129" s="34">
        <f t="shared" si="140"/>
        <v>1.9290527347405064</v>
      </c>
      <c r="ES129" s="34">
        <f t="shared" si="140"/>
        <v>1.9290527347405064</v>
      </c>
      <c r="ET129" s="34">
        <f t="shared" si="140"/>
        <v>1.9290527347405064</v>
      </c>
      <c r="EU129" s="34">
        <f t="shared" si="140"/>
        <v>1.9290527347405064</v>
      </c>
      <c r="EV129" s="34">
        <f t="shared" si="140"/>
        <v>1.9290527347405064</v>
      </c>
      <c r="EW129" s="34">
        <f t="shared" si="140"/>
        <v>1.9290527347405064</v>
      </c>
      <c r="EX129" s="34">
        <f t="shared" si="140"/>
        <v>1.9290527347405064</v>
      </c>
      <c r="EY129" s="34">
        <f t="shared" si="140"/>
        <v>1.9290527347405064</v>
      </c>
    </row>
    <row r="130" spans="1:155" x14ac:dyDescent="0.35">
      <c r="A130" s="18"/>
      <c r="M130" s="22" t="b">
        <f>IF(M18,"#N/A")</f>
        <v>0</v>
      </c>
      <c r="N130" s="22" t="str">
        <f>IF(N18=TRUE,#REF!,"#N/A")</f>
        <v>#N/A</v>
      </c>
      <c r="O130" s="22" t="str">
        <f>IF(O18=TRUE,#REF!,"#N/A")</f>
        <v>#N/A</v>
      </c>
      <c r="P130" s="22" t="str">
        <f>IF(P18=TRUE,#REF!,"#N/A")</f>
        <v>#N/A</v>
      </c>
      <c r="Q130" s="22" t="str">
        <f>IF(Q18=TRUE,#REF!,"#N/A")</f>
        <v>#N/A</v>
      </c>
      <c r="R130" s="22" t="str">
        <f>IF(R18=TRUE,#REF!,"#N/A")</f>
        <v>#N/A</v>
      </c>
      <c r="S130" s="22" t="str">
        <f>IF(S18=TRUE,#REF!,"#N/A")</f>
        <v>#N/A</v>
      </c>
      <c r="T130" s="22" t="str">
        <f>IF(T18=TRUE,#REF!,"#N/A")</f>
        <v>#N/A</v>
      </c>
      <c r="U130" s="22" t="str">
        <f>IF(U18=TRUE,#REF!,"#N/A")</f>
        <v>#N/A</v>
      </c>
      <c r="V130" s="22" t="str">
        <f>IF(V18=TRUE,#REF!,"#N/A")</f>
        <v>#N/A</v>
      </c>
      <c r="W130" s="22" t="str">
        <f>IF(W18=TRUE,#REF!,"#N/A")</f>
        <v>#N/A</v>
      </c>
      <c r="X130" s="22" t="str">
        <f>IF(X18=TRUE,#REF!,"#N/A")</f>
        <v>#N/A</v>
      </c>
      <c r="Y130" s="22" t="str">
        <f>IF(Y18=TRUE,#REF!,"#N/A")</f>
        <v>#N/A</v>
      </c>
      <c r="Z130" s="22" t="str">
        <f>IF(Z18=TRUE,#REF!,"#N/A")</f>
        <v>#N/A</v>
      </c>
      <c r="AA130" s="22" t="str">
        <f>IF(AA18=TRUE,#REF!,"#N/A")</f>
        <v>#N/A</v>
      </c>
      <c r="AB130" s="22" t="str">
        <f>IF(AB18=TRUE,#REF!,"#N/A")</f>
        <v>#N/A</v>
      </c>
      <c r="AC130" s="22" t="str">
        <f>IF(AC18=TRUE,#REF!,"#N/A")</f>
        <v>#N/A</v>
      </c>
      <c r="AD130" s="22" t="str">
        <f>IF(AD18=TRUE,#REF!,"#N/A")</f>
        <v>#N/A</v>
      </c>
      <c r="AE130" s="22" t="str">
        <f>IF(AE18=TRUE,#REF!,"#N/A")</f>
        <v>#N/A</v>
      </c>
      <c r="AF130" s="22" t="str">
        <f>IF(AF18=TRUE,#REF!,"#N/A")</f>
        <v>#N/A</v>
      </c>
      <c r="AG130" s="22" t="str">
        <f>IF(AG18=TRUE,#REF!,"#N/A")</f>
        <v>#N/A</v>
      </c>
      <c r="AH130" s="22" t="str">
        <f>IF(AH18=TRUE,#REF!,"#N/A")</f>
        <v>#N/A</v>
      </c>
      <c r="AI130" s="22" t="str">
        <f>IF(AI18=TRUE,#REF!,"#N/A")</f>
        <v>#N/A</v>
      </c>
      <c r="AJ130" s="22" t="str">
        <f>IF(AJ18=TRUE,#REF!,"#N/A")</f>
        <v>#N/A</v>
      </c>
      <c r="AK130" s="22" t="str">
        <f>IF(AK18=TRUE,#REF!,"#N/A")</f>
        <v>#N/A</v>
      </c>
      <c r="AL130" s="22" t="str">
        <f>IF(AL18=TRUE,#REF!,"#N/A")</f>
        <v>#N/A</v>
      </c>
      <c r="AM130" s="22" t="str">
        <f>IF(AM18=TRUE,#REF!,"#N/A")</f>
        <v>#N/A</v>
      </c>
      <c r="AN130" s="22" t="str">
        <f>IF(AN18=TRUE,#REF!,"#N/A")</f>
        <v>#N/A</v>
      </c>
      <c r="AO130" s="22" t="str">
        <f>IF(AO18=TRUE,#REF!,"#N/A")</f>
        <v>#N/A</v>
      </c>
      <c r="AP130" s="22" t="str">
        <f>IF(AP18=TRUE,#REF!,"#N/A")</f>
        <v>#N/A</v>
      </c>
      <c r="AQ130" s="22" t="str">
        <f>IF(AQ18=TRUE,#REF!,"#N/A")</f>
        <v>#N/A</v>
      </c>
      <c r="AR130" s="22" t="str">
        <f>IF(AR18=TRUE,#REF!,"#N/A")</f>
        <v>#N/A</v>
      </c>
      <c r="AS130" s="22" t="str">
        <f>IF(AS18=TRUE,#REF!,"#N/A")</f>
        <v>#N/A</v>
      </c>
      <c r="AT130" s="22" t="str">
        <f>IF(AT18=TRUE,#REF!,"#N/A")</f>
        <v>#N/A</v>
      </c>
      <c r="AU130" s="22" t="str">
        <f>IF(AU18=TRUE,#REF!,"#N/A")</f>
        <v>#N/A</v>
      </c>
      <c r="AV130" s="22" t="str">
        <f>IF(AV18=TRUE,#REF!,"#N/A")</f>
        <v>#N/A</v>
      </c>
      <c r="AW130" s="22" t="str">
        <f>IF(AW18=TRUE,#REF!,"#N/A")</f>
        <v>#N/A</v>
      </c>
      <c r="AX130" s="22" t="str">
        <f>IF(AX18=TRUE,#REF!,"#N/A")</f>
        <v>#N/A</v>
      </c>
      <c r="AY130" s="22" t="str">
        <f>IF(AY18=TRUE,#REF!,"#N/A")</f>
        <v>#N/A</v>
      </c>
      <c r="AZ130" s="22" t="str">
        <f>IF(AZ18=TRUE,#REF!,"#N/A")</f>
        <v>#N/A</v>
      </c>
      <c r="BA130" s="22" t="str">
        <f>IF(BA18=TRUE,#REF!,"#N/A")</f>
        <v>#N/A</v>
      </c>
      <c r="BB130" s="22" t="str">
        <f>IF(BB18=TRUE,#REF!,"#N/A")</f>
        <v>#N/A</v>
      </c>
      <c r="BC130" s="22" t="str">
        <f>IF(BC18=TRUE,#REF!,"#N/A")</f>
        <v>#N/A</v>
      </c>
      <c r="BD130" s="22" t="str">
        <f>IF(BD18=TRUE,#REF!,"#N/A")</f>
        <v>#N/A</v>
      </c>
      <c r="BE130" s="22" t="str">
        <f>IF(BE18=TRUE,#REF!,"#N/A")</f>
        <v>#N/A</v>
      </c>
      <c r="BF130" s="22" t="str">
        <f>IF(BF18=TRUE,#REF!,"#N/A")</f>
        <v>#N/A</v>
      </c>
      <c r="BG130" s="22" t="str">
        <f>IF(BG18=TRUE,#REF!,"#N/A")</f>
        <v>#N/A</v>
      </c>
      <c r="BH130" s="22" t="str">
        <f>IF(BH18=TRUE,#REF!,"#N/A")</f>
        <v>#N/A</v>
      </c>
      <c r="BI130" s="22" t="str">
        <f>IF(BI18=TRUE,#REF!,"#N/A")</f>
        <v>#N/A</v>
      </c>
      <c r="BJ130" s="22" t="str">
        <f>IF(BJ18=TRUE,#REF!,"#N/A")</f>
        <v>#N/A</v>
      </c>
      <c r="BK130" s="22" t="str">
        <f>IF(BK18=TRUE,#REF!,"#N/A")</f>
        <v>#N/A</v>
      </c>
      <c r="BL130" s="22" t="str">
        <f>IF(BL18=TRUE,#REF!,"#N/A")</f>
        <v>#N/A</v>
      </c>
      <c r="BM130" s="22" t="str">
        <f>IF(BM18=TRUE,#REF!,"#N/A")</f>
        <v>#N/A</v>
      </c>
      <c r="BN130" s="22" t="str">
        <f>IF(BN18=TRUE,#REF!,"#N/A")</f>
        <v>#N/A</v>
      </c>
      <c r="BO130" s="22" t="str">
        <f>IF(BO18=TRUE,#REF!,"#N/A")</f>
        <v>#N/A</v>
      </c>
      <c r="BP130" s="22" t="str">
        <f>IF(BP18=TRUE,#REF!,"#N/A")</f>
        <v>#N/A</v>
      </c>
      <c r="BQ130" s="22" t="str">
        <f>IF(BQ18=TRUE,#REF!,"#N/A")</f>
        <v>#N/A</v>
      </c>
      <c r="BR130" s="22" t="str">
        <f>IF(BR18=TRUE,#REF!,"#N/A")</f>
        <v>#N/A</v>
      </c>
      <c r="BS130" s="22" t="str">
        <f>IF(BS18=TRUE,#REF!,"#N/A")</f>
        <v>#N/A</v>
      </c>
      <c r="BT130" s="22" t="str">
        <f>IF(BT18=TRUE,#REF!,"#N/A")</f>
        <v>#N/A</v>
      </c>
      <c r="BU130" s="22" t="str">
        <f>IF(BU18=TRUE,#REF!,"#N/A")</f>
        <v>#N/A</v>
      </c>
      <c r="BV130" s="22" t="str">
        <f>IF(BV18=TRUE,#REF!,"#N/A")</f>
        <v>#N/A</v>
      </c>
      <c r="BW130" s="22" t="str">
        <f>IF(BW18=TRUE,#REF!,"#N/A")</f>
        <v>#N/A</v>
      </c>
      <c r="BX130" s="22" t="str">
        <f>IF(BX18=TRUE,#REF!,"#N/A")</f>
        <v>#N/A</v>
      </c>
      <c r="BY130" s="22" t="str">
        <f>IF(BY18=TRUE,#REF!,"#N/A")</f>
        <v>#N/A</v>
      </c>
      <c r="BZ130" s="22" t="str">
        <f>IF(BZ18=TRUE,#REF!,"#N/A")</f>
        <v>#N/A</v>
      </c>
      <c r="CA130" s="22" t="str">
        <f>IF(CA18=TRUE,#REF!,"#N/A")</f>
        <v>#N/A</v>
      </c>
      <c r="CB130" s="22" t="str">
        <f>IF(CB18=TRUE,#REF!,"#N/A")</f>
        <v>#N/A</v>
      </c>
      <c r="CC130" s="22" t="str">
        <f>IF(CC18=TRUE,#REF!,"#N/A")</f>
        <v>#N/A</v>
      </c>
      <c r="CD130" s="22" t="str">
        <f>IF(CD18=TRUE,#REF!,"#N/A")</f>
        <v>#N/A</v>
      </c>
      <c r="CE130" s="22" t="str">
        <f>IF(CE18=TRUE,#REF!,"#N/A")</f>
        <v>#N/A</v>
      </c>
      <c r="CF130" s="22" t="str">
        <f>IF(CF18=TRUE,#REF!,"#N/A")</f>
        <v>#N/A</v>
      </c>
      <c r="CG130" s="22" t="str">
        <f>IF(CG18=TRUE,#REF!,"#N/A")</f>
        <v>#N/A</v>
      </c>
      <c r="CH130" s="22" t="str">
        <f>IF(CH18=TRUE,#REF!,"#N/A")</f>
        <v>#N/A</v>
      </c>
      <c r="CI130" s="22" t="str">
        <f>IF(CI18=TRUE,#REF!,"#N/A")</f>
        <v>#N/A</v>
      </c>
      <c r="CJ130" s="22" t="str">
        <f>IF(CJ18=TRUE,#REF!,"#N/A")</f>
        <v>#N/A</v>
      </c>
      <c r="CK130" s="22" t="str">
        <f>IF(CK18=TRUE,#REF!,"#N/A")</f>
        <v>#N/A</v>
      </c>
      <c r="CL130" s="22" t="str">
        <f>IF(CL18=TRUE,#REF!,"#N/A")</f>
        <v>#N/A</v>
      </c>
      <c r="CM130" s="22" t="str">
        <f>IF(CM18=TRUE,#REF!,"#N/A")</f>
        <v>#N/A</v>
      </c>
      <c r="CN130" s="22" t="str">
        <f>IF(CN18=TRUE,#REF!,"#N/A")</f>
        <v>#N/A</v>
      </c>
      <c r="CO130" s="22" t="str">
        <f>IF(CO18=TRUE,#REF!,"#N/A")</f>
        <v>#N/A</v>
      </c>
      <c r="CP130" s="22" t="str">
        <f>IF(CP18=TRUE,#REF!,"#N/A")</f>
        <v>#N/A</v>
      </c>
      <c r="CQ130" s="22" t="str">
        <f>IF(CQ18=TRUE,#REF!,"#N/A")</f>
        <v>#N/A</v>
      </c>
      <c r="CR130" s="22" t="str">
        <f>IF(CR18=TRUE,#REF!,"#N/A")</f>
        <v>#N/A</v>
      </c>
      <c r="CS130" s="22" t="str">
        <f>IF(CS18=TRUE,#REF!,"#N/A")</f>
        <v>#N/A</v>
      </c>
      <c r="CT130" s="22" t="str">
        <f>IF(CT18=TRUE,#REF!,"#N/A")</f>
        <v>#N/A</v>
      </c>
      <c r="CU130" s="22" t="str">
        <f>IF(CU18=TRUE,#REF!,"#N/A")</f>
        <v>#N/A</v>
      </c>
      <c r="CV130" s="22" t="str">
        <f>IF(CV18=TRUE,#REF!,"#N/A")</f>
        <v>#N/A</v>
      </c>
      <c r="CW130" s="22" t="str">
        <f>IF(CW18=TRUE,#REF!,"#N/A")</f>
        <v>#N/A</v>
      </c>
      <c r="CX130" s="22" t="str">
        <f>IF(CX18=TRUE,#REF!,"#N/A")</f>
        <v>#N/A</v>
      </c>
      <c r="CY130" s="22" t="str">
        <f>IF(CY18=TRUE,#REF!,"#N/A")</f>
        <v>#N/A</v>
      </c>
      <c r="CZ130" s="22" t="str">
        <f>IF(CZ18=TRUE,#REF!,"#N/A")</f>
        <v>#N/A</v>
      </c>
      <c r="DA130" s="22" t="str">
        <f>IF(DA18=TRUE,#REF!,"#N/A")</f>
        <v>#N/A</v>
      </c>
      <c r="DB130" s="22" t="str">
        <f>IF(DB18=TRUE,#REF!,"#N/A")</f>
        <v>#N/A</v>
      </c>
      <c r="DC130" s="22" t="str">
        <f>IF(DC18=TRUE,#REF!,"#N/A")</f>
        <v>#N/A</v>
      </c>
      <c r="DD130" s="22" t="str">
        <f>IF(DD18=TRUE,#REF!,"#N/A")</f>
        <v>#N/A</v>
      </c>
      <c r="DE130" s="22" t="str">
        <f>IF(DE18=TRUE,#REF!,"#N/A")</f>
        <v>#N/A</v>
      </c>
      <c r="DF130" s="22" t="str">
        <f>IF(DF18=TRUE,#REF!,"#N/A")</f>
        <v>#N/A</v>
      </c>
      <c r="DG130" s="22" t="str">
        <f>IF(DG18=TRUE,#REF!,"#N/A")</f>
        <v>#N/A</v>
      </c>
      <c r="DH130" s="22" t="str">
        <f>IF(DH18=TRUE,#REF!,"#N/A")</f>
        <v>#N/A</v>
      </c>
      <c r="DI130" s="22" t="str">
        <f>IF(DI18=TRUE,#REF!,"#N/A")</f>
        <v>#N/A</v>
      </c>
      <c r="DJ130" s="22" t="str">
        <f>IF(DJ18=TRUE,#REF!,"#N/A")</f>
        <v>#N/A</v>
      </c>
      <c r="DK130" s="22" t="str">
        <f>IF(DK18=TRUE,#REF!,"#N/A")</f>
        <v>#N/A</v>
      </c>
      <c r="DL130" s="22" t="str">
        <f>IF(DL18=TRUE,#REF!,"#N/A")</f>
        <v>#N/A</v>
      </c>
      <c r="DM130" s="22" t="str">
        <f>IF(DM18=TRUE,#REF!,"#N/A")</f>
        <v>#N/A</v>
      </c>
      <c r="DN130" s="22" t="str">
        <f>IF(DN18=TRUE,#REF!,"#N/A")</f>
        <v>#N/A</v>
      </c>
      <c r="DO130" s="22" t="str">
        <f>IF(DO18=TRUE,#REF!,"#N/A")</f>
        <v>#N/A</v>
      </c>
      <c r="DP130" s="22" t="str">
        <f>IF(DP18=TRUE,#REF!,"#N/A")</f>
        <v>#N/A</v>
      </c>
      <c r="DQ130" s="22" t="str">
        <f>IF(DQ18=TRUE,#REF!,"#N/A")</f>
        <v>#N/A</v>
      </c>
      <c r="DR130" s="22" t="str">
        <f>IF(DR18=TRUE,#REF!,"#N/A")</f>
        <v>#N/A</v>
      </c>
      <c r="DS130" s="22" t="str">
        <f>IF(DS18=TRUE,#REF!,"#N/A")</f>
        <v>#N/A</v>
      </c>
      <c r="DT130" s="22" t="str">
        <f>IF(DT18=TRUE,#REF!,"#N/A")</f>
        <v>#N/A</v>
      </c>
      <c r="DU130" s="22" t="str">
        <f>IF(DU18=TRUE,#REF!,"#N/A")</f>
        <v>#N/A</v>
      </c>
      <c r="DV130" s="22" t="str">
        <f>IF(DV18=TRUE,#REF!,"#N/A")</f>
        <v>#N/A</v>
      </c>
      <c r="DW130" s="22" t="str">
        <f>IF(DW18=TRUE,#REF!,"#N/A")</f>
        <v>#N/A</v>
      </c>
      <c r="DX130" s="22" t="str">
        <f>IF(DX18=TRUE,#REF!,"#N/A")</f>
        <v>#N/A</v>
      </c>
      <c r="DY130" s="22" t="str">
        <f>IF(DY18=TRUE,#REF!,"#N/A")</f>
        <v>#N/A</v>
      </c>
      <c r="DZ130" s="22" t="str">
        <f>IF(DZ18=TRUE,#REF!,"#N/A")</f>
        <v>#N/A</v>
      </c>
      <c r="EA130" s="22" t="str">
        <f>IF(EA18=TRUE,#REF!,"#N/A")</f>
        <v>#N/A</v>
      </c>
      <c r="EB130" s="22" t="str">
        <f>IF(EB18=TRUE,#REF!,"#N/A")</f>
        <v>#N/A</v>
      </c>
      <c r="EC130" s="22" t="str">
        <f>IF(EC18=TRUE,#REF!,"#N/A")</f>
        <v>#N/A</v>
      </c>
      <c r="ED130" s="22" t="str">
        <f>IF(ED18=TRUE,#REF!,"#N/A")</f>
        <v>#N/A</v>
      </c>
      <c r="EE130" s="22" t="str">
        <f>IF(EE18=TRUE,#REF!,"#N/A")</f>
        <v>#N/A</v>
      </c>
      <c r="EF130" s="22" t="str">
        <f>IF(EF18=TRUE,#REF!,"#N/A")</f>
        <v>#N/A</v>
      </c>
      <c r="EG130" s="22" t="str">
        <f>IF(EG18=TRUE,#REF!,"#N/A")</f>
        <v>#N/A</v>
      </c>
      <c r="EH130" s="22" t="str">
        <f>IF(EH18=TRUE,#REF!,"#N/A")</f>
        <v>#N/A</v>
      </c>
      <c r="EI130" s="22" t="str">
        <f>IF(EI18=TRUE,#REF!,"#N/A")</f>
        <v>#N/A</v>
      </c>
      <c r="EJ130" s="22" t="str">
        <f>IF(EJ18=TRUE,#REF!,"#N/A")</f>
        <v>#N/A</v>
      </c>
      <c r="EK130" s="22" t="str">
        <f>IF(EK18=TRUE,#REF!,"#N/A")</f>
        <v>#N/A</v>
      </c>
      <c r="EL130" s="22" t="str">
        <f>IF(EL18=TRUE,#REF!,"#N/A")</f>
        <v>#N/A</v>
      </c>
      <c r="EM130" s="22" t="str">
        <f>IF(EM18=TRUE,#REF!,"#N/A")</f>
        <v>#N/A</v>
      </c>
      <c r="EN130" s="22" t="str">
        <f>IF(EN18=TRUE,#REF!,"#N/A")</f>
        <v>#N/A</v>
      </c>
      <c r="EO130" s="22" t="str">
        <f>IF(EO18=TRUE,#REF!,"#N/A")</f>
        <v>#N/A</v>
      </c>
      <c r="EP130" s="22" t="str">
        <f>IF(EP18=TRUE,#REF!,"#N/A")</f>
        <v>#N/A</v>
      </c>
      <c r="EQ130" s="22" t="str">
        <f>IF(EQ18=TRUE,#REF!,"#N/A")</f>
        <v>#N/A</v>
      </c>
      <c r="ER130" s="22" t="str">
        <f>IF(ER18=TRUE,#REF!,"#N/A")</f>
        <v>#N/A</v>
      </c>
      <c r="ES130" s="22" t="str">
        <f>IF(ES18=TRUE,#REF!,"#N/A")</f>
        <v>#N/A</v>
      </c>
      <c r="ET130" s="22" t="str">
        <f>IF(ET18=TRUE,#REF!,"#N/A")</f>
        <v>#N/A</v>
      </c>
      <c r="EU130" s="22" t="str">
        <f>IF(EU18=TRUE,#REF!,"#N/A")</f>
        <v>#N/A</v>
      </c>
      <c r="EV130" s="22" t="str">
        <f>IF(EV18=TRUE,#REF!,"#N/A")</f>
        <v>#N/A</v>
      </c>
      <c r="EW130" s="22" t="str">
        <f>IF(EW18=TRUE,#REF!,"#N/A")</f>
        <v>#N/A</v>
      </c>
      <c r="EX130" s="22" t="str">
        <f>IF(EX18=TRUE,#REF!,"#N/A")</f>
        <v>#N/A</v>
      </c>
      <c r="EY130" s="22" t="str">
        <f>IF(EY18=TRUE,#REF!,"#N/A")</f>
        <v>#N/A</v>
      </c>
    </row>
    <row r="131" spans="1:155" x14ac:dyDescent="0.35">
      <c r="A131" s="18"/>
      <c r="C131" s="18" t="s">
        <v>159</v>
      </c>
      <c r="E131" s="18" t="s">
        <v>158</v>
      </c>
      <c r="M131" s="33" t="e">
        <f t="shared" ref="M131:AR131" si="141">IF(M11,M124*M129,#N/A)</f>
        <v>#N/A</v>
      </c>
      <c r="N131" s="33" t="e">
        <f t="shared" si="141"/>
        <v>#N/A</v>
      </c>
      <c r="O131" s="33" t="e">
        <f t="shared" si="141"/>
        <v>#N/A</v>
      </c>
      <c r="P131" s="33" t="e">
        <f t="shared" si="141"/>
        <v>#N/A</v>
      </c>
      <c r="Q131" s="33" t="e">
        <f t="shared" si="141"/>
        <v>#N/A</v>
      </c>
      <c r="R131" s="33" t="e">
        <f t="shared" si="141"/>
        <v>#N/A</v>
      </c>
      <c r="S131" s="33" t="e">
        <f t="shared" si="141"/>
        <v>#N/A</v>
      </c>
      <c r="T131" s="33">
        <f t="shared" si="141"/>
        <v>2.2000000000000002</v>
      </c>
      <c r="U131" s="33">
        <f t="shared" si="141"/>
        <v>2.2000000000000002</v>
      </c>
      <c r="V131" s="33">
        <f t="shared" si="141"/>
        <v>2.2000000000000002</v>
      </c>
      <c r="W131" s="33">
        <f t="shared" si="141"/>
        <v>2.2000000000000002</v>
      </c>
      <c r="X131" s="33">
        <f t="shared" si="141"/>
        <v>2.2000000000000002</v>
      </c>
      <c r="Y131" s="33">
        <f t="shared" si="141"/>
        <v>2.2000000000000002</v>
      </c>
      <c r="Z131" s="33">
        <f t="shared" si="141"/>
        <v>2.2000000000000002</v>
      </c>
      <c r="AA131" s="33">
        <f t="shared" si="141"/>
        <v>2.2000000000000002</v>
      </c>
      <c r="AB131" s="33">
        <f t="shared" si="141"/>
        <v>2.2000000000000002</v>
      </c>
      <c r="AC131" s="33">
        <f t="shared" si="141"/>
        <v>2.2000000000000002</v>
      </c>
      <c r="AD131" s="33">
        <f t="shared" si="141"/>
        <v>2.2000000000000002</v>
      </c>
      <c r="AE131" s="33">
        <f t="shared" si="141"/>
        <v>2.2000000000000002</v>
      </c>
      <c r="AF131" s="33">
        <f t="shared" si="141"/>
        <v>2.2000000000000002</v>
      </c>
      <c r="AG131" s="33">
        <f t="shared" si="141"/>
        <v>2.2000000000000002</v>
      </c>
      <c r="AH131" s="33">
        <f t="shared" si="141"/>
        <v>2.2000000000000002</v>
      </c>
      <c r="AI131" s="33">
        <f t="shared" si="141"/>
        <v>2.2000000000000002</v>
      </c>
      <c r="AJ131" s="33">
        <f t="shared" si="141"/>
        <v>2.2000000000000002</v>
      </c>
      <c r="AK131" s="33">
        <f t="shared" si="141"/>
        <v>2.2000000000000002</v>
      </c>
      <c r="AL131" s="33">
        <f t="shared" si="141"/>
        <v>2.2000000000000002</v>
      </c>
      <c r="AM131" s="33">
        <f t="shared" si="141"/>
        <v>2.2000000000000002</v>
      </c>
      <c r="AN131" s="33">
        <f t="shared" si="141"/>
        <v>2.2000000000000002</v>
      </c>
      <c r="AO131" s="33">
        <f t="shared" si="141"/>
        <v>2.2000000000000002</v>
      </c>
      <c r="AP131" s="33">
        <f t="shared" si="141"/>
        <v>2.2000000000000002</v>
      </c>
      <c r="AQ131" s="33">
        <f t="shared" si="141"/>
        <v>2.2000000000000002</v>
      </c>
      <c r="AR131" s="33">
        <f t="shared" si="141"/>
        <v>2.2000000000000002</v>
      </c>
      <c r="AS131" s="33">
        <f t="shared" ref="AS131:BX131" si="142">IF(AS11,AS124*AS129,#N/A)</f>
        <v>2.2000000000000002</v>
      </c>
      <c r="AT131" s="33">
        <f t="shared" si="142"/>
        <v>2.2000000000000002</v>
      </c>
      <c r="AU131" s="33">
        <f t="shared" si="142"/>
        <v>2.2000000000000002</v>
      </c>
      <c r="AV131" s="33">
        <f t="shared" si="142"/>
        <v>2.2000000000000002</v>
      </c>
      <c r="AW131" s="33">
        <f t="shared" si="142"/>
        <v>2.2000000000000002</v>
      </c>
      <c r="AX131" s="33">
        <f t="shared" si="142"/>
        <v>2.2000000000000002</v>
      </c>
      <c r="AY131" s="33">
        <f t="shared" si="142"/>
        <v>2.2000000000000002</v>
      </c>
      <c r="AZ131" s="33" t="e">
        <f t="shared" si="142"/>
        <v>#N/A</v>
      </c>
      <c r="BA131" s="33" t="e">
        <f t="shared" si="142"/>
        <v>#N/A</v>
      </c>
      <c r="BB131" s="33" t="e">
        <f t="shared" si="142"/>
        <v>#N/A</v>
      </c>
      <c r="BC131" s="33" t="e">
        <f t="shared" si="142"/>
        <v>#N/A</v>
      </c>
      <c r="BD131" s="33" t="e">
        <f t="shared" si="142"/>
        <v>#N/A</v>
      </c>
      <c r="BE131" s="33" t="e">
        <f t="shared" si="142"/>
        <v>#N/A</v>
      </c>
      <c r="BF131" s="33" t="e">
        <f t="shared" si="142"/>
        <v>#N/A</v>
      </c>
      <c r="BG131" s="33" t="e">
        <f t="shared" si="142"/>
        <v>#N/A</v>
      </c>
      <c r="BH131" s="33" t="e">
        <f t="shared" si="142"/>
        <v>#N/A</v>
      </c>
      <c r="BI131" s="33" t="e">
        <f t="shared" si="142"/>
        <v>#N/A</v>
      </c>
      <c r="BJ131" s="33" t="e">
        <f t="shared" si="142"/>
        <v>#N/A</v>
      </c>
      <c r="BK131" s="33" t="e">
        <f t="shared" si="142"/>
        <v>#N/A</v>
      </c>
      <c r="BL131" s="33" t="e">
        <f t="shared" si="142"/>
        <v>#N/A</v>
      </c>
      <c r="BM131" s="33" t="e">
        <f t="shared" si="142"/>
        <v>#N/A</v>
      </c>
      <c r="BN131" s="33" t="e">
        <f t="shared" si="142"/>
        <v>#N/A</v>
      </c>
      <c r="BO131" s="33" t="e">
        <f t="shared" si="142"/>
        <v>#N/A</v>
      </c>
      <c r="BP131" s="33" t="e">
        <f t="shared" si="142"/>
        <v>#N/A</v>
      </c>
      <c r="BQ131" s="33" t="e">
        <f t="shared" si="142"/>
        <v>#N/A</v>
      </c>
      <c r="BR131" s="33" t="e">
        <f t="shared" si="142"/>
        <v>#N/A</v>
      </c>
      <c r="BS131" s="33" t="e">
        <f t="shared" si="142"/>
        <v>#N/A</v>
      </c>
      <c r="BT131" s="33" t="e">
        <f t="shared" si="142"/>
        <v>#N/A</v>
      </c>
      <c r="BU131" s="33" t="e">
        <f t="shared" si="142"/>
        <v>#N/A</v>
      </c>
      <c r="BV131" s="33" t="e">
        <f t="shared" si="142"/>
        <v>#N/A</v>
      </c>
      <c r="BW131" s="33" t="e">
        <f t="shared" si="142"/>
        <v>#N/A</v>
      </c>
      <c r="BX131" s="33" t="e">
        <f t="shared" si="142"/>
        <v>#N/A</v>
      </c>
      <c r="BY131" s="33" t="e">
        <f t="shared" ref="BY131:DD131" si="143">IF(BY11,BY124*BY129,#N/A)</f>
        <v>#N/A</v>
      </c>
      <c r="BZ131" s="33" t="e">
        <f t="shared" si="143"/>
        <v>#N/A</v>
      </c>
      <c r="CA131" s="33" t="e">
        <f t="shared" si="143"/>
        <v>#N/A</v>
      </c>
      <c r="CB131" s="33" t="e">
        <f t="shared" si="143"/>
        <v>#N/A</v>
      </c>
      <c r="CC131" s="33" t="e">
        <f t="shared" si="143"/>
        <v>#N/A</v>
      </c>
      <c r="CD131" s="33" t="e">
        <f t="shared" si="143"/>
        <v>#N/A</v>
      </c>
      <c r="CE131" s="33" t="e">
        <f t="shared" si="143"/>
        <v>#N/A</v>
      </c>
      <c r="CF131" s="33" t="e">
        <f t="shared" si="143"/>
        <v>#N/A</v>
      </c>
      <c r="CG131" s="33" t="e">
        <f t="shared" si="143"/>
        <v>#N/A</v>
      </c>
      <c r="CH131" s="33" t="e">
        <f t="shared" si="143"/>
        <v>#N/A</v>
      </c>
      <c r="CI131" s="33" t="e">
        <f t="shared" si="143"/>
        <v>#N/A</v>
      </c>
      <c r="CJ131" s="33" t="e">
        <f t="shared" si="143"/>
        <v>#N/A</v>
      </c>
      <c r="CK131" s="33" t="e">
        <f t="shared" si="143"/>
        <v>#N/A</v>
      </c>
      <c r="CL131" s="33" t="e">
        <f t="shared" si="143"/>
        <v>#N/A</v>
      </c>
      <c r="CM131" s="33" t="e">
        <f t="shared" si="143"/>
        <v>#N/A</v>
      </c>
      <c r="CN131" s="33" t="e">
        <f t="shared" si="143"/>
        <v>#N/A</v>
      </c>
      <c r="CO131" s="33" t="e">
        <f t="shared" si="143"/>
        <v>#N/A</v>
      </c>
      <c r="CP131" s="33" t="e">
        <f t="shared" si="143"/>
        <v>#N/A</v>
      </c>
      <c r="CQ131" s="33" t="e">
        <f t="shared" si="143"/>
        <v>#N/A</v>
      </c>
      <c r="CR131" s="33" t="e">
        <f t="shared" si="143"/>
        <v>#N/A</v>
      </c>
      <c r="CS131" s="33" t="e">
        <f t="shared" si="143"/>
        <v>#N/A</v>
      </c>
      <c r="CT131" s="33" t="e">
        <f t="shared" si="143"/>
        <v>#N/A</v>
      </c>
      <c r="CU131" s="33" t="e">
        <f t="shared" si="143"/>
        <v>#N/A</v>
      </c>
      <c r="CV131" s="33" t="e">
        <f t="shared" si="143"/>
        <v>#N/A</v>
      </c>
      <c r="CW131" s="33" t="e">
        <f t="shared" si="143"/>
        <v>#N/A</v>
      </c>
      <c r="CX131" s="33" t="e">
        <f t="shared" si="143"/>
        <v>#N/A</v>
      </c>
      <c r="CY131" s="33" t="e">
        <f t="shared" si="143"/>
        <v>#N/A</v>
      </c>
      <c r="CZ131" s="33" t="e">
        <f t="shared" si="143"/>
        <v>#N/A</v>
      </c>
      <c r="DA131" s="33" t="e">
        <f t="shared" si="143"/>
        <v>#N/A</v>
      </c>
      <c r="DB131" s="33" t="e">
        <f t="shared" si="143"/>
        <v>#N/A</v>
      </c>
      <c r="DC131" s="33" t="e">
        <f t="shared" si="143"/>
        <v>#N/A</v>
      </c>
      <c r="DD131" s="33" t="e">
        <f t="shared" si="143"/>
        <v>#N/A</v>
      </c>
      <c r="DE131" s="33" t="e">
        <f t="shared" ref="DE131:EJ131" si="144">IF(DE11,DE124*DE129,#N/A)</f>
        <v>#N/A</v>
      </c>
      <c r="DF131" s="33" t="e">
        <f t="shared" si="144"/>
        <v>#N/A</v>
      </c>
      <c r="DG131" s="33" t="e">
        <f t="shared" si="144"/>
        <v>#N/A</v>
      </c>
      <c r="DH131" s="33" t="e">
        <f t="shared" si="144"/>
        <v>#N/A</v>
      </c>
      <c r="DI131" s="33" t="e">
        <f t="shared" si="144"/>
        <v>#N/A</v>
      </c>
      <c r="DJ131" s="33" t="e">
        <f t="shared" si="144"/>
        <v>#N/A</v>
      </c>
      <c r="DK131" s="33" t="e">
        <f t="shared" si="144"/>
        <v>#N/A</v>
      </c>
      <c r="DL131" s="33" t="e">
        <f t="shared" si="144"/>
        <v>#N/A</v>
      </c>
      <c r="DM131" s="33" t="e">
        <f t="shared" si="144"/>
        <v>#N/A</v>
      </c>
      <c r="DN131" s="33" t="e">
        <f t="shared" si="144"/>
        <v>#N/A</v>
      </c>
      <c r="DO131" s="33" t="e">
        <f t="shared" si="144"/>
        <v>#N/A</v>
      </c>
      <c r="DP131" s="33" t="e">
        <f t="shared" si="144"/>
        <v>#N/A</v>
      </c>
      <c r="DQ131" s="33" t="e">
        <f t="shared" si="144"/>
        <v>#N/A</v>
      </c>
      <c r="DR131" s="33" t="e">
        <f t="shared" si="144"/>
        <v>#N/A</v>
      </c>
      <c r="DS131" s="33" t="e">
        <f t="shared" si="144"/>
        <v>#N/A</v>
      </c>
      <c r="DT131" s="33" t="e">
        <f t="shared" si="144"/>
        <v>#N/A</v>
      </c>
      <c r="DU131" s="33" t="e">
        <f t="shared" si="144"/>
        <v>#N/A</v>
      </c>
      <c r="DV131" s="33" t="e">
        <f t="shared" si="144"/>
        <v>#N/A</v>
      </c>
      <c r="DW131" s="33" t="e">
        <f t="shared" si="144"/>
        <v>#N/A</v>
      </c>
      <c r="DX131" s="33" t="e">
        <f t="shared" si="144"/>
        <v>#N/A</v>
      </c>
      <c r="DY131" s="33" t="e">
        <f t="shared" si="144"/>
        <v>#N/A</v>
      </c>
      <c r="DZ131" s="33" t="e">
        <f t="shared" si="144"/>
        <v>#N/A</v>
      </c>
      <c r="EA131" s="33" t="e">
        <f t="shared" si="144"/>
        <v>#N/A</v>
      </c>
      <c r="EB131" s="33" t="e">
        <f t="shared" si="144"/>
        <v>#N/A</v>
      </c>
      <c r="EC131" s="33" t="e">
        <f t="shared" si="144"/>
        <v>#N/A</v>
      </c>
      <c r="ED131" s="33" t="e">
        <f t="shared" si="144"/>
        <v>#N/A</v>
      </c>
      <c r="EE131" s="33" t="e">
        <f t="shared" si="144"/>
        <v>#N/A</v>
      </c>
      <c r="EF131" s="33" t="e">
        <f t="shared" si="144"/>
        <v>#N/A</v>
      </c>
      <c r="EG131" s="33" t="e">
        <f t="shared" si="144"/>
        <v>#N/A</v>
      </c>
      <c r="EH131" s="33" t="e">
        <f t="shared" si="144"/>
        <v>#N/A</v>
      </c>
      <c r="EI131" s="33" t="e">
        <f t="shared" si="144"/>
        <v>#N/A</v>
      </c>
      <c r="EJ131" s="33" t="e">
        <f t="shared" si="144"/>
        <v>#N/A</v>
      </c>
      <c r="EK131" s="33" t="e">
        <f t="shared" ref="EK131:EY131" si="145">IF(EK11,EK124*EK129,#N/A)</f>
        <v>#N/A</v>
      </c>
      <c r="EL131" s="33" t="e">
        <f t="shared" si="145"/>
        <v>#N/A</v>
      </c>
      <c r="EM131" s="33" t="e">
        <f t="shared" si="145"/>
        <v>#N/A</v>
      </c>
      <c r="EN131" s="33" t="e">
        <f t="shared" si="145"/>
        <v>#N/A</v>
      </c>
      <c r="EO131" s="33" t="e">
        <f t="shared" si="145"/>
        <v>#N/A</v>
      </c>
      <c r="EP131" s="33" t="e">
        <f t="shared" si="145"/>
        <v>#N/A</v>
      </c>
      <c r="EQ131" s="33" t="e">
        <f t="shared" si="145"/>
        <v>#N/A</v>
      </c>
      <c r="ER131" s="33" t="e">
        <f t="shared" si="145"/>
        <v>#N/A</v>
      </c>
      <c r="ES131" s="33" t="e">
        <f t="shared" si="145"/>
        <v>#N/A</v>
      </c>
      <c r="ET131" s="33" t="e">
        <f t="shared" si="145"/>
        <v>#N/A</v>
      </c>
      <c r="EU131" s="33" t="e">
        <f t="shared" si="145"/>
        <v>#N/A</v>
      </c>
      <c r="EV131" s="33" t="e">
        <f t="shared" si="145"/>
        <v>#N/A</v>
      </c>
      <c r="EW131" s="33" t="e">
        <f t="shared" si="145"/>
        <v>#N/A</v>
      </c>
      <c r="EX131" s="33" t="e">
        <f t="shared" si="145"/>
        <v>#N/A</v>
      </c>
      <c r="EY131" s="33" t="e">
        <f t="shared" si="145"/>
        <v>#N/A</v>
      </c>
    </row>
    <row r="133" spans="1:155" ht="15" thickBot="1" x14ac:dyDescent="0.4">
      <c r="A133" s="18"/>
      <c r="C133" s="31" t="s">
        <v>157</v>
      </c>
      <c r="D133" s="31"/>
      <c r="E133" s="31" t="s">
        <v>156</v>
      </c>
      <c r="F133" s="31"/>
      <c r="G133" s="31"/>
      <c r="H133" s="31"/>
      <c r="I133" s="31"/>
      <c r="J133" s="31"/>
      <c r="K133" s="31"/>
      <c r="L133" s="31"/>
      <c r="M133" s="31" t="e">
        <f t="shared" ref="M133:AR133" si="146">M131*M122/1000</f>
        <v>#N/A</v>
      </c>
      <c r="N133" s="31" t="e">
        <f t="shared" si="146"/>
        <v>#N/A</v>
      </c>
      <c r="O133" s="31" t="e">
        <f t="shared" si="146"/>
        <v>#N/A</v>
      </c>
      <c r="P133" s="31" t="e">
        <f t="shared" si="146"/>
        <v>#N/A</v>
      </c>
      <c r="Q133" s="31" t="e">
        <f t="shared" si="146"/>
        <v>#N/A</v>
      </c>
      <c r="R133" s="31" t="e">
        <f t="shared" si="146"/>
        <v>#N/A</v>
      </c>
      <c r="S133" s="31" t="e">
        <f t="shared" si="146"/>
        <v>#N/A</v>
      </c>
      <c r="T133" s="31" t="e">
        <f t="shared" si="146"/>
        <v>#N/A</v>
      </c>
      <c r="U133" s="31" t="e">
        <f t="shared" si="146"/>
        <v>#N/A</v>
      </c>
      <c r="V133" s="31" t="e">
        <f t="shared" si="146"/>
        <v>#N/A</v>
      </c>
      <c r="W133" s="31" t="e">
        <f t="shared" si="146"/>
        <v>#N/A</v>
      </c>
      <c r="X133" s="31" t="e">
        <f t="shared" si="146"/>
        <v>#N/A</v>
      </c>
      <c r="Y133" s="31" t="e">
        <f t="shared" si="146"/>
        <v>#N/A</v>
      </c>
      <c r="Z133" s="31" t="e">
        <f t="shared" si="146"/>
        <v>#N/A</v>
      </c>
      <c r="AA133" s="31" t="e">
        <f t="shared" si="146"/>
        <v>#N/A</v>
      </c>
      <c r="AB133" s="31" t="e">
        <f t="shared" si="146"/>
        <v>#N/A</v>
      </c>
      <c r="AC133" s="31" t="e">
        <f t="shared" si="146"/>
        <v>#N/A</v>
      </c>
      <c r="AD133" s="31" t="e">
        <f t="shared" si="146"/>
        <v>#N/A</v>
      </c>
      <c r="AE133" s="31" t="e">
        <f t="shared" si="146"/>
        <v>#N/A</v>
      </c>
      <c r="AF133" s="31" t="e">
        <f t="shared" si="146"/>
        <v>#N/A</v>
      </c>
      <c r="AG133" s="31" t="e">
        <f t="shared" si="146"/>
        <v>#N/A</v>
      </c>
      <c r="AH133" s="31" t="e">
        <f t="shared" si="146"/>
        <v>#N/A</v>
      </c>
      <c r="AI133" s="31" t="e">
        <f t="shared" si="146"/>
        <v>#N/A</v>
      </c>
      <c r="AJ133" s="31" t="e">
        <f t="shared" si="146"/>
        <v>#N/A</v>
      </c>
      <c r="AK133" s="31" t="e">
        <f t="shared" si="146"/>
        <v>#N/A</v>
      </c>
      <c r="AL133" s="31" t="e">
        <f t="shared" si="146"/>
        <v>#N/A</v>
      </c>
      <c r="AM133" s="31" t="e">
        <f t="shared" si="146"/>
        <v>#N/A</v>
      </c>
      <c r="AN133" s="31" t="e">
        <f t="shared" si="146"/>
        <v>#N/A</v>
      </c>
      <c r="AO133" s="31" t="e">
        <f t="shared" si="146"/>
        <v>#N/A</v>
      </c>
      <c r="AP133" s="31" t="e">
        <f t="shared" si="146"/>
        <v>#N/A</v>
      </c>
      <c r="AQ133" s="31" t="e">
        <f t="shared" si="146"/>
        <v>#N/A</v>
      </c>
      <c r="AR133" s="31" t="e">
        <f t="shared" si="146"/>
        <v>#N/A</v>
      </c>
      <c r="AS133" s="31" t="e">
        <f t="shared" ref="AS133:BX133" si="147">AS131*AS122/1000</f>
        <v>#N/A</v>
      </c>
      <c r="AT133" s="31" t="e">
        <f t="shared" si="147"/>
        <v>#N/A</v>
      </c>
      <c r="AU133" s="31" t="e">
        <f t="shared" si="147"/>
        <v>#N/A</v>
      </c>
      <c r="AV133" s="31" t="e">
        <f t="shared" si="147"/>
        <v>#N/A</v>
      </c>
      <c r="AW133" s="31" t="e">
        <f t="shared" si="147"/>
        <v>#N/A</v>
      </c>
      <c r="AX133" s="31" t="e">
        <f t="shared" si="147"/>
        <v>#N/A</v>
      </c>
      <c r="AY133" s="31" t="e">
        <f t="shared" si="147"/>
        <v>#N/A</v>
      </c>
      <c r="AZ133" s="31" t="e">
        <f t="shared" si="147"/>
        <v>#N/A</v>
      </c>
      <c r="BA133" s="31" t="e">
        <f t="shared" si="147"/>
        <v>#N/A</v>
      </c>
      <c r="BB133" s="31" t="e">
        <f t="shared" si="147"/>
        <v>#N/A</v>
      </c>
      <c r="BC133" s="31" t="e">
        <f t="shared" si="147"/>
        <v>#N/A</v>
      </c>
      <c r="BD133" s="31" t="e">
        <f t="shared" si="147"/>
        <v>#N/A</v>
      </c>
      <c r="BE133" s="31" t="e">
        <f t="shared" si="147"/>
        <v>#N/A</v>
      </c>
      <c r="BF133" s="31" t="e">
        <f t="shared" si="147"/>
        <v>#N/A</v>
      </c>
      <c r="BG133" s="31" t="e">
        <f t="shared" si="147"/>
        <v>#N/A</v>
      </c>
      <c r="BH133" s="31" t="e">
        <f t="shared" si="147"/>
        <v>#N/A</v>
      </c>
      <c r="BI133" s="31" t="e">
        <f t="shared" si="147"/>
        <v>#N/A</v>
      </c>
      <c r="BJ133" s="31" t="e">
        <f t="shared" si="147"/>
        <v>#N/A</v>
      </c>
      <c r="BK133" s="31" t="e">
        <f t="shared" si="147"/>
        <v>#N/A</v>
      </c>
      <c r="BL133" s="31" t="e">
        <f t="shared" si="147"/>
        <v>#N/A</v>
      </c>
      <c r="BM133" s="31" t="e">
        <f t="shared" si="147"/>
        <v>#N/A</v>
      </c>
      <c r="BN133" s="31" t="e">
        <f t="shared" si="147"/>
        <v>#N/A</v>
      </c>
      <c r="BO133" s="31" t="e">
        <f t="shared" si="147"/>
        <v>#N/A</v>
      </c>
      <c r="BP133" s="31" t="e">
        <f t="shared" si="147"/>
        <v>#N/A</v>
      </c>
      <c r="BQ133" s="31" t="e">
        <f t="shared" si="147"/>
        <v>#N/A</v>
      </c>
      <c r="BR133" s="31" t="e">
        <f t="shared" si="147"/>
        <v>#N/A</v>
      </c>
      <c r="BS133" s="31" t="e">
        <f t="shared" si="147"/>
        <v>#N/A</v>
      </c>
      <c r="BT133" s="31" t="e">
        <f t="shared" si="147"/>
        <v>#N/A</v>
      </c>
      <c r="BU133" s="31" t="e">
        <f t="shared" si="147"/>
        <v>#N/A</v>
      </c>
      <c r="BV133" s="31" t="e">
        <f t="shared" si="147"/>
        <v>#N/A</v>
      </c>
      <c r="BW133" s="31" t="e">
        <f t="shared" si="147"/>
        <v>#N/A</v>
      </c>
      <c r="BX133" s="31" t="e">
        <f t="shared" si="147"/>
        <v>#N/A</v>
      </c>
      <c r="BY133" s="31" t="e">
        <f t="shared" ref="BY133:DD133" si="148">BY131*BY122/1000</f>
        <v>#N/A</v>
      </c>
      <c r="BZ133" s="31" t="e">
        <f t="shared" si="148"/>
        <v>#N/A</v>
      </c>
      <c r="CA133" s="31" t="e">
        <f t="shared" si="148"/>
        <v>#N/A</v>
      </c>
      <c r="CB133" s="31" t="e">
        <f t="shared" si="148"/>
        <v>#N/A</v>
      </c>
      <c r="CC133" s="31" t="e">
        <f t="shared" si="148"/>
        <v>#N/A</v>
      </c>
      <c r="CD133" s="31" t="e">
        <f t="shared" si="148"/>
        <v>#N/A</v>
      </c>
      <c r="CE133" s="31" t="e">
        <f t="shared" si="148"/>
        <v>#N/A</v>
      </c>
      <c r="CF133" s="31" t="e">
        <f t="shared" si="148"/>
        <v>#N/A</v>
      </c>
      <c r="CG133" s="31" t="e">
        <f t="shared" si="148"/>
        <v>#N/A</v>
      </c>
      <c r="CH133" s="31" t="e">
        <f t="shared" si="148"/>
        <v>#N/A</v>
      </c>
      <c r="CI133" s="31" t="e">
        <f t="shared" si="148"/>
        <v>#N/A</v>
      </c>
      <c r="CJ133" s="31" t="e">
        <f t="shared" si="148"/>
        <v>#N/A</v>
      </c>
      <c r="CK133" s="31" t="e">
        <f t="shared" si="148"/>
        <v>#N/A</v>
      </c>
      <c r="CL133" s="31" t="e">
        <f t="shared" si="148"/>
        <v>#N/A</v>
      </c>
      <c r="CM133" s="31" t="e">
        <f t="shared" si="148"/>
        <v>#N/A</v>
      </c>
      <c r="CN133" s="31" t="e">
        <f t="shared" si="148"/>
        <v>#N/A</v>
      </c>
      <c r="CO133" s="31" t="e">
        <f t="shared" si="148"/>
        <v>#N/A</v>
      </c>
      <c r="CP133" s="31" t="e">
        <f t="shared" si="148"/>
        <v>#N/A</v>
      </c>
      <c r="CQ133" s="31" t="e">
        <f t="shared" si="148"/>
        <v>#N/A</v>
      </c>
      <c r="CR133" s="31" t="e">
        <f t="shared" si="148"/>
        <v>#N/A</v>
      </c>
      <c r="CS133" s="31" t="e">
        <f t="shared" si="148"/>
        <v>#N/A</v>
      </c>
      <c r="CT133" s="31" t="e">
        <f t="shared" si="148"/>
        <v>#N/A</v>
      </c>
      <c r="CU133" s="31" t="e">
        <f t="shared" si="148"/>
        <v>#N/A</v>
      </c>
      <c r="CV133" s="31" t="e">
        <f t="shared" si="148"/>
        <v>#N/A</v>
      </c>
      <c r="CW133" s="31" t="e">
        <f t="shared" si="148"/>
        <v>#N/A</v>
      </c>
      <c r="CX133" s="31" t="e">
        <f t="shared" si="148"/>
        <v>#N/A</v>
      </c>
      <c r="CY133" s="31" t="e">
        <f t="shared" si="148"/>
        <v>#N/A</v>
      </c>
      <c r="CZ133" s="31" t="e">
        <f t="shared" si="148"/>
        <v>#N/A</v>
      </c>
      <c r="DA133" s="31" t="e">
        <f t="shared" si="148"/>
        <v>#N/A</v>
      </c>
      <c r="DB133" s="31" t="e">
        <f t="shared" si="148"/>
        <v>#N/A</v>
      </c>
      <c r="DC133" s="31" t="e">
        <f t="shared" si="148"/>
        <v>#N/A</v>
      </c>
      <c r="DD133" s="31" t="e">
        <f t="shared" si="148"/>
        <v>#N/A</v>
      </c>
      <c r="DE133" s="31" t="e">
        <f t="shared" ref="DE133:EJ133" si="149">DE131*DE122/1000</f>
        <v>#N/A</v>
      </c>
      <c r="DF133" s="31" t="e">
        <f t="shared" si="149"/>
        <v>#N/A</v>
      </c>
      <c r="DG133" s="31" t="e">
        <f t="shared" si="149"/>
        <v>#N/A</v>
      </c>
      <c r="DH133" s="31" t="e">
        <f t="shared" si="149"/>
        <v>#N/A</v>
      </c>
      <c r="DI133" s="31" t="e">
        <f t="shared" si="149"/>
        <v>#N/A</v>
      </c>
      <c r="DJ133" s="31" t="e">
        <f t="shared" si="149"/>
        <v>#N/A</v>
      </c>
      <c r="DK133" s="31" t="e">
        <f t="shared" si="149"/>
        <v>#N/A</v>
      </c>
      <c r="DL133" s="31" t="e">
        <f t="shared" si="149"/>
        <v>#N/A</v>
      </c>
      <c r="DM133" s="31" t="e">
        <f t="shared" si="149"/>
        <v>#N/A</v>
      </c>
      <c r="DN133" s="31" t="e">
        <f t="shared" si="149"/>
        <v>#N/A</v>
      </c>
      <c r="DO133" s="31" t="e">
        <f t="shared" si="149"/>
        <v>#N/A</v>
      </c>
      <c r="DP133" s="31" t="e">
        <f t="shared" si="149"/>
        <v>#N/A</v>
      </c>
      <c r="DQ133" s="31" t="e">
        <f t="shared" si="149"/>
        <v>#N/A</v>
      </c>
      <c r="DR133" s="31" t="e">
        <f t="shared" si="149"/>
        <v>#N/A</v>
      </c>
      <c r="DS133" s="31" t="e">
        <f t="shared" si="149"/>
        <v>#N/A</v>
      </c>
      <c r="DT133" s="31" t="e">
        <f t="shared" si="149"/>
        <v>#N/A</v>
      </c>
      <c r="DU133" s="31" t="e">
        <f t="shared" si="149"/>
        <v>#N/A</v>
      </c>
      <c r="DV133" s="31" t="e">
        <f t="shared" si="149"/>
        <v>#N/A</v>
      </c>
      <c r="DW133" s="31" t="e">
        <f t="shared" si="149"/>
        <v>#N/A</v>
      </c>
      <c r="DX133" s="31" t="e">
        <f t="shared" si="149"/>
        <v>#N/A</v>
      </c>
      <c r="DY133" s="31" t="e">
        <f t="shared" si="149"/>
        <v>#N/A</v>
      </c>
      <c r="DZ133" s="31" t="e">
        <f t="shared" si="149"/>
        <v>#N/A</v>
      </c>
      <c r="EA133" s="31" t="e">
        <f t="shared" si="149"/>
        <v>#N/A</v>
      </c>
      <c r="EB133" s="31" t="e">
        <f t="shared" si="149"/>
        <v>#N/A</v>
      </c>
      <c r="EC133" s="31" t="e">
        <f t="shared" si="149"/>
        <v>#N/A</v>
      </c>
      <c r="ED133" s="31" t="e">
        <f t="shared" si="149"/>
        <v>#N/A</v>
      </c>
      <c r="EE133" s="31" t="e">
        <f t="shared" si="149"/>
        <v>#N/A</v>
      </c>
      <c r="EF133" s="31" t="e">
        <f t="shared" si="149"/>
        <v>#N/A</v>
      </c>
      <c r="EG133" s="31" t="e">
        <f t="shared" si="149"/>
        <v>#N/A</v>
      </c>
      <c r="EH133" s="31" t="e">
        <f t="shared" si="149"/>
        <v>#N/A</v>
      </c>
      <c r="EI133" s="31" t="e">
        <f t="shared" si="149"/>
        <v>#N/A</v>
      </c>
      <c r="EJ133" s="31" t="e">
        <f t="shared" si="149"/>
        <v>#N/A</v>
      </c>
      <c r="EK133" s="31" t="e">
        <f t="shared" ref="EK133:EY133" si="150">EK131*EK122/1000</f>
        <v>#N/A</v>
      </c>
      <c r="EL133" s="31" t="e">
        <f t="shared" si="150"/>
        <v>#N/A</v>
      </c>
      <c r="EM133" s="31" t="e">
        <f t="shared" si="150"/>
        <v>#N/A</v>
      </c>
      <c r="EN133" s="31" t="e">
        <f t="shared" si="150"/>
        <v>#N/A</v>
      </c>
      <c r="EO133" s="31" t="e">
        <f t="shared" si="150"/>
        <v>#N/A</v>
      </c>
      <c r="EP133" s="31" t="e">
        <f t="shared" si="150"/>
        <v>#N/A</v>
      </c>
      <c r="EQ133" s="31" t="e">
        <f t="shared" si="150"/>
        <v>#N/A</v>
      </c>
      <c r="ER133" s="31" t="e">
        <f t="shared" si="150"/>
        <v>#N/A</v>
      </c>
      <c r="ES133" s="31" t="e">
        <f t="shared" si="150"/>
        <v>#N/A</v>
      </c>
      <c r="ET133" s="31" t="e">
        <f t="shared" si="150"/>
        <v>#N/A</v>
      </c>
      <c r="EU133" s="31" t="e">
        <f t="shared" si="150"/>
        <v>#N/A</v>
      </c>
      <c r="EV133" s="31" t="e">
        <f t="shared" si="150"/>
        <v>#N/A</v>
      </c>
      <c r="EW133" s="31" t="e">
        <f t="shared" si="150"/>
        <v>#N/A</v>
      </c>
      <c r="EX133" s="31" t="e">
        <f t="shared" si="150"/>
        <v>#N/A</v>
      </c>
      <c r="EY133" s="31" t="e">
        <f t="shared" si="150"/>
        <v>#N/A</v>
      </c>
    </row>
    <row r="134" spans="1:155" x14ac:dyDescent="0.35">
      <c r="A134" s="18"/>
    </row>
    <row r="135" spans="1:155" x14ac:dyDescent="0.35">
      <c r="A135" s="18"/>
      <c r="C135" s="18" t="str">
        <f>C60</f>
        <v>Fixed Operating Costs</v>
      </c>
      <c r="E135" s="18" t="str">
        <f>E60</f>
        <v>mm USD/ year</v>
      </c>
      <c r="F135" s="18">
        <f>F60</f>
        <v>13</v>
      </c>
      <c r="M135" s="24">
        <f t="shared" ref="M135:AR135" si="151">$F$135/M$6*M129*M12</f>
        <v>0</v>
      </c>
      <c r="N135" s="24">
        <f t="shared" si="151"/>
        <v>0</v>
      </c>
      <c r="O135" s="24">
        <f t="shared" si="151"/>
        <v>0</v>
      </c>
      <c r="P135" s="24">
        <f t="shared" si="151"/>
        <v>0</v>
      </c>
      <c r="Q135" s="24">
        <f t="shared" si="151"/>
        <v>0</v>
      </c>
      <c r="R135" s="24">
        <f t="shared" si="151"/>
        <v>0</v>
      </c>
      <c r="S135" s="24">
        <f t="shared" si="151"/>
        <v>0</v>
      </c>
      <c r="T135" s="24">
        <f t="shared" si="151"/>
        <v>0</v>
      </c>
      <c r="U135" s="24">
        <f t="shared" si="151"/>
        <v>0</v>
      </c>
      <c r="V135" s="24">
        <f t="shared" si="151"/>
        <v>0</v>
      </c>
      <c r="W135" s="24">
        <f t="shared" si="151"/>
        <v>0</v>
      </c>
      <c r="X135" s="24">
        <f t="shared" si="151"/>
        <v>0</v>
      </c>
      <c r="Y135" s="24">
        <f t="shared" si="151"/>
        <v>0</v>
      </c>
      <c r="Z135" s="24">
        <f t="shared" si="151"/>
        <v>0</v>
      </c>
      <c r="AA135" s="24">
        <f t="shared" si="151"/>
        <v>0</v>
      </c>
      <c r="AB135" s="24">
        <f t="shared" si="151"/>
        <v>0</v>
      </c>
      <c r="AC135" s="24">
        <f t="shared" si="151"/>
        <v>0</v>
      </c>
      <c r="AD135" s="24">
        <f t="shared" si="151"/>
        <v>0</v>
      </c>
      <c r="AE135" s="24">
        <f t="shared" si="151"/>
        <v>0</v>
      </c>
      <c r="AF135" s="24">
        <f t="shared" si="151"/>
        <v>0</v>
      </c>
      <c r="AG135" s="24">
        <f t="shared" si="151"/>
        <v>0</v>
      </c>
      <c r="AH135" s="24">
        <f t="shared" si="151"/>
        <v>0</v>
      </c>
      <c r="AI135" s="24">
        <f t="shared" si="151"/>
        <v>0</v>
      </c>
      <c r="AJ135" s="24">
        <f t="shared" si="151"/>
        <v>0</v>
      </c>
      <c r="AK135" s="24">
        <f t="shared" si="151"/>
        <v>0</v>
      </c>
      <c r="AL135" s="24">
        <f t="shared" si="151"/>
        <v>0</v>
      </c>
      <c r="AM135" s="24">
        <f t="shared" si="151"/>
        <v>0</v>
      </c>
      <c r="AN135" s="24">
        <f t="shared" si="151"/>
        <v>0</v>
      </c>
      <c r="AO135" s="24">
        <f t="shared" si="151"/>
        <v>0</v>
      </c>
      <c r="AP135" s="24">
        <f t="shared" si="151"/>
        <v>0</v>
      </c>
      <c r="AQ135" s="24">
        <f t="shared" si="151"/>
        <v>0</v>
      </c>
      <c r="AR135" s="24">
        <f t="shared" si="151"/>
        <v>0</v>
      </c>
      <c r="AS135" s="24">
        <f t="shared" ref="AS135:BX135" si="152">$F$135/AS$6*AS129*AS12</f>
        <v>0</v>
      </c>
      <c r="AT135" s="24">
        <f t="shared" si="152"/>
        <v>0</v>
      </c>
      <c r="AU135" s="24">
        <f t="shared" si="152"/>
        <v>0</v>
      </c>
      <c r="AV135" s="24">
        <f t="shared" si="152"/>
        <v>0</v>
      </c>
      <c r="AW135" s="24">
        <f t="shared" si="152"/>
        <v>0</v>
      </c>
      <c r="AX135" s="24">
        <f t="shared" si="152"/>
        <v>0</v>
      </c>
      <c r="AY135" s="24">
        <f t="shared" si="152"/>
        <v>0</v>
      </c>
      <c r="AZ135" s="24">
        <f t="shared" si="152"/>
        <v>6.5</v>
      </c>
      <c r="BA135" s="24">
        <f t="shared" si="152"/>
        <v>6.5807484376778902</v>
      </c>
      <c r="BB135" s="24">
        <f t="shared" si="152"/>
        <v>6.6624999999999979</v>
      </c>
      <c r="BC135" s="24">
        <f t="shared" si="152"/>
        <v>6.7452671486198357</v>
      </c>
      <c r="BD135" s="24">
        <f t="shared" si="152"/>
        <v>6.8290624999999965</v>
      </c>
      <c r="BE135" s="24">
        <f t="shared" si="152"/>
        <v>6.9138988273353297</v>
      </c>
      <c r="BF135" s="24">
        <f t="shared" si="152"/>
        <v>6.9997890624999952</v>
      </c>
      <c r="BG135" s="24">
        <f t="shared" si="152"/>
        <v>7.0607715754431339</v>
      </c>
      <c r="BH135" s="24">
        <f t="shared" si="152"/>
        <v>7.1222853710937457</v>
      </c>
      <c r="BI135" s="24">
        <f t="shared" si="152"/>
        <v>7.1861000541063511</v>
      </c>
      <c r="BJ135" s="24">
        <f t="shared" si="152"/>
        <v>7.2504865077734335</v>
      </c>
      <c r="BK135" s="24">
        <f t="shared" si="152"/>
        <v>7.3226324290785403</v>
      </c>
      <c r="BL135" s="24">
        <f t="shared" si="152"/>
        <v>7.3954962379289029</v>
      </c>
      <c r="BM135" s="24">
        <f t="shared" si="152"/>
        <v>7.4764041240783259</v>
      </c>
      <c r="BN135" s="24">
        <f t="shared" si="152"/>
        <v>7.5581971551633389</v>
      </c>
      <c r="BO135" s="24">
        <f t="shared" si="152"/>
        <v>7.6520914031542473</v>
      </c>
      <c r="BP135" s="24">
        <f t="shared" si="152"/>
        <v>7.74715208404242</v>
      </c>
      <c r="BQ135" s="24">
        <f t="shared" si="152"/>
        <v>7.8433936882331023</v>
      </c>
      <c r="BR135" s="24">
        <f t="shared" si="152"/>
        <v>7.9408308861434778</v>
      </c>
      <c r="BS135" s="24">
        <f t="shared" si="152"/>
        <v>8.0394785304389274</v>
      </c>
      <c r="BT135" s="24">
        <f t="shared" si="152"/>
        <v>8.1393516582970609</v>
      </c>
      <c r="BU135" s="24">
        <f t="shared" si="152"/>
        <v>8.2404654936998973</v>
      </c>
      <c r="BV135" s="24">
        <f t="shared" si="152"/>
        <v>8.3428354497544852</v>
      </c>
      <c r="BW135" s="24">
        <f t="shared" si="152"/>
        <v>8.4464771310423927</v>
      </c>
      <c r="BX135" s="24">
        <f t="shared" si="152"/>
        <v>8.5514063359983457</v>
      </c>
      <c r="BY135" s="24">
        <f t="shared" ref="BY135:DD135" si="153">$F$135/BY$6*BY129*BY12</f>
        <v>8.6576390593184485</v>
      </c>
      <c r="BZ135" s="24">
        <f t="shared" si="153"/>
        <v>8.7651914943983016</v>
      </c>
      <c r="CA135" s="24">
        <f t="shared" si="153"/>
        <v>8.8740800358014091</v>
      </c>
      <c r="CB135" s="24">
        <f t="shared" si="153"/>
        <v>8.9843212817582572</v>
      </c>
      <c r="CC135" s="24">
        <f t="shared" si="153"/>
        <v>9.0959320366964409</v>
      </c>
      <c r="CD135" s="24">
        <f t="shared" si="153"/>
        <v>9.2089293138022104</v>
      </c>
      <c r="CE135" s="24">
        <f t="shared" si="153"/>
        <v>9.3233303376138501</v>
      </c>
      <c r="CF135" s="24">
        <f t="shared" si="153"/>
        <v>9.4391525466472626</v>
      </c>
      <c r="CG135" s="24">
        <f t="shared" si="153"/>
        <v>9.5564135960541918</v>
      </c>
      <c r="CH135" s="24">
        <f t="shared" si="153"/>
        <v>9.6751313603134417</v>
      </c>
      <c r="CI135" s="24">
        <f t="shared" si="153"/>
        <v>9.795323935955544</v>
      </c>
      <c r="CJ135" s="24">
        <f t="shared" si="153"/>
        <v>9.9170096443212756</v>
      </c>
      <c r="CK135" s="24">
        <f t="shared" si="153"/>
        <v>10.040207034354429</v>
      </c>
      <c r="CL135" s="24">
        <f t="shared" si="153"/>
        <v>10.164934885429302</v>
      </c>
      <c r="CM135" s="24">
        <f t="shared" si="153"/>
        <v>10.291212210213287</v>
      </c>
      <c r="CN135" s="24">
        <f t="shared" si="153"/>
        <v>10.419058257565032</v>
      </c>
      <c r="CO135" s="24">
        <f t="shared" si="153"/>
        <v>10.548492515468617</v>
      </c>
      <c r="CP135" s="24">
        <f t="shared" si="153"/>
        <v>10.679534714004156</v>
      </c>
      <c r="CQ135" s="24">
        <f t="shared" si="153"/>
        <v>10.812204828355329</v>
      </c>
      <c r="CR135" s="24">
        <f t="shared" si="153"/>
        <v>10.946523081854258</v>
      </c>
      <c r="CS135" s="24">
        <f t="shared" si="153"/>
        <v>11.08250994906421</v>
      </c>
      <c r="CT135" s="24">
        <f t="shared" si="153"/>
        <v>11.22018615890061</v>
      </c>
      <c r="CU135" s="24">
        <f t="shared" si="153"/>
        <v>11.359572697790812</v>
      </c>
      <c r="CV135" s="24">
        <f t="shared" si="153"/>
        <v>11.500690812873122</v>
      </c>
      <c r="CW135" s="24">
        <f t="shared" si="153"/>
        <v>11.643562015235579</v>
      </c>
      <c r="CX135" s="24">
        <f t="shared" si="153"/>
        <v>11.788208083194947</v>
      </c>
      <c r="CY135" s="24">
        <f t="shared" si="153"/>
        <v>11.934651065616466</v>
      </c>
      <c r="CZ135" s="24">
        <f t="shared" si="153"/>
        <v>12.082913285274817</v>
      </c>
      <c r="DA135" s="24">
        <f t="shared" si="153"/>
        <v>12.233017342256874</v>
      </c>
      <c r="DB135" s="24">
        <f t="shared" si="153"/>
        <v>12.384986117406685</v>
      </c>
      <c r="DC135" s="24">
        <f t="shared" si="153"/>
        <v>0</v>
      </c>
      <c r="DD135" s="24">
        <f t="shared" si="153"/>
        <v>0</v>
      </c>
      <c r="DE135" s="24">
        <f t="shared" ref="DE135:EJ135" si="154">$F$135/DE$6*DE129*DE12</f>
        <v>0</v>
      </c>
      <c r="DF135" s="24">
        <f t="shared" si="154"/>
        <v>0</v>
      </c>
      <c r="DG135" s="24">
        <f t="shared" si="154"/>
        <v>0</v>
      </c>
      <c r="DH135" s="24">
        <f t="shared" si="154"/>
        <v>0</v>
      </c>
      <c r="DI135" s="24">
        <f t="shared" si="154"/>
        <v>0</v>
      </c>
      <c r="DJ135" s="24">
        <f t="shared" si="154"/>
        <v>0</v>
      </c>
      <c r="DK135" s="24">
        <f t="shared" si="154"/>
        <v>0</v>
      </c>
      <c r="DL135" s="24">
        <f t="shared" si="154"/>
        <v>0</v>
      </c>
      <c r="DM135" s="24">
        <f t="shared" si="154"/>
        <v>0</v>
      </c>
      <c r="DN135" s="24">
        <f t="shared" si="154"/>
        <v>0</v>
      </c>
      <c r="DO135" s="24">
        <f t="shared" si="154"/>
        <v>0</v>
      </c>
      <c r="DP135" s="24">
        <f t="shared" si="154"/>
        <v>0</v>
      </c>
      <c r="DQ135" s="24">
        <f t="shared" si="154"/>
        <v>0</v>
      </c>
      <c r="DR135" s="24">
        <f t="shared" si="154"/>
        <v>0</v>
      </c>
      <c r="DS135" s="24">
        <f t="shared" si="154"/>
        <v>0</v>
      </c>
      <c r="DT135" s="24">
        <f t="shared" si="154"/>
        <v>0</v>
      </c>
      <c r="DU135" s="24">
        <f t="shared" si="154"/>
        <v>0</v>
      </c>
      <c r="DV135" s="24">
        <f t="shared" si="154"/>
        <v>0</v>
      </c>
      <c r="DW135" s="24">
        <f t="shared" si="154"/>
        <v>0</v>
      </c>
      <c r="DX135" s="24">
        <f t="shared" si="154"/>
        <v>0</v>
      </c>
      <c r="DY135" s="24">
        <f t="shared" si="154"/>
        <v>0</v>
      </c>
      <c r="DZ135" s="24">
        <f t="shared" si="154"/>
        <v>0</v>
      </c>
      <c r="EA135" s="24">
        <f t="shared" si="154"/>
        <v>0</v>
      </c>
      <c r="EB135" s="24">
        <f t="shared" si="154"/>
        <v>0</v>
      </c>
      <c r="EC135" s="24">
        <f t="shared" si="154"/>
        <v>0</v>
      </c>
      <c r="ED135" s="24">
        <f t="shared" si="154"/>
        <v>0</v>
      </c>
      <c r="EE135" s="24">
        <f t="shared" si="154"/>
        <v>0</v>
      </c>
      <c r="EF135" s="24">
        <f t="shared" si="154"/>
        <v>0</v>
      </c>
      <c r="EG135" s="24">
        <f t="shared" si="154"/>
        <v>0</v>
      </c>
      <c r="EH135" s="24">
        <f t="shared" si="154"/>
        <v>0</v>
      </c>
      <c r="EI135" s="24">
        <f t="shared" si="154"/>
        <v>0</v>
      </c>
      <c r="EJ135" s="24">
        <f t="shared" si="154"/>
        <v>0</v>
      </c>
      <c r="EK135" s="24">
        <f t="shared" ref="EK135:EY135" si="155">$F$135/EK$6*EK129*EK12</f>
        <v>0</v>
      </c>
      <c r="EL135" s="24">
        <f t="shared" si="155"/>
        <v>0</v>
      </c>
      <c r="EM135" s="24">
        <f t="shared" si="155"/>
        <v>0</v>
      </c>
      <c r="EN135" s="24">
        <f t="shared" si="155"/>
        <v>0</v>
      </c>
      <c r="EO135" s="24">
        <f t="shared" si="155"/>
        <v>0</v>
      </c>
      <c r="EP135" s="24">
        <f t="shared" si="155"/>
        <v>0</v>
      </c>
      <c r="EQ135" s="24">
        <f t="shared" si="155"/>
        <v>0</v>
      </c>
      <c r="ER135" s="24">
        <f t="shared" si="155"/>
        <v>0</v>
      </c>
      <c r="ES135" s="24">
        <f t="shared" si="155"/>
        <v>0</v>
      </c>
      <c r="ET135" s="24">
        <f t="shared" si="155"/>
        <v>0</v>
      </c>
      <c r="EU135" s="24">
        <f t="shared" si="155"/>
        <v>0</v>
      </c>
      <c r="EV135" s="24">
        <f t="shared" si="155"/>
        <v>0</v>
      </c>
      <c r="EW135" s="24">
        <f t="shared" si="155"/>
        <v>0</v>
      </c>
      <c r="EX135" s="24">
        <f t="shared" si="155"/>
        <v>0</v>
      </c>
      <c r="EY135" s="24">
        <f t="shared" si="155"/>
        <v>0</v>
      </c>
    </row>
    <row r="136" spans="1:155" x14ac:dyDescent="0.35">
      <c r="A136" s="18"/>
    </row>
    <row r="137" spans="1:155" x14ac:dyDescent="0.35">
      <c r="A137" s="18"/>
      <c r="C137" s="18" t="s">
        <v>153</v>
      </c>
    </row>
    <row r="138" spans="1:155" x14ac:dyDescent="0.35">
      <c r="A138" s="18"/>
      <c r="D138" s="18" t="s">
        <v>155</v>
      </c>
      <c r="N138" s="18" t="e">
        <f t="shared" ref="N138:AS138" si="156">MATCH(N7,$H$64:$H$69,0)</f>
        <v>#N/A</v>
      </c>
      <c r="O138" s="18" t="e">
        <f t="shared" si="156"/>
        <v>#N/A</v>
      </c>
      <c r="P138" s="18" t="e">
        <f t="shared" si="156"/>
        <v>#N/A</v>
      </c>
      <c r="Q138" s="18" t="e">
        <f t="shared" si="156"/>
        <v>#N/A</v>
      </c>
      <c r="R138" s="18" t="e">
        <f t="shared" si="156"/>
        <v>#N/A</v>
      </c>
      <c r="S138" s="18" t="e">
        <f t="shared" si="156"/>
        <v>#N/A</v>
      </c>
      <c r="T138" s="18" t="e">
        <f t="shared" si="156"/>
        <v>#N/A</v>
      </c>
      <c r="U138" s="18" t="e">
        <f t="shared" si="156"/>
        <v>#N/A</v>
      </c>
      <c r="V138" s="18" t="e">
        <f t="shared" si="156"/>
        <v>#N/A</v>
      </c>
      <c r="W138" s="18" t="e">
        <f t="shared" si="156"/>
        <v>#N/A</v>
      </c>
      <c r="X138" s="18" t="e">
        <f t="shared" si="156"/>
        <v>#N/A</v>
      </c>
      <c r="Y138" s="18" t="e">
        <f t="shared" si="156"/>
        <v>#N/A</v>
      </c>
      <c r="Z138" s="18" t="e">
        <f t="shared" si="156"/>
        <v>#N/A</v>
      </c>
      <c r="AA138" s="18" t="e">
        <f t="shared" si="156"/>
        <v>#N/A</v>
      </c>
      <c r="AB138" s="18" t="e">
        <f t="shared" si="156"/>
        <v>#N/A</v>
      </c>
      <c r="AC138" s="18" t="e">
        <f t="shared" si="156"/>
        <v>#N/A</v>
      </c>
      <c r="AD138" s="18" t="e">
        <f t="shared" si="156"/>
        <v>#N/A</v>
      </c>
      <c r="AE138" s="18" t="e">
        <f t="shared" si="156"/>
        <v>#N/A</v>
      </c>
      <c r="AF138" s="18" t="e">
        <f t="shared" si="156"/>
        <v>#N/A</v>
      </c>
      <c r="AG138" s="18" t="e">
        <f t="shared" si="156"/>
        <v>#N/A</v>
      </c>
      <c r="AH138" s="18" t="e">
        <f t="shared" si="156"/>
        <v>#N/A</v>
      </c>
      <c r="AI138" s="18" t="e">
        <f t="shared" si="156"/>
        <v>#N/A</v>
      </c>
      <c r="AJ138" s="18" t="e">
        <f t="shared" si="156"/>
        <v>#N/A</v>
      </c>
      <c r="AK138" s="18" t="e">
        <f t="shared" si="156"/>
        <v>#N/A</v>
      </c>
      <c r="AL138" s="18" t="e">
        <f t="shared" si="156"/>
        <v>#N/A</v>
      </c>
      <c r="AM138" s="18" t="e">
        <f t="shared" si="156"/>
        <v>#N/A</v>
      </c>
      <c r="AN138" s="18" t="e">
        <f t="shared" si="156"/>
        <v>#N/A</v>
      </c>
      <c r="AO138" s="18" t="e">
        <f t="shared" si="156"/>
        <v>#N/A</v>
      </c>
      <c r="AP138" s="18" t="e">
        <f t="shared" si="156"/>
        <v>#N/A</v>
      </c>
      <c r="AQ138" s="18" t="e">
        <f t="shared" si="156"/>
        <v>#N/A</v>
      </c>
      <c r="AR138" s="18" t="e">
        <f t="shared" si="156"/>
        <v>#N/A</v>
      </c>
      <c r="AS138" s="18" t="e">
        <f t="shared" si="156"/>
        <v>#N/A</v>
      </c>
      <c r="AT138" s="18" t="e">
        <f t="shared" ref="AT138:BY138" si="157">MATCH(AT7,$H$64:$H$69,0)</f>
        <v>#N/A</v>
      </c>
      <c r="AU138" s="18" t="e">
        <f t="shared" si="157"/>
        <v>#N/A</v>
      </c>
      <c r="AV138" s="18" t="e">
        <f t="shared" si="157"/>
        <v>#N/A</v>
      </c>
      <c r="AW138" s="18" t="e">
        <f t="shared" si="157"/>
        <v>#N/A</v>
      </c>
      <c r="AX138" s="18" t="e">
        <f t="shared" si="157"/>
        <v>#N/A</v>
      </c>
      <c r="AY138" s="18" t="e">
        <f t="shared" si="157"/>
        <v>#N/A</v>
      </c>
      <c r="AZ138" s="18" t="e">
        <f t="shared" si="157"/>
        <v>#N/A</v>
      </c>
      <c r="BA138" s="18" t="e">
        <f t="shared" si="157"/>
        <v>#N/A</v>
      </c>
      <c r="BB138" s="18" t="e">
        <f t="shared" si="157"/>
        <v>#N/A</v>
      </c>
      <c r="BC138" s="18" t="e">
        <f t="shared" si="157"/>
        <v>#N/A</v>
      </c>
      <c r="BD138" s="18" t="e">
        <f t="shared" si="157"/>
        <v>#N/A</v>
      </c>
      <c r="BE138" s="18" t="e">
        <f t="shared" si="157"/>
        <v>#N/A</v>
      </c>
      <c r="BF138" s="18" t="e">
        <f t="shared" si="157"/>
        <v>#N/A</v>
      </c>
      <c r="BG138" s="18" t="e">
        <f t="shared" si="157"/>
        <v>#N/A</v>
      </c>
      <c r="BH138" s="18" t="e">
        <f t="shared" si="157"/>
        <v>#N/A</v>
      </c>
      <c r="BI138" s="18" t="e">
        <f t="shared" si="157"/>
        <v>#N/A</v>
      </c>
      <c r="BJ138" s="18">
        <f t="shared" si="157"/>
        <v>1</v>
      </c>
      <c r="BK138" s="18" t="e">
        <f t="shared" si="157"/>
        <v>#N/A</v>
      </c>
      <c r="BL138" s="18" t="e">
        <f t="shared" si="157"/>
        <v>#N/A</v>
      </c>
      <c r="BM138" s="18" t="e">
        <f t="shared" si="157"/>
        <v>#N/A</v>
      </c>
      <c r="BN138" s="18" t="e">
        <f t="shared" si="157"/>
        <v>#N/A</v>
      </c>
      <c r="BO138" s="18" t="e">
        <f t="shared" si="157"/>
        <v>#N/A</v>
      </c>
      <c r="BP138" s="18" t="e">
        <f t="shared" si="157"/>
        <v>#N/A</v>
      </c>
      <c r="BQ138" s="18" t="e">
        <f t="shared" si="157"/>
        <v>#N/A</v>
      </c>
      <c r="BR138" s="18" t="e">
        <f t="shared" si="157"/>
        <v>#N/A</v>
      </c>
      <c r="BS138" s="18" t="e">
        <f t="shared" si="157"/>
        <v>#N/A</v>
      </c>
      <c r="BT138" s="18" t="e">
        <f t="shared" si="157"/>
        <v>#N/A</v>
      </c>
      <c r="BU138" s="18" t="e">
        <f t="shared" si="157"/>
        <v>#N/A</v>
      </c>
      <c r="BV138" s="18" t="e">
        <f t="shared" si="157"/>
        <v>#N/A</v>
      </c>
      <c r="BW138" s="18" t="e">
        <f t="shared" si="157"/>
        <v>#N/A</v>
      </c>
      <c r="BX138" s="18">
        <f t="shared" si="157"/>
        <v>2</v>
      </c>
      <c r="BY138" s="18" t="e">
        <f t="shared" si="157"/>
        <v>#N/A</v>
      </c>
      <c r="BZ138" s="18" t="e">
        <f t="shared" ref="BZ138:DE138" si="158">MATCH(BZ7,$H$64:$H$69,0)</f>
        <v>#N/A</v>
      </c>
      <c r="CA138" s="18" t="e">
        <f t="shared" si="158"/>
        <v>#N/A</v>
      </c>
      <c r="CB138" s="18" t="e">
        <f t="shared" si="158"/>
        <v>#N/A</v>
      </c>
      <c r="CC138" s="18" t="e">
        <f t="shared" si="158"/>
        <v>#N/A</v>
      </c>
      <c r="CD138" s="18" t="e">
        <f t="shared" si="158"/>
        <v>#N/A</v>
      </c>
      <c r="CE138" s="18" t="e">
        <f t="shared" si="158"/>
        <v>#N/A</v>
      </c>
      <c r="CF138" s="18" t="e">
        <f t="shared" si="158"/>
        <v>#N/A</v>
      </c>
      <c r="CG138" s="18" t="e">
        <f t="shared" si="158"/>
        <v>#N/A</v>
      </c>
      <c r="CH138" s="18">
        <f t="shared" si="158"/>
        <v>3</v>
      </c>
      <c r="CI138" s="18" t="e">
        <f t="shared" si="158"/>
        <v>#N/A</v>
      </c>
      <c r="CJ138" s="18" t="e">
        <f t="shared" si="158"/>
        <v>#N/A</v>
      </c>
      <c r="CK138" s="18" t="e">
        <f t="shared" si="158"/>
        <v>#N/A</v>
      </c>
      <c r="CL138" s="18" t="e">
        <f t="shared" si="158"/>
        <v>#N/A</v>
      </c>
      <c r="CM138" s="18" t="e">
        <f t="shared" si="158"/>
        <v>#N/A</v>
      </c>
      <c r="CN138" s="18" t="e">
        <f t="shared" si="158"/>
        <v>#N/A</v>
      </c>
      <c r="CO138" s="18" t="e">
        <f t="shared" si="158"/>
        <v>#N/A</v>
      </c>
      <c r="CP138" s="18" t="e">
        <f t="shared" si="158"/>
        <v>#N/A</v>
      </c>
      <c r="CQ138" s="18" t="e">
        <f t="shared" si="158"/>
        <v>#N/A</v>
      </c>
      <c r="CR138" s="18">
        <f t="shared" si="158"/>
        <v>4</v>
      </c>
      <c r="CS138" s="18" t="e">
        <f t="shared" si="158"/>
        <v>#N/A</v>
      </c>
      <c r="CT138" s="18" t="e">
        <f t="shared" si="158"/>
        <v>#N/A</v>
      </c>
      <c r="CU138" s="18" t="e">
        <f t="shared" si="158"/>
        <v>#N/A</v>
      </c>
      <c r="CV138" s="18" t="e">
        <f t="shared" si="158"/>
        <v>#N/A</v>
      </c>
      <c r="CW138" s="18" t="e">
        <f t="shared" si="158"/>
        <v>#N/A</v>
      </c>
      <c r="CX138" s="18" t="e">
        <f t="shared" si="158"/>
        <v>#N/A</v>
      </c>
      <c r="CY138" s="18" t="e">
        <f t="shared" si="158"/>
        <v>#N/A</v>
      </c>
      <c r="CZ138" s="18" t="e">
        <f t="shared" si="158"/>
        <v>#N/A</v>
      </c>
      <c r="DA138" s="18" t="e">
        <f t="shared" si="158"/>
        <v>#N/A</v>
      </c>
      <c r="DB138" s="18">
        <f t="shared" si="158"/>
        <v>5</v>
      </c>
      <c r="DC138" s="18" t="e">
        <f t="shared" si="158"/>
        <v>#N/A</v>
      </c>
      <c r="DD138" s="18" t="e">
        <f t="shared" si="158"/>
        <v>#N/A</v>
      </c>
      <c r="DE138" s="18" t="e">
        <f t="shared" si="158"/>
        <v>#N/A</v>
      </c>
      <c r="DF138" s="18" t="e">
        <f t="shared" ref="DF138:EK138" si="159">MATCH(DF7,$H$64:$H$69,0)</f>
        <v>#N/A</v>
      </c>
      <c r="DG138" s="18" t="e">
        <f t="shared" si="159"/>
        <v>#N/A</v>
      </c>
      <c r="DH138" s="18" t="e">
        <f t="shared" si="159"/>
        <v>#N/A</v>
      </c>
      <c r="DI138" s="18" t="e">
        <f t="shared" si="159"/>
        <v>#N/A</v>
      </c>
      <c r="DJ138" s="18" t="e">
        <f t="shared" si="159"/>
        <v>#N/A</v>
      </c>
      <c r="DK138" s="18" t="e">
        <f t="shared" si="159"/>
        <v>#N/A</v>
      </c>
      <c r="DL138" s="18" t="e">
        <f t="shared" si="159"/>
        <v>#N/A</v>
      </c>
      <c r="DM138" s="18" t="e">
        <f t="shared" si="159"/>
        <v>#N/A</v>
      </c>
      <c r="DN138" s="18" t="e">
        <f t="shared" si="159"/>
        <v>#N/A</v>
      </c>
      <c r="DO138" s="18" t="e">
        <f t="shared" si="159"/>
        <v>#N/A</v>
      </c>
      <c r="DP138" s="18" t="e">
        <f t="shared" si="159"/>
        <v>#N/A</v>
      </c>
      <c r="DQ138" s="18" t="e">
        <f t="shared" si="159"/>
        <v>#N/A</v>
      </c>
      <c r="DR138" s="18" t="e">
        <f t="shared" si="159"/>
        <v>#N/A</v>
      </c>
      <c r="DS138" s="18" t="e">
        <f t="shared" si="159"/>
        <v>#N/A</v>
      </c>
      <c r="DT138" s="18">
        <f t="shared" si="159"/>
        <v>6</v>
      </c>
      <c r="DU138" s="18" t="e">
        <f t="shared" si="159"/>
        <v>#N/A</v>
      </c>
      <c r="DV138" s="18" t="e">
        <f t="shared" si="159"/>
        <v>#N/A</v>
      </c>
      <c r="DW138" s="18" t="e">
        <f t="shared" si="159"/>
        <v>#N/A</v>
      </c>
      <c r="DX138" s="18" t="e">
        <f t="shared" si="159"/>
        <v>#N/A</v>
      </c>
      <c r="DY138" s="18" t="e">
        <f t="shared" si="159"/>
        <v>#N/A</v>
      </c>
      <c r="DZ138" s="18" t="e">
        <f t="shared" si="159"/>
        <v>#N/A</v>
      </c>
      <c r="EA138" s="18" t="e">
        <f t="shared" si="159"/>
        <v>#N/A</v>
      </c>
      <c r="EB138" s="18" t="e">
        <f t="shared" si="159"/>
        <v>#N/A</v>
      </c>
      <c r="EC138" s="18" t="e">
        <f t="shared" si="159"/>
        <v>#N/A</v>
      </c>
      <c r="ED138" s="18" t="e">
        <f t="shared" si="159"/>
        <v>#N/A</v>
      </c>
      <c r="EE138" s="18" t="e">
        <f t="shared" si="159"/>
        <v>#N/A</v>
      </c>
      <c r="EF138" s="18" t="e">
        <f t="shared" si="159"/>
        <v>#N/A</v>
      </c>
      <c r="EG138" s="18" t="e">
        <f t="shared" si="159"/>
        <v>#N/A</v>
      </c>
      <c r="EH138" s="18" t="e">
        <f t="shared" si="159"/>
        <v>#N/A</v>
      </c>
      <c r="EI138" s="18" t="e">
        <f t="shared" si="159"/>
        <v>#N/A</v>
      </c>
      <c r="EJ138" s="18" t="e">
        <f t="shared" si="159"/>
        <v>#N/A</v>
      </c>
      <c r="EK138" s="18" t="e">
        <f t="shared" si="159"/>
        <v>#N/A</v>
      </c>
      <c r="EL138" s="18" t="e">
        <f t="shared" ref="EL138:EY138" si="160">MATCH(EL7,$H$64:$H$69,0)</f>
        <v>#N/A</v>
      </c>
      <c r="EM138" s="18" t="e">
        <f t="shared" si="160"/>
        <v>#N/A</v>
      </c>
      <c r="EN138" s="18" t="e">
        <f t="shared" si="160"/>
        <v>#N/A</v>
      </c>
      <c r="EO138" s="18" t="e">
        <f t="shared" si="160"/>
        <v>#N/A</v>
      </c>
      <c r="EP138" s="18" t="e">
        <f t="shared" si="160"/>
        <v>#N/A</v>
      </c>
      <c r="EQ138" s="18" t="e">
        <f t="shared" si="160"/>
        <v>#N/A</v>
      </c>
      <c r="ER138" s="18" t="e">
        <f t="shared" si="160"/>
        <v>#N/A</v>
      </c>
      <c r="ES138" s="18" t="e">
        <f t="shared" si="160"/>
        <v>#N/A</v>
      </c>
      <c r="ET138" s="18" t="e">
        <f t="shared" si="160"/>
        <v>#N/A</v>
      </c>
      <c r="EU138" s="18" t="e">
        <f t="shared" si="160"/>
        <v>#N/A</v>
      </c>
      <c r="EV138" s="18" t="e">
        <f t="shared" si="160"/>
        <v>#N/A</v>
      </c>
      <c r="EW138" s="18" t="e">
        <f t="shared" si="160"/>
        <v>#N/A</v>
      </c>
      <c r="EX138" s="18" t="e">
        <f t="shared" si="160"/>
        <v>#N/A</v>
      </c>
      <c r="EY138" s="18" t="e">
        <f t="shared" si="160"/>
        <v>#N/A</v>
      </c>
    </row>
    <row r="140" spans="1:155" x14ac:dyDescent="0.35">
      <c r="A140" s="18"/>
      <c r="D140" s="18" t="s">
        <v>154</v>
      </c>
      <c r="F140" s="32">
        <v>0.95</v>
      </c>
      <c r="N140" s="18">
        <f t="shared" ref="N140:AS140" si="161">$F$140</f>
        <v>0.95</v>
      </c>
      <c r="O140" s="18">
        <f t="shared" si="161"/>
        <v>0.95</v>
      </c>
      <c r="P140" s="18">
        <f t="shared" si="161"/>
        <v>0.95</v>
      </c>
      <c r="Q140" s="18">
        <f t="shared" si="161"/>
        <v>0.95</v>
      </c>
      <c r="R140" s="18">
        <f t="shared" si="161"/>
        <v>0.95</v>
      </c>
      <c r="S140" s="18">
        <f t="shared" si="161"/>
        <v>0.95</v>
      </c>
      <c r="T140" s="18">
        <f t="shared" si="161"/>
        <v>0.95</v>
      </c>
      <c r="U140" s="18">
        <f t="shared" si="161"/>
        <v>0.95</v>
      </c>
      <c r="V140" s="18">
        <f t="shared" si="161"/>
        <v>0.95</v>
      </c>
      <c r="W140" s="18">
        <f t="shared" si="161"/>
        <v>0.95</v>
      </c>
      <c r="X140" s="18">
        <f t="shared" si="161"/>
        <v>0.95</v>
      </c>
      <c r="Y140" s="18">
        <f t="shared" si="161"/>
        <v>0.95</v>
      </c>
      <c r="Z140" s="18">
        <f t="shared" si="161"/>
        <v>0.95</v>
      </c>
      <c r="AA140" s="18">
        <f t="shared" si="161"/>
        <v>0.95</v>
      </c>
      <c r="AB140" s="18">
        <f t="shared" si="161"/>
        <v>0.95</v>
      </c>
      <c r="AC140" s="18">
        <f t="shared" si="161"/>
        <v>0.95</v>
      </c>
      <c r="AD140" s="18">
        <f t="shared" si="161"/>
        <v>0.95</v>
      </c>
      <c r="AE140" s="18">
        <f t="shared" si="161"/>
        <v>0.95</v>
      </c>
      <c r="AF140" s="18">
        <f t="shared" si="161"/>
        <v>0.95</v>
      </c>
      <c r="AG140" s="18">
        <f t="shared" si="161"/>
        <v>0.95</v>
      </c>
      <c r="AH140" s="18">
        <f t="shared" si="161"/>
        <v>0.95</v>
      </c>
      <c r="AI140" s="18">
        <f t="shared" si="161"/>
        <v>0.95</v>
      </c>
      <c r="AJ140" s="18">
        <f t="shared" si="161"/>
        <v>0.95</v>
      </c>
      <c r="AK140" s="18">
        <f t="shared" si="161"/>
        <v>0.95</v>
      </c>
      <c r="AL140" s="18">
        <f t="shared" si="161"/>
        <v>0.95</v>
      </c>
      <c r="AM140" s="18">
        <f t="shared" si="161"/>
        <v>0.95</v>
      </c>
      <c r="AN140" s="18">
        <f t="shared" si="161"/>
        <v>0.95</v>
      </c>
      <c r="AO140" s="18">
        <f t="shared" si="161"/>
        <v>0.95</v>
      </c>
      <c r="AP140" s="18">
        <f t="shared" si="161"/>
        <v>0.95</v>
      </c>
      <c r="AQ140" s="18">
        <f t="shared" si="161"/>
        <v>0.95</v>
      </c>
      <c r="AR140" s="18">
        <f t="shared" si="161"/>
        <v>0.95</v>
      </c>
      <c r="AS140" s="18">
        <f t="shared" si="161"/>
        <v>0.95</v>
      </c>
      <c r="AT140" s="18">
        <f t="shared" ref="AT140:BY140" si="162">$F$140</f>
        <v>0.95</v>
      </c>
      <c r="AU140" s="18">
        <f t="shared" si="162"/>
        <v>0.95</v>
      </c>
      <c r="AV140" s="18">
        <f t="shared" si="162"/>
        <v>0.95</v>
      </c>
      <c r="AW140" s="18">
        <f t="shared" si="162"/>
        <v>0.95</v>
      </c>
      <c r="AX140" s="18">
        <f t="shared" si="162"/>
        <v>0.95</v>
      </c>
      <c r="AY140" s="18">
        <f t="shared" si="162"/>
        <v>0.95</v>
      </c>
      <c r="AZ140" s="18">
        <f t="shared" si="162"/>
        <v>0.95</v>
      </c>
      <c r="BA140" s="18">
        <f t="shared" si="162"/>
        <v>0.95</v>
      </c>
      <c r="BB140" s="18">
        <f t="shared" si="162"/>
        <v>0.95</v>
      </c>
      <c r="BC140" s="18">
        <f t="shared" si="162"/>
        <v>0.95</v>
      </c>
      <c r="BD140" s="18">
        <f t="shared" si="162"/>
        <v>0.95</v>
      </c>
      <c r="BE140" s="18">
        <f t="shared" si="162"/>
        <v>0.95</v>
      </c>
      <c r="BF140" s="18">
        <f t="shared" si="162"/>
        <v>0.95</v>
      </c>
      <c r="BG140" s="18">
        <f t="shared" si="162"/>
        <v>0.95</v>
      </c>
      <c r="BH140" s="18">
        <f t="shared" si="162"/>
        <v>0.95</v>
      </c>
      <c r="BI140" s="18">
        <f t="shared" si="162"/>
        <v>0.95</v>
      </c>
      <c r="BJ140" s="18">
        <f t="shared" si="162"/>
        <v>0.95</v>
      </c>
      <c r="BK140" s="18">
        <f t="shared" si="162"/>
        <v>0.95</v>
      </c>
      <c r="BL140" s="18">
        <f t="shared" si="162"/>
        <v>0.95</v>
      </c>
      <c r="BM140" s="18">
        <f t="shared" si="162"/>
        <v>0.95</v>
      </c>
      <c r="BN140" s="18">
        <f t="shared" si="162"/>
        <v>0.95</v>
      </c>
      <c r="BO140" s="18">
        <f t="shared" si="162"/>
        <v>0.95</v>
      </c>
      <c r="BP140" s="18">
        <f t="shared" si="162"/>
        <v>0.95</v>
      </c>
      <c r="BQ140" s="18">
        <f t="shared" si="162"/>
        <v>0.95</v>
      </c>
      <c r="BR140" s="18">
        <f t="shared" si="162"/>
        <v>0.95</v>
      </c>
      <c r="BS140" s="18">
        <f t="shared" si="162"/>
        <v>0.95</v>
      </c>
      <c r="BT140" s="18">
        <f t="shared" si="162"/>
        <v>0.95</v>
      </c>
      <c r="BU140" s="18">
        <f t="shared" si="162"/>
        <v>0.95</v>
      </c>
      <c r="BV140" s="18">
        <f t="shared" si="162"/>
        <v>0.95</v>
      </c>
      <c r="BW140" s="18">
        <f t="shared" si="162"/>
        <v>0.95</v>
      </c>
      <c r="BX140" s="18">
        <f t="shared" si="162"/>
        <v>0.95</v>
      </c>
      <c r="BY140" s="18">
        <f t="shared" si="162"/>
        <v>0.95</v>
      </c>
      <c r="BZ140" s="18">
        <f t="shared" ref="BZ140:DE140" si="163">$F$140</f>
        <v>0.95</v>
      </c>
      <c r="CA140" s="18">
        <f t="shared" si="163"/>
        <v>0.95</v>
      </c>
      <c r="CB140" s="18">
        <f t="shared" si="163"/>
        <v>0.95</v>
      </c>
      <c r="CC140" s="18">
        <f t="shared" si="163"/>
        <v>0.95</v>
      </c>
      <c r="CD140" s="18">
        <f t="shared" si="163"/>
        <v>0.95</v>
      </c>
      <c r="CE140" s="18">
        <f t="shared" si="163"/>
        <v>0.95</v>
      </c>
      <c r="CF140" s="18">
        <f t="shared" si="163"/>
        <v>0.95</v>
      </c>
      <c r="CG140" s="18">
        <f t="shared" si="163"/>
        <v>0.95</v>
      </c>
      <c r="CH140" s="18">
        <f t="shared" si="163"/>
        <v>0.95</v>
      </c>
      <c r="CI140" s="18">
        <f t="shared" si="163"/>
        <v>0.95</v>
      </c>
      <c r="CJ140" s="18">
        <f t="shared" si="163"/>
        <v>0.95</v>
      </c>
      <c r="CK140" s="18">
        <f t="shared" si="163"/>
        <v>0.95</v>
      </c>
      <c r="CL140" s="18">
        <f t="shared" si="163"/>
        <v>0.95</v>
      </c>
      <c r="CM140" s="18">
        <f t="shared" si="163"/>
        <v>0.95</v>
      </c>
      <c r="CN140" s="18">
        <f t="shared" si="163"/>
        <v>0.95</v>
      </c>
      <c r="CO140" s="18">
        <f t="shared" si="163"/>
        <v>0.95</v>
      </c>
      <c r="CP140" s="18">
        <f t="shared" si="163"/>
        <v>0.95</v>
      </c>
      <c r="CQ140" s="18">
        <f t="shared" si="163"/>
        <v>0.95</v>
      </c>
      <c r="CR140" s="18">
        <f t="shared" si="163"/>
        <v>0.95</v>
      </c>
      <c r="CS140" s="18">
        <f t="shared" si="163"/>
        <v>0.95</v>
      </c>
      <c r="CT140" s="18">
        <f t="shared" si="163"/>
        <v>0.95</v>
      </c>
      <c r="CU140" s="18">
        <f t="shared" si="163"/>
        <v>0.95</v>
      </c>
      <c r="CV140" s="18">
        <f t="shared" si="163"/>
        <v>0.95</v>
      </c>
      <c r="CW140" s="18">
        <f t="shared" si="163"/>
        <v>0.95</v>
      </c>
      <c r="CX140" s="18">
        <f t="shared" si="163"/>
        <v>0.95</v>
      </c>
      <c r="CY140" s="18">
        <f t="shared" si="163"/>
        <v>0.95</v>
      </c>
      <c r="CZ140" s="18">
        <f t="shared" si="163"/>
        <v>0.95</v>
      </c>
      <c r="DA140" s="18">
        <f t="shared" si="163"/>
        <v>0.95</v>
      </c>
      <c r="DB140" s="18">
        <f t="shared" si="163"/>
        <v>0.95</v>
      </c>
      <c r="DC140" s="18">
        <f t="shared" si="163"/>
        <v>0.95</v>
      </c>
      <c r="DD140" s="18">
        <f t="shared" si="163"/>
        <v>0.95</v>
      </c>
      <c r="DE140" s="18">
        <f t="shared" si="163"/>
        <v>0.95</v>
      </c>
      <c r="DF140" s="18">
        <f t="shared" ref="DF140:EK140" si="164">$F$140</f>
        <v>0.95</v>
      </c>
      <c r="DG140" s="18">
        <f t="shared" si="164"/>
        <v>0.95</v>
      </c>
      <c r="DH140" s="18">
        <f t="shared" si="164"/>
        <v>0.95</v>
      </c>
      <c r="DI140" s="18">
        <f t="shared" si="164"/>
        <v>0.95</v>
      </c>
      <c r="DJ140" s="18">
        <f t="shared" si="164"/>
        <v>0.95</v>
      </c>
      <c r="DK140" s="18">
        <f t="shared" si="164"/>
        <v>0.95</v>
      </c>
      <c r="DL140" s="18">
        <f t="shared" si="164"/>
        <v>0.95</v>
      </c>
      <c r="DM140" s="18">
        <f t="shared" si="164"/>
        <v>0.95</v>
      </c>
      <c r="DN140" s="18">
        <f t="shared" si="164"/>
        <v>0.95</v>
      </c>
      <c r="DO140" s="18">
        <f t="shared" si="164"/>
        <v>0.95</v>
      </c>
      <c r="DP140" s="18">
        <f t="shared" si="164"/>
        <v>0.95</v>
      </c>
      <c r="DQ140" s="18">
        <f t="shared" si="164"/>
        <v>0.95</v>
      </c>
      <c r="DR140" s="18">
        <f t="shared" si="164"/>
        <v>0.95</v>
      </c>
      <c r="DS140" s="18">
        <f t="shared" si="164"/>
        <v>0.95</v>
      </c>
      <c r="DT140" s="18">
        <f t="shared" si="164"/>
        <v>0.95</v>
      </c>
      <c r="DU140" s="18">
        <f t="shared" si="164"/>
        <v>0.95</v>
      </c>
      <c r="DV140" s="18">
        <f t="shared" si="164"/>
        <v>0.95</v>
      </c>
      <c r="DW140" s="18">
        <f t="shared" si="164"/>
        <v>0.95</v>
      </c>
      <c r="DX140" s="18">
        <f t="shared" si="164"/>
        <v>0.95</v>
      </c>
      <c r="DY140" s="18">
        <f t="shared" si="164"/>
        <v>0.95</v>
      </c>
      <c r="DZ140" s="18">
        <f t="shared" si="164"/>
        <v>0.95</v>
      </c>
      <c r="EA140" s="18">
        <f t="shared" si="164"/>
        <v>0.95</v>
      </c>
      <c r="EB140" s="18">
        <f t="shared" si="164"/>
        <v>0.95</v>
      </c>
      <c r="EC140" s="18">
        <f t="shared" si="164"/>
        <v>0.95</v>
      </c>
      <c r="ED140" s="18">
        <f t="shared" si="164"/>
        <v>0.95</v>
      </c>
      <c r="EE140" s="18">
        <f t="shared" si="164"/>
        <v>0.95</v>
      </c>
      <c r="EF140" s="18">
        <f t="shared" si="164"/>
        <v>0.95</v>
      </c>
      <c r="EG140" s="18">
        <f t="shared" si="164"/>
        <v>0.95</v>
      </c>
      <c r="EH140" s="18">
        <f t="shared" si="164"/>
        <v>0.95</v>
      </c>
      <c r="EI140" s="18">
        <f t="shared" si="164"/>
        <v>0.95</v>
      </c>
      <c r="EJ140" s="18">
        <f t="shared" si="164"/>
        <v>0.95</v>
      </c>
      <c r="EK140" s="18">
        <f t="shared" si="164"/>
        <v>0.95</v>
      </c>
      <c r="EL140" s="18">
        <f t="shared" ref="EL140:EY140" si="165">$F$140</f>
        <v>0.95</v>
      </c>
      <c r="EM140" s="18">
        <f t="shared" si="165"/>
        <v>0.95</v>
      </c>
      <c r="EN140" s="18">
        <f t="shared" si="165"/>
        <v>0.95</v>
      </c>
      <c r="EO140" s="18">
        <f t="shared" si="165"/>
        <v>0.95</v>
      </c>
      <c r="EP140" s="18">
        <f t="shared" si="165"/>
        <v>0.95</v>
      </c>
      <c r="EQ140" s="18">
        <f t="shared" si="165"/>
        <v>0.95</v>
      </c>
      <c r="ER140" s="18">
        <f t="shared" si="165"/>
        <v>0.95</v>
      </c>
      <c r="ES140" s="18">
        <f t="shared" si="165"/>
        <v>0.95</v>
      </c>
      <c r="ET140" s="18">
        <f t="shared" si="165"/>
        <v>0.95</v>
      </c>
      <c r="EU140" s="18">
        <f t="shared" si="165"/>
        <v>0.95</v>
      </c>
      <c r="EV140" s="18">
        <f t="shared" si="165"/>
        <v>0.95</v>
      </c>
      <c r="EW140" s="18">
        <f t="shared" si="165"/>
        <v>0.95</v>
      </c>
      <c r="EX140" s="18">
        <f t="shared" si="165"/>
        <v>0.95</v>
      </c>
      <c r="EY140" s="18">
        <f t="shared" si="165"/>
        <v>0.95</v>
      </c>
    </row>
    <row r="141" spans="1:155" x14ac:dyDescent="0.35">
      <c r="A141" s="18"/>
      <c r="D141" s="18" t="s">
        <v>153</v>
      </c>
      <c r="E141" s="18" t="str">
        <f>I62</f>
        <v>mm USD/ year</v>
      </c>
      <c r="N141" s="18">
        <f t="shared" ref="N141:AS141" si="166">IFERROR(INDEX($I$64:$I$69,N138),0)*N140</f>
        <v>0</v>
      </c>
      <c r="O141" s="18">
        <f t="shared" si="166"/>
        <v>0</v>
      </c>
      <c r="P141" s="18">
        <f t="shared" si="166"/>
        <v>0</v>
      </c>
      <c r="Q141" s="18">
        <f t="shared" si="166"/>
        <v>0</v>
      </c>
      <c r="R141" s="18">
        <f t="shared" si="166"/>
        <v>0</v>
      </c>
      <c r="S141" s="18">
        <f t="shared" si="166"/>
        <v>0</v>
      </c>
      <c r="T141" s="18">
        <f t="shared" si="166"/>
        <v>0</v>
      </c>
      <c r="U141" s="18">
        <f t="shared" si="166"/>
        <v>0</v>
      </c>
      <c r="V141" s="18">
        <f t="shared" si="166"/>
        <v>0</v>
      </c>
      <c r="W141" s="18">
        <f t="shared" si="166"/>
        <v>0</v>
      </c>
      <c r="X141" s="18">
        <f t="shared" si="166"/>
        <v>0</v>
      </c>
      <c r="Y141" s="18">
        <f t="shared" si="166"/>
        <v>0</v>
      </c>
      <c r="Z141" s="18">
        <f t="shared" si="166"/>
        <v>0</v>
      </c>
      <c r="AA141" s="18">
        <f t="shared" si="166"/>
        <v>0</v>
      </c>
      <c r="AB141" s="18">
        <f t="shared" si="166"/>
        <v>0</v>
      </c>
      <c r="AC141" s="18">
        <f t="shared" si="166"/>
        <v>0</v>
      </c>
      <c r="AD141" s="18">
        <f t="shared" si="166"/>
        <v>0</v>
      </c>
      <c r="AE141" s="18">
        <f t="shared" si="166"/>
        <v>0</v>
      </c>
      <c r="AF141" s="18">
        <f t="shared" si="166"/>
        <v>0</v>
      </c>
      <c r="AG141" s="18">
        <f t="shared" si="166"/>
        <v>0</v>
      </c>
      <c r="AH141" s="18">
        <f t="shared" si="166"/>
        <v>0</v>
      </c>
      <c r="AI141" s="18">
        <f t="shared" si="166"/>
        <v>0</v>
      </c>
      <c r="AJ141" s="18">
        <f t="shared" si="166"/>
        <v>0</v>
      </c>
      <c r="AK141" s="18">
        <f t="shared" si="166"/>
        <v>0</v>
      </c>
      <c r="AL141" s="18">
        <f t="shared" si="166"/>
        <v>0</v>
      </c>
      <c r="AM141" s="18">
        <f t="shared" si="166"/>
        <v>0</v>
      </c>
      <c r="AN141" s="18">
        <f t="shared" si="166"/>
        <v>0</v>
      </c>
      <c r="AO141" s="18">
        <f t="shared" si="166"/>
        <v>0</v>
      </c>
      <c r="AP141" s="18">
        <f t="shared" si="166"/>
        <v>0</v>
      </c>
      <c r="AQ141" s="18">
        <f t="shared" si="166"/>
        <v>0</v>
      </c>
      <c r="AR141" s="18">
        <f t="shared" si="166"/>
        <v>0</v>
      </c>
      <c r="AS141" s="18">
        <f t="shared" si="166"/>
        <v>0</v>
      </c>
      <c r="AT141" s="18">
        <f t="shared" ref="AT141:BY141" si="167">IFERROR(INDEX($I$64:$I$69,AT138),0)*AT140</f>
        <v>0</v>
      </c>
      <c r="AU141" s="18">
        <f t="shared" si="167"/>
        <v>0</v>
      </c>
      <c r="AV141" s="18">
        <f t="shared" si="167"/>
        <v>0</v>
      </c>
      <c r="AW141" s="18">
        <f t="shared" si="167"/>
        <v>0</v>
      </c>
      <c r="AX141" s="18">
        <f t="shared" si="167"/>
        <v>0</v>
      </c>
      <c r="AY141" s="18">
        <f t="shared" si="167"/>
        <v>0</v>
      </c>
      <c r="AZ141" s="18">
        <f t="shared" si="167"/>
        <v>0</v>
      </c>
      <c r="BA141" s="18">
        <f t="shared" si="167"/>
        <v>0</v>
      </c>
      <c r="BB141" s="18">
        <f t="shared" si="167"/>
        <v>0</v>
      </c>
      <c r="BC141" s="18">
        <f t="shared" si="167"/>
        <v>0</v>
      </c>
      <c r="BD141" s="18">
        <f t="shared" si="167"/>
        <v>0</v>
      </c>
      <c r="BE141" s="18">
        <f t="shared" si="167"/>
        <v>0</v>
      </c>
      <c r="BF141" s="18">
        <f t="shared" si="167"/>
        <v>0</v>
      </c>
      <c r="BG141" s="18">
        <f t="shared" si="167"/>
        <v>0</v>
      </c>
      <c r="BH141" s="18">
        <f t="shared" si="167"/>
        <v>0</v>
      </c>
      <c r="BI141" s="18">
        <f t="shared" si="167"/>
        <v>0</v>
      </c>
      <c r="BJ141" s="18">
        <f t="shared" si="167"/>
        <v>19</v>
      </c>
      <c r="BK141" s="18">
        <f t="shared" si="167"/>
        <v>0</v>
      </c>
      <c r="BL141" s="18">
        <f t="shared" si="167"/>
        <v>0</v>
      </c>
      <c r="BM141" s="18">
        <f t="shared" si="167"/>
        <v>0</v>
      </c>
      <c r="BN141" s="18">
        <f t="shared" si="167"/>
        <v>0</v>
      </c>
      <c r="BO141" s="18">
        <f t="shared" si="167"/>
        <v>0</v>
      </c>
      <c r="BP141" s="18">
        <f t="shared" si="167"/>
        <v>0</v>
      </c>
      <c r="BQ141" s="18">
        <f t="shared" si="167"/>
        <v>0</v>
      </c>
      <c r="BR141" s="18">
        <f t="shared" si="167"/>
        <v>0</v>
      </c>
      <c r="BS141" s="18">
        <f t="shared" si="167"/>
        <v>0</v>
      </c>
      <c r="BT141" s="18">
        <f t="shared" si="167"/>
        <v>0</v>
      </c>
      <c r="BU141" s="18">
        <f t="shared" si="167"/>
        <v>0</v>
      </c>
      <c r="BV141" s="18">
        <f t="shared" si="167"/>
        <v>0</v>
      </c>
      <c r="BW141" s="18">
        <f t="shared" si="167"/>
        <v>0</v>
      </c>
      <c r="BX141" s="18">
        <f t="shared" si="167"/>
        <v>95</v>
      </c>
      <c r="BY141" s="18">
        <f t="shared" si="167"/>
        <v>0</v>
      </c>
      <c r="BZ141" s="18">
        <f t="shared" ref="BZ141:DE141" si="168">IFERROR(INDEX($I$64:$I$69,BZ138),0)*BZ140</f>
        <v>0</v>
      </c>
      <c r="CA141" s="18">
        <f t="shared" si="168"/>
        <v>0</v>
      </c>
      <c r="CB141" s="18">
        <f t="shared" si="168"/>
        <v>0</v>
      </c>
      <c r="CC141" s="18">
        <f t="shared" si="168"/>
        <v>0</v>
      </c>
      <c r="CD141" s="18">
        <f t="shared" si="168"/>
        <v>0</v>
      </c>
      <c r="CE141" s="18">
        <f t="shared" si="168"/>
        <v>0</v>
      </c>
      <c r="CF141" s="18">
        <f t="shared" si="168"/>
        <v>0</v>
      </c>
      <c r="CG141" s="18">
        <f t="shared" si="168"/>
        <v>0</v>
      </c>
      <c r="CH141" s="18">
        <f t="shared" si="168"/>
        <v>57</v>
      </c>
      <c r="CI141" s="18">
        <f t="shared" si="168"/>
        <v>0</v>
      </c>
      <c r="CJ141" s="18">
        <f t="shared" si="168"/>
        <v>0</v>
      </c>
      <c r="CK141" s="18">
        <f t="shared" si="168"/>
        <v>0</v>
      </c>
      <c r="CL141" s="18">
        <f t="shared" si="168"/>
        <v>0</v>
      </c>
      <c r="CM141" s="18">
        <f t="shared" si="168"/>
        <v>0</v>
      </c>
      <c r="CN141" s="18">
        <f t="shared" si="168"/>
        <v>0</v>
      </c>
      <c r="CO141" s="18">
        <f t="shared" si="168"/>
        <v>0</v>
      </c>
      <c r="CP141" s="18">
        <f t="shared" si="168"/>
        <v>0</v>
      </c>
      <c r="CQ141" s="18">
        <f t="shared" si="168"/>
        <v>0</v>
      </c>
      <c r="CR141" s="18">
        <f t="shared" si="168"/>
        <v>76</v>
      </c>
      <c r="CS141" s="18">
        <f t="shared" si="168"/>
        <v>0</v>
      </c>
      <c r="CT141" s="18">
        <f t="shared" si="168"/>
        <v>0</v>
      </c>
      <c r="CU141" s="18">
        <f t="shared" si="168"/>
        <v>0</v>
      </c>
      <c r="CV141" s="18">
        <f t="shared" si="168"/>
        <v>0</v>
      </c>
      <c r="CW141" s="18">
        <f t="shared" si="168"/>
        <v>0</v>
      </c>
      <c r="CX141" s="18">
        <f t="shared" si="168"/>
        <v>0</v>
      </c>
      <c r="CY141" s="18">
        <f t="shared" si="168"/>
        <v>0</v>
      </c>
      <c r="CZ141" s="18">
        <f t="shared" si="168"/>
        <v>0</v>
      </c>
      <c r="DA141" s="18">
        <f t="shared" si="168"/>
        <v>0</v>
      </c>
      <c r="DB141" s="18">
        <f t="shared" si="168"/>
        <v>19</v>
      </c>
      <c r="DC141" s="18">
        <f t="shared" si="168"/>
        <v>0</v>
      </c>
      <c r="DD141" s="18">
        <f t="shared" si="168"/>
        <v>0</v>
      </c>
      <c r="DE141" s="18">
        <f t="shared" si="168"/>
        <v>0</v>
      </c>
      <c r="DF141" s="18">
        <f t="shared" ref="DF141:EK141" si="169">IFERROR(INDEX($I$64:$I$69,DF138),0)*DF140</f>
        <v>0</v>
      </c>
      <c r="DG141" s="18">
        <f t="shared" si="169"/>
        <v>0</v>
      </c>
      <c r="DH141" s="18">
        <f t="shared" si="169"/>
        <v>0</v>
      </c>
      <c r="DI141" s="18">
        <f t="shared" si="169"/>
        <v>0</v>
      </c>
      <c r="DJ141" s="18">
        <f t="shared" si="169"/>
        <v>0</v>
      </c>
      <c r="DK141" s="18">
        <f t="shared" si="169"/>
        <v>0</v>
      </c>
      <c r="DL141" s="18">
        <f t="shared" si="169"/>
        <v>0</v>
      </c>
      <c r="DM141" s="18">
        <f t="shared" si="169"/>
        <v>0</v>
      </c>
      <c r="DN141" s="18">
        <f t="shared" si="169"/>
        <v>0</v>
      </c>
      <c r="DO141" s="18">
        <f t="shared" si="169"/>
        <v>0</v>
      </c>
      <c r="DP141" s="18">
        <f t="shared" si="169"/>
        <v>0</v>
      </c>
      <c r="DQ141" s="18">
        <f t="shared" si="169"/>
        <v>0</v>
      </c>
      <c r="DR141" s="18">
        <f t="shared" si="169"/>
        <v>0</v>
      </c>
      <c r="DS141" s="18">
        <f t="shared" si="169"/>
        <v>0</v>
      </c>
      <c r="DT141" s="18">
        <f t="shared" si="169"/>
        <v>61.75</v>
      </c>
      <c r="DU141" s="18">
        <f t="shared" si="169"/>
        <v>0</v>
      </c>
      <c r="DV141" s="18">
        <f t="shared" si="169"/>
        <v>0</v>
      </c>
      <c r="DW141" s="18">
        <f t="shared" si="169"/>
        <v>0</v>
      </c>
      <c r="DX141" s="18">
        <f t="shared" si="169"/>
        <v>0</v>
      </c>
      <c r="DY141" s="18">
        <f t="shared" si="169"/>
        <v>0</v>
      </c>
      <c r="DZ141" s="18">
        <f t="shared" si="169"/>
        <v>0</v>
      </c>
      <c r="EA141" s="18">
        <f t="shared" si="169"/>
        <v>0</v>
      </c>
      <c r="EB141" s="18">
        <f t="shared" si="169"/>
        <v>0</v>
      </c>
      <c r="EC141" s="18">
        <f t="shared" si="169"/>
        <v>0</v>
      </c>
      <c r="ED141" s="18">
        <f t="shared" si="169"/>
        <v>0</v>
      </c>
      <c r="EE141" s="18">
        <f t="shared" si="169"/>
        <v>0</v>
      </c>
      <c r="EF141" s="18">
        <f t="shared" si="169"/>
        <v>0</v>
      </c>
      <c r="EG141" s="18">
        <f t="shared" si="169"/>
        <v>0</v>
      </c>
      <c r="EH141" s="18">
        <f t="shared" si="169"/>
        <v>0</v>
      </c>
      <c r="EI141" s="18">
        <f t="shared" si="169"/>
        <v>0</v>
      </c>
      <c r="EJ141" s="18">
        <f t="shared" si="169"/>
        <v>0</v>
      </c>
      <c r="EK141" s="18">
        <f t="shared" si="169"/>
        <v>0</v>
      </c>
      <c r="EL141" s="18">
        <f t="shared" ref="EL141:EY141" si="170">IFERROR(INDEX($I$64:$I$69,EL138),0)*EL140</f>
        <v>0</v>
      </c>
      <c r="EM141" s="18">
        <f t="shared" si="170"/>
        <v>0</v>
      </c>
      <c r="EN141" s="18">
        <f t="shared" si="170"/>
        <v>0</v>
      </c>
      <c r="EO141" s="18">
        <f t="shared" si="170"/>
        <v>0</v>
      </c>
      <c r="EP141" s="18">
        <f t="shared" si="170"/>
        <v>0</v>
      </c>
      <c r="EQ141" s="18">
        <f t="shared" si="170"/>
        <v>0</v>
      </c>
      <c r="ER141" s="18">
        <f t="shared" si="170"/>
        <v>0</v>
      </c>
      <c r="ES141" s="18">
        <f t="shared" si="170"/>
        <v>0</v>
      </c>
      <c r="ET141" s="18">
        <f t="shared" si="170"/>
        <v>0</v>
      </c>
      <c r="EU141" s="18">
        <f t="shared" si="170"/>
        <v>0</v>
      </c>
      <c r="EV141" s="18">
        <f t="shared" si="170"/>
        <v>0</v>
      </c>
      <c r="EW141" s="18">
        <f t="shared" si="170"/>
        <v>0</v>
      </c>
      <c r="EX141" s="18">
        <f t="shared" si="170"/>
        <v>0</v>
      </c>
      <c r="EY141" s="18">
        <f t="shared" si="170"/>
        <v>0</v>
      </c>
    </row>
    <row r="142" spans="1:155" x14ac:dyDescent="0.35">
      <c r="A142" s="18"/>
    </row>
    <row r="143" spans="1:155" s="19" customFormat="1" ht="15" thickBot="1" x14ac:dyDescent="0.4">
      <c r="C143" s="31" t="s">
        <v>152</v>
      </c>
      <c r="D143" s="31"/>
      <c r="E143" s="31" t="s">
        <v>151</v>
      </c>
      <c r="F143" s="31"/>
      <c r="G143" s="31"/>
      <c r="H143" s="31"/>
      <c r="I143" s="31"/>
      <c r="J143" s="31"/>
      <c r="K143" s="31"/>
      <c r="L143" s="31"/>
      <c r="M143" s="31"/>
      <c r="N143" s="31">
        <f t="shared" ref="N143:AS143" si="171">SUM(N135,N141)</f>
        <v>0</v>
      </c>
      <c r="O143" s="31">
        <f t="shared" si="171"/>
        <v>0</v>
      </c>
      <c r="P143" s="31">
        <f t="shared" si="171"/>
        <v>0</v>
      </c>
      <c r="Q143" s="31">
        <f t="shared" si="171"/>
        <v>0</v>
      </c>
      <c r="R143" s="31">
        <f t="shared" si="171"/>
        <v>0</v>
      </c>
      <c r="S143" s="31">
        <f t="shared" si="171"/>
        <v>0</v>
      </c>
      <c r="T143" s="31">
        <f t="shared" si="171"/>
        <v>0</v>
      </c>
      <c r="U143" s="31">
        <f t="shared" si="171"/>
        <v>0</v>
      </c>
      <c r="V143" s="31">
        <f t="shared" si="171"/>
        <v>0</v>
      </c>
      <c r="W143" s="31">
        <f t="shared" si="171"/>
        <v>0</v>
      </c>
      <c r="X143" s="31">
        <f t="shared" si="171"/>
        <v>0</v>
      </c>
      <c r="Y143" s="31">
        <f t="shared" si="171"/>
        <v>0</v>
      </c>
      <c r="Z143" s="31">
        <f t="shared" si="171"/>
        <v>0</v>
      </c>
      <c r="AA143" s="31">
        <f t="shared" si="171"/>
        <v>0</v>
      </c>
      <c r="AB143" s="31">
        <f t="shared" si="171"/>
        <v>0</v>
      </c>
      <c r="AC143" s="31">
        <f t="shared" si="171"/>
        <v>0</v>
      </c>
      <c r="AD143" s="31">
        <f t="shared" si="171"/>
        <v>0</v>
      </c>
      <c r="AE143" s="31">
        <f t="shared" si="171"/>
        <v>0</v>
      </c>
      <c r="AF143" s="31">
        <f t="shared" si="171"/>
        <v>0</v>
      </c>
      <c r="AG143" s="31">
        <f t="shared" si="171"/>
        <v>0</v>
      </c>
      <c r="AH143" s="31">
        <f t="shared" si="171"/>
        <v>0</v>
      </c>
      <c r="AI143" s="31">
        <f t="shared" si="171"/>
        <v>0</v>
      </c>
      <c r="AJ143" s="31">
        <f t="shared" si="171"/>
        <v>0</v>
      </c>
      <c r="AK143" s="31">
        <f t="shared" si="171"/>
        <v>0</v>
      </c>
      <c r="AL143" s="31">
        <f t="shared" si="171"/>
        <v>0</v>
      </c>
      <c r="AM143" s="31">
        <f t="shared" si="171"/>
        <v>0</v>
      </c>
      <c r="AN143" s="31">
        <f t="shared" si="171"/>
        <v>0</v>
      </c>
      <c r="AO143" s="31">
        <f t="shared" si="171"/>
        <v>0</v>
      </c>
      <c r="AP143" s="31">
        <f t="shared" si="171"/>
        <v>0</v>
      </c>
      <c r="AQ143" s="31">
        <f t="shared" si="171"/>
        <v>0</v>
      </c>
      <c r="AR143" s="31">
        <f t="shared" si="171"/>
        <v>0</v>
      </c>
      <c r="AS143" s="31">
        <f t="shared" si="171"/>
        <v>0</v>
      </c>
      <c r="AT143" s="31">
        <f t="shared" ref="AT143:BY143" si="172">SUM(AT135,AT141)</f>
        <v>0</v>
      </c>
      <c r="AU143" s="31">
        <f t="shared" si="172"/>
        <v>0</v>
      </c>
      <c r="AV143" s="31">
        <f t="shared" si="172"/>
        <v>0</v>
      </c>
      <c r="AW143" s="31">
        <f t="shared" si="172"/>
        <v>0</v>
      </c>
      <c r="AX143" s="31">
        <f t="shared" si="172"/>
        <v>0</v>
      </c>
      <c r="AY143" s="31">
        <f t="shared" si="172"/>
        <v>0</v>
      </c>
      <c r="AZ143" s="31">
        <f t="shared" si="172"/>
        <v>6.5</v>
      </c>
      <c r="BA143" s="31">
        <f t="shared" si="172"/>
        <v>6.5807484376778902</v>
      </c>
      <c r="BB143" s="31">
        <f t="shared" si="172"/>
        <v>6.6624999999999979</v>
      </c>
      <c r="BC143" s="31">
        <f t="shared" si="172"/>
        <v>6.7452671486198357</v>
      </c>
      <c r="BD143" s="31">
        <f t="shared" si="172"/>
        <v>6.8290624999999965</v>
      </c>
      <c r="BE143" s="31">
        <f t="shared" si="172"/>
        <v>6.9138988273353297</v>
      </c>
      <c r="BF143" s="31">
        <f t="shared" si="172"/>
        <v>6.9997890624999952</v>
      </c>
      <c r="BG143" s="31">
        <f t="shared" si="172"/>
        <v>7.0607715754431339</v>
      </c>
      <c r="BH143" s="31">
        <f t="shared" si="172"/>
        <v>7.1222853710937457</v>
      </c>
      <c r="BI143" s="31">
        <f t="shared" si="172"/>
        <v>7.1861000541063511</v>
      </c>
      <c r="BJ143" s="31">
        <f t="shared" si="172"/>
        <v>26.250486507773434</v>
      </c>
      <c r="BK143" s="31">
        <f t="shared" si="172"/>
        <v>7.3226324290785403</v>
      </c>
      <c r="BL143" s="31">
        <f t="shared" si="172"/>
        <v>7.3954962379289029</v>
      </c>
      <c r="BM143" s="31">
        <f t="shared" si="172"/>
        <v>7.4764041240783259</v>
      </c>
      <c r="BN143" s="31">
        <f t="shared" si="172"/>
        <v>7.5581971551633389</v>
      </c>
      <c r="BO143" s="31">
        <f t="shared" si="172"/>
        <v>7.6520914031542473</v>
      </c>
      <c r="BP143" s="31">
        <f t="shared" si="172"/>
        <v>7.74715208404242</v>
      </c>
      <c r="BQ143" s="31">
        <f t="shared" si="172"/>
        <v>7.8433936882331023</v>
      </c>
      <c r="BR143" s="31">
        <f t="shared" si="172"/>
        <v>7.9408308861434778</v>
      </c>
      <c r="BS143" s="31">
        <f t="shared" si="172"/>
        <v>8.0394785304389274</v>
      </c>
      <c r="BT143" s="31">
        <f t="shared" si="172"/>
        <v>8.1393516582970609</v>
      </c>
      <c r="BU143" s="31">
        <f t="shared" si="172"/>
        <v>8.2404654936998973</v>
      </c>
      <c r="BV143" s="31">
        <f t="shared" si="172"/>
        <v>8.3428354497544852</v>
      </c>
      <c r="BW143" s="31">
        <f t="shared" si="172"/>
        <v>8.4464771310423927</v>
      </c>
      <c r="BX143" s="31">
        <f t="shared" si="172"/>
        <v>103.55140633599835</v>
      </c>
      <c r="BY143" s="31">
        <f t="shared" si="172"/>
        <v>8.6576390593184485</v>
      </c>
      <c r="BZ143" s="31">
        <f t="shared" ref="BZ143:DE143" si="173">SUM(BZ135,BZ141)</f>
        <v>8.7651914943983016</v>
      </c>
      <c r="CA143" s="31">
        <f t="shared" si="173"/>
        <v>8.8740800358014091</v>
      </c>
      <c r="CB143" s="31">
        <f t="shared" si="173"/>
        <v>8.9843212817582572</v>
      </c>
      <c r="CC143" s="31">
        <f t="shared" si="173"/>
        <v>9.0959320366964409</v>
      </c>
      <c r="CD143" s="31">
        <f t="shared" si="173"/>
        <v>9.2089293138022104</v>
      </c>
      <c r="CE143" s="31">
        <f t="shared" si="173"/>
        <v>9.3233303376138501</v>
      </c>
      <c r="CF143" s="31">
        <f t="shared" si="173"/>
        <v>9.4391525466472626</v>
      </c>
      <c r="CG143" s="31">
        <f t="shared" si="173"/>
        <v>9.5564135960541918</v>
      </c>
      <c r="CH143" s="31">
        <f t="shared" si="173"/>
        <v>66.675131360313443</v>
      </c>
      <c r="CI143" s="31">
        <f t="shared" si="173"/>
        <v>9.795323935955544</v>
      </c>
      <c r="CJ143" s="31">
        <f t="shared" si="173"/>
        <v>9.9170096443212756</v>
      </c>
      <c r="CK143" s="31">
        <f t="shared" si="173"/>
        <v>10.040207034354429</v>
      </c>
      <c r="CL143" s="31">
        <f t="shared" si="173"/>
        <v>10.164934885429302</v>
      </c>
      <c r="CM143" s="31">
        <f t="shared" si="173"/>
        <v>10.291212210213287</v>
      </c>
      <c r="CN143" s="31">
        <f t="shared" si="173"/>
        <v>10.419058257565032</v>
      </c>
      <c r="CO143" s="31">
        <f t="shared" si="173"/>
        <v>10.548492515468617</v>
      </c>
      <c r="CP143" s="31">
        <f t="shared" si="173"/>
        <v>10.679534714004156</v>
      </c>
      <c r="CQ143" s="31">
        <f t="shared" si="173"/>
        <v>10.812204828355329</v>
      </c>
      <c r="CR143" s="31">
        <f t="shared" si="173"/>
        <v>86.946523081854252</v>
      </c>
      <c r="CS143" s="31">
        <f t="shared" si="173"/>
        <v>11.08250994906421</v>
      </c>
      <c r="CT143" s="31">
        <f t="shared" si="173"/>
        <v>11.22018615890061</v>
      </c>
      <c r="CU143" s="31">
        <f t="shared" si="173"/>
        <v>11.359572697790812</v>
      </c>
      <c r="CV143" s="31">
        <f t="shared" si="173"/>
        <v>11.500690812873122</v>
      </c>
      <c r="CW143" s="31">
        <f t="shared" si="173"/>
        <v>11.643562015235579</v>
      </c>
      <c r="CX143" s="31">
        <f t="shared" si="173"/>
        <v>11.788208083194947</v>
      </c>
      <c r="CY143" s="31">
        <f t="shared" si="173"/>
        <v>11.934651065616466</v>
      </c>
      <c r="CZ143" s="31">
        <f t="shared" si="173"/>
        <v>12.082913285274817</v>
      </c>
      <c r="DA143" s="31">
        <f t="shared" si="173"/>
        <v>12.233017342256874</v>
      </c>
      <c r="DB143" s="31">
        <f t="shared" si="173"/>
        <v>31.384986117406683</v>
      </c>
      <c r="DC143" s="31">
        <f t="shared" si="173"/>
        <v>0</v>
      </c>
      <c r="DD143" s="31">
        <f t="shared" si="173"/>
        <v>0</v>
      </c>
      <c r="DE143" s="31">
        <f t="shared" si="173"/>
        <v>0</v>
      </c>
      <c r="DF143" s="31">
        <f t="shared" ref="DF143:EK143" si="174">SUM(DF135,DF141)</f>
        <v>0</v>
      </c>
      <c r="DG143" s="31">
        <f t="shared" si="174"/>
        <v>0</v>
      </c>
      <c r="DH143" s="31">
        <f t="shared" si="174"/>
        <v>0</v>
      </c>
      <c r="DI143" s="31">
        <f t="shared" si="174"/>
        <v>0</v>
      </c>
      <c r="DJ143" s="31">
        <f t="shared" si="174"/>
        <v>0</v>
      </c>
      <c r="DK143" s="31">
        <f t="shared" si="174"/>
        <v>0</v>
      </c>
      <c r="DL143" s="31">
        <f t="shared" si="174"/>
        <v>0</v>
      </c>
      <c r="DM143" s="31">
        <f t="shared" si="174"/>
        <v>0</v>
      </c>
      <c r="DN143" s="31">
        <f t="shared" si="174"/>
        <v>0</v>
      </c>
      <c r="DO143" s="31">
        <f t="shared" si="174"/>
        <v>0</v>
      </c>
      <c r="DP143" s="31">
        <f t="shared" si="174"/>
        <v>0</v>
      </c>
      <c r="DQ143" s="31">
        <f t="shared" si="174"/>
        <v>0</v>
      </c>
      <c r="DR143" s="31">
        <f t="shared" si="174"/>
        <v>0</v>
      </c>
      <c r="DS143" s="31">
        <f t="shared" si="174"/>
        <v>0</v>
      </c>
      <c r="DT143" s="31">
        <f t="shared" si="174"/>
        <v>61.75</v>
      </c>
      <c r="DU143" s="31">
        <f t="shared" si="174"/>
        <v>0</v>
      </c>
      <c r="DV143" s="31">
        <f t="shared" si="174"/>
        <v>0</v>
      </c>
      <c r="DW143" s="31">
        <f t="shared" si="174"/>
        <v>0</v>
      </c>
      <c r="DX143" s="31">
        <f t="shared" si="174"/>
        <v>0</v>
      </c>
      <c r="DY143" s="31">
        <f t="shared" si="174"/>
        <v>0</v>
      </c>
      <c r="DZ143" s="31">
        <f t="shared" si="174"/>
        <v>0</v>
      </c>
      <c r="EA143" s="31">
        <f t="shared" si="174"/>
        <v>0</v>
      </c>
      <c r="EB143" s="31">
        <f t="shared" si="174"/>
        <v>0</v>
      </c>
      <c r="EC143" s="31">
        <f t="shared" si="174"/>
        <v>0</v>
      </c>
      <c r="ED143" s="31">
        <f t="shared" si="174"/>
        <v>0</v>
      </c>
      <c r="EE143" s="31">
        <f t="shared" si="174"/>
        <v>0</v>
      </c>
      <c r="EF143" s="31">
        <f t="shared" si="174"/>
        <v>0</v>
      </c>
      <c r="EG143" s="31">
        <f t="shared" si="174"/>
        <v>0</v>
      </c>
      <c r="EH143" s="31">
        <f t="shared" si="174"/>
        <v>0</v>
      </c>
      <c r="EI143" s="31">
        <f t="shared" si="174"/>
        <v>0</v>
      </c>
      <c r="EJ143" s="31">
        <f t="shared" si="174"/>
        <v>0</v>
      </c>
      <c r="EK143" s="31">
        <f t="shared" si="174"/>
        <v>0</v>
      </c>
      <c r="EL143" s="31">
        <f t="shared" ref="EL143:EY143" si="175">SUM(EL135,EL141)</f>
        <v>0</v>
      </c>
      <c r="EM143" s="31">
        <f t="shared" si="175"/>
        <v>0</v>
      </c>
      <c r="EN143" s="31">
        <f t="shared" si="175"/>
        <v>0</v>
      </c>
      <c r="EO143" s="31">
        <f t="shared" si="175"/>
        <v>0</v>
      </c>
      <c r="EP143" s="31">
        <f t="shared" si="175"/>
        <v>0</v>
      </c>
      <c r="EQ143" s="31">
        <f t="shared" si="175"/>
        <v>0</v>
      </c>
      <c r="ER143" s="31">
        <f t="shared" si="175"/>
        <v>0</v>
      </c>
      <c r="ES143" s="31">
        <f t="shared" si="175"/>
        <v>0</v>
      </c>
      <c r="ET143" s="31">
        <f t="shared" si="175"/>
        <v>0</v>
      </c>
      <c r="EU143" s="31">
        <f t="shared" si="175"/>
        <v>0</v>
      </c>
      <c r="EV143" s="31">
        <f t="shared" si="175"/>
        <v>0</v>
      </c>
      <c r="EW143" s="31">
        <f t="shared" si="175"/>
        <v>0</v>
      </c>
      <c r="EX143" s="31">
        <f t="shared" si="175"/>
        <v>0</v>
      </c>
      <c r="EY143" s="31">
        <f t="shared" si="175"/>
        <v>0</v>
      </c>
    </row>
    <row r="145" spans="1:155" ht="15" thickBot="1" x14ac:dyDescent="0.4">
      <c r="C145" s="31" t="s">
        <v>137</v>
      </c>
      <c r="D145" s="31"/>
      <c r="E145" s="31"/>
      <c r="F145" s="31"/>
      <c r="G145" s="31"/>
      <c r="H145" s="31"/>
      <c r="I145" s="31"/>
      <c r="J145" s="31"/>
      <c r="K145" s="31"/>
      <c r="L145" s="31"/>
      <c r="M145" s="31"/>
      <c r="N145" s="31" t="e">
        <v>#N/A</v>
      </c>
      <c r="O145" s="31" t="e">
        <v>#N/A</v>
      </c>
      <c r="P145" s="31" t="e">
        <v>#N/A</v>
      </c>
      <c r="Q145" s="31" t="e">
        <v>#N/A</v>
      </c>
      <c r="R145" s="31" t="e">
        <v>#N/A</v>
      </c>
      <c r="S145" s="31" t="e">
        <v>#N/A</v>
      </c>
      <c r="T145" s="31" t="e">
        <v>#N/A</v>
      </c>
      <c r="U145" s="31" t="e">
        <v>#N/A</v>
      </c>
      <c r="V145" s="31" t="e">
        <v>#N/A</v>
      </c>
      <c r="W145" s="31" t="e">
        <v>#N/A</v>
      </c>
      <c r="X145" s="31" t="e">
        <v>#N/A</v>
      </c>
      <c r="Y145" s="31" t="e">
        <v>#N/A</v>
      </c>
      <c r="Z145" s="31" t="e">
        <v>#N/A</v>
      </c>
      <c r="AA145" s="31" t="e">
        <v>#N/A</v>
      </c>
      <c r="AB145" s="31" t="e">
        <v>#N/A</v>
      </c>
      <c r="AC145" s="31" t="e">
        <v>#N/A</v>
      </c>
      <c r="AD145" s="31" t="e">
        <v>#N/A</v>
      </c>
      <c r="AE145" s="31" t="e">
        <v>#N/A</v>
      </c>
      <c r="AF145" s="31" t="e">
        <v>#N/A</v>
      </c>
      <c r="AG145" s="31" t="e">
        <v>#N/A</v>
      </c>
      <c r="AH145" s="31" t="e">
        <v>#N/A</v>
      </c>
      <c r="AI145" s="31" t="e">
        <v>#N/A</v>
      </c>
      <c r="AJ145" s="31" t="e">
        <v>#N/A</v>
      </c>
      <c r="AK145" s="31" t="e">
        <v>#N/A</v>
      </c>
      <c r="AL145" s="31" t="e">
        <v>#N/A</v>
      </c>
      <c r="AM145" s="31" t="e">
        <v>#N/A</v>
      </c>
      <c r="AN145" s="31" t="e">
        <v>#N/A</v>
      </c>
      <c r="AO145" s="31" t="e">
        <v>#N/A</v>
      </c>
      <c r="AP145" s="31" t="e">
        <v>#N/A</v>
      </c>
      <c r="AQ145" s="31" t="e">
        <v>#N/A</v>
      </c>
      <c r="AR145" s="31" t="e">
        <v>#N/A</v>
      </c>
      <c r="AS145" s="31" t="e">
        <v>#N/A</v>
      </c>
      <c r="AT145" s="31" t="e">
        <v>#N/A</v>
      </c>
      <c r="AU145" s="31" t="e">
        <v>#N/A</v>
      </c>
      <c r="AV145" s="31" t="e">
        <v>#N/A</v>
      </c>
      <c r="AW145" s="31" t="e">
        <v>#N/A</v>
      </c>
      <c r="AX145" s="31" t="e">
        <v>#N/A</v>
      </c>
      <c r="AY145" s="31" t="e">
        <v>#N/A</v>
      </c>
      <c r="AZ145" s="31" t="e">
        <v>#N/A</v>
      </c>
      <c r="BA145" s="31" t="e">
        <v>#N/A</v>
      </c>
      <c r="BB145" s="31" t="e">
        <v>#N/A</v>
      </c>
      <c r="BC145" s="31" t="e">
        <v>#N/A</v>
      </c>
      <c r="BD145" s="31" t="e">
        <v>#N/A</v>
      </c>
      <c r="BE145" s="31" t="e">
        <v>#N/A</v>
      </c>
      <c r="BF145" s="31" t="e">
        <v>#N/A</v>
      </c>
      <c r="BG145" s="31" t="e">
        <v>#N/A</v>
      </c>
      <c r="BH145" s="31" t="e">
        <v>#N/A</v>
      </c>
      <c r="BI145" s="31" t="e">
        <v>#N/A</v>
      </c>
      <c r="BJ145" s="31" t="e">
        <v>#N/A</v>
      </c>
      <c r="BK145" s="31" t="e">
        <v>#N/A</v>
      </c>
      <c r="BL145" s="31" t="e">
        <v>#N/A</v>
      </c>
      <c r="BM145" s="31" t="e">
        <v>#N/A</v>
      </c>
      <c r="BN145" s="31" t="e">
        <v>#N/A</v>
      </c>
      <c r="BO145" s="31" t="e">
        <v>#N/A</v>
      </c>
      <c r="BP145" s="31" t="e">
        <v>#N/A</v>
      </c>
      <c r="BQ145" s="31" t="e">
        <v>#N/A</v>
      </c>
      <c r="BR145" s="31" t="e">
        <v>#N/A</v>
      </c>
      <c r="BS145" s="31" t="e">
        <v>#N/A</v>
      </c>
      <c r="BT145" s="31" t="e">
        <v>#N/A</v>
      </c>
      <c r="BU145" s="31" t="e">
        <v>#N/A</v>
      </c>
      <c r="BV145" s="31" t="e">
        <v>#N/A</v>
      </c>
      <c r="BW145" s="31" t="e">
        <v>#N/A</v>
      </c>
      <c r="BX145" s="31" t="e">
        <v>#N/A</v>
      </c>
      <c r="BY145" s="31" t="e">
        <v>#N/A</v>
      </c>
      <c r="BZ145" s="31" t="e">
        <v>#N/A</v>
      </c>
      <c r="CA145" s="31" t="e">
        <v>#N/A</v>
      </c>
      <c r="CB145" s="31" t="e">
        <v>#N/A</v>
      </c>
      <c r="CC145" s="31" t="e">
        <v>#N/A</v>
      </c>
      <c r="CD145" s="31" t="e">
        <v>#N/A</v>
      </c>
      <c r="CE145" s="31" t="e">
        <v>#N/A</v>
      </c>
      <c r="CF145" s="31" t="e">
        <v>#N/A</v>
      </c>
      <c r="CG145" s="31" t="e">
        <v>#N/A</v>
      </c>
      <c r="CH145" s="31" t="e">
        <v>#N/A</v>
      </c>
      <c r="CI145" s="31" t="e">
        <v>#N/A</v>
      </c>
      <c r="CJ145" s="31" t="e">
        <v>#N/A</v>
      </c>
      <c r="CK145" s="31" t="e">
        <v>#N/A</v>
      </c>
      <c r="CL145" s="31" t="e">
        <v>#N/A</v>
      </c>
      <c r="CM145" s="31" t="e">
        <v>#N/A</v>
      </c>
      <c r="CN145" s="31" t="e">
        <v>#N/A</v>
      </c>
      <c r="CO145" s="31" t="e">
        <v>#N/A</v>
      </c>
      <c r="CP145" s="31" t="e">
        <v>#N/A</v>
      </c>
      <c r="CQ145" s="31" t="e">
        <v>#N/A</v>
      </c>
      <c r="CR145" s="31" t="e">
        <v>#N/A</v>
      </c>
      <c r="CS145" s="31" t="e">
        <v>#N/A</v>
      </c>
      <c r="CT145" s="31" t="e">
        <v>#N/A</v>
      </c>
      <c r="CU145" s="31" t="e">
        <v>#N/A</v>
      </c>
      <c r="CV145" s="31" t="e">
        <v>#N/A</v>
      </c>
      <c r="CW145" s="31" t="e">
        <v>#N/A</v>
      </c>
      <c r="CX145" s="31" t="e">
        <v>#N/A</v>
      </c>
      <c r="CY145" s="31" t="e">
        <v>#N/A</v>
      </c>
      <c r="CZ145" s="31" t="e">
        <v>#N/A</v>
      </c>
      <c r="DA145" s="31" t="e">
        <v>#N/A</v>
      </c>
      <c r="DB145" s="31" t="e">
        <v>#N/A</v>
      </c>
      <c r="DC145" s="31" t="e">
        <v>#N/A</v>
      </c>
      <c r="DD145" s="31" t="e">
        <v>#N/A</v>
      </c>
      <c r="DE145" s="31" t="e">
        <v>#N/A</v>
      </c>
      <c r="DF145" s="31" t="e">
        <v>#N/A</v>
      </c>
      <c r="DG145" s="31" t="e">
        <v>#N/A</v>
      </c>
      <c r="DH145" s="31" t="e">
        <v>#N/A</v>
      </c>
      <c r="DI145" s="31" t="e">
        <v>#N/A</v>
      </c>
      <c r="DJ145" s="31" t="e">
        <v>#N/A</v>
      </c>
      <c r="DK145" s="31" t="e">
        <v>#N/A</v>
      </c>
      <c r="DL145" s="31" t="e">
        <v>#N/A</v>
      </c>
      <c r="DM145" s="31" t="e">
        <v>#N/A</v>
      </c>
      <c r="DN145" s="31" t="e">
        <v>#N/A</v>
      </c>
      <c r="DO145" s="31" t="e">
        <v>#N/A</v>
      </c>
      <c r="DP145" s="31" t="e">
        <v>#N/A</v>
      </c>
      <c r="DQ145" s="31" t="e">
        <v>#N/A</v>
      </c>
      <c r="DR145" s="31" t="e">
        <v>#N/A</v>
      </c>
      <c r="DS145" s="31" t="e">
        <v>#N/A</v>
      </c>
      <c r="DT145" s="31" t="e">
        <v>#N/A</v>
      </c>
      <c r="DU145" s="31" t="e">
        <v>#N/A</v>
      </c>
      <c r="DV145" s="31" t="e">
        <v>#N/A</v>
      </c>
      <c r="DW145" s="31" t="e">
        <v>#N/A</v>
      </c>
      <c r="DX145" s="31" t="e">
        <v>#N/A</v>
      </c>
      <c r="DY145" s="31" t="e">
        <v>#N/A</v>
      </c>
      <c r="DZ145" s="31" t="e">
        <v>#N/A</v>
      </c>
      <c r="EA145" s="31" t="e">
        <v>#N/A</v>
      </c>
      <c r="EB145" s="31" t="e">
        <v>#N/A</v>
      </c>
      <c r="EC145" s="31" t="e">
        <v>#N/A</v>
      </c>
      <c r="ED145" s="31" t="e">
        <v>#N/A</v>
      </c>
      <c r="EE145" s="31" t="e">
        <v>#N/A</v>
      </c>
      <c r="EF145" s="31" t="e">
        <v>#N/A</v>
      </c>
      <c r="EG145" s="31" t="e">
        <v>#N/A</v>
      </c>
      <c r="EH145" s="31" t="e">
        <v>#N/A</v>
      </c>
      <c r="EI145" s="31" t="e">
        <v>#N/A</v>
      </c>
      <c r="EJ145" s="31" t="e">
        <v>#N/A</v>
      </c>
      <c r="EK145" s="31" t="e">
        <v>#N/A</v>
      </c>
      <c r="EL145" s="31" t="e">
        <v>#N/A</v>
      </c>
      <c r="EM145" s="31" t="e">
        <v>#N/A</v>
      </c>
      <c r="EN145" s="31" t="e">
        <v>#N/A</v>
      </c>
      <c r="EO145" s="31" t="e">
        <v>#N/A</v>
      </c>
      <c r="EP145" s="31" t="e">
        <v>#N/A</v>
      </c>
      <c r="EQ145" s="31" t="e">
        <v>#N/A</v>
      </c>
      <c r="ER145" s="31" t="e">
        <v>#N/A</v>
      </c>
      <c r="ES145" s="31" t="e">
        <v>#N/A</v>
      </c>
      <c r="ET145" s="31" t="e">
        <v>#N/A</v>
      </c>
      <c r="EU145" s="31" t="e">
        <v>#N/A</v>
      </c>
      <c r="EV145" s="31" t="e">
        <v>#N/A</v>
      </c>
      <c r="EW145" s="31" t="e">
        <v>#N/A</v>
      </c>
      <c r="EX145" s="31" t="e">
        <v>#N/A</v>
      </c>
      <c r="EY145" s="31" t="e">
        <v>#N/A</v>
      </c>
    </row>
    <row r="148" spans="1:155" x14ac:dyDescent="0.35">
      <c r="A148" s="19" t="s">
        <v>150</v>
      </c>
      <c r="J148" s="18" t="s">
        <v>149</v>
      </c>
    </row>
    <row r="149" spans="1:155" x14ac:dyDescent="0.35">
      <c r="C149" s="18" t="s">
        <v>148</v>
      </c>
      <c r="E149" s="18" t="s">
        <v>147</v>
      </c>
      <c r="F149" s="18">
        <f>$F$22</f>
        <v>32</v>
      </c>
      <c r="J149" s="26" t="b">
        <f>+SUM(N149:EY149)=1</f>
        <v>1</v>
      </c>
      <c r="N149" s="26">
        <f t="shared" ref="N149:AS149" si="176">+(1/$F$149)*N11</f>
        <v>0</v>
      </c>
      <c r="O149" s="26">
        <f t="shared" si="176"/>
        <v>0</v>
      </c>
      <c r="P149" s="26">
        <f t="shared" si="176"/>
        <v>0</v>
      </c>
      <c r="Q149" s="26">
        <f t="shared" si="176"/>
        <v>0</v>
      </c>
      <c r="R149" s="26">
        <f t="shared" si="176"/>
        <v>0</v>
      </c>
      <c r="S149" s="26">
        <f t="shared" si="176"/>
        <v>0</v>
      </c>
      <c r="T149" s="26">
        <f t="shared" si="176"/>
        <v>3.125E-2</v>
      </c>
      <c r="U149" s="26">
        <f t="shared" si="176"/>
        <v>3.125E-2</v>
      </c>
      <c r="V149" s="26">
        <f t="shared" si="176"/>
        <v>3.125E-2</v>
      </c>
      <c r="W149" s="26">
        <f t="shared" si="176"/>
        <v>3.125E-2</v>
      </c>
      <c r="X149" s="26">
        <f t="shared" si="176"/>
        <v>3.125E-2</v>
      </c>
      <c r="Y149" s="26">
        <f t="shared" si="176"/>
        <v>3.125E-2</v>
      </c>
      <c r="Z149" s="26">
        <f t="shared" si="176"/>
        <v>3.125E-2</v>
      </c>
      <c r="AA149" s="26">
        <f t="shared" si="176"/>
        <v>3.125E-2</v>
      </c>
      <c r="AB149" s="26">
        <f t="shared" si="176"/>
        <v>3.125E-2</v>
      </c>
      <c r="AC149" s="26">
        <f t="shared" si="176"/>
        <v>3.125E-2</v>
      </c>
      <c r="AD149" s="26">
        <f t="shared" si="176"/>
        <v>3.125E-2</v>
      </c>
      <c r="AE149" s="26">
        <f t="shared" si="176"/>
        <v>3.125E-2</v>
      </c>
      <c r="AF149" s="26">
        <f t="shared" si="176"/>
        <v>3.125E-2</v>
      </c>
      <c r="AG149" s="26">
        <f t="shared" si="176"/>
        <v>3.125E-2</v>
      </c>
      <c r="AH149" s="26">
        <f t="shared" si="176"/>
        <v>3.125E-2</v>
      </c>
      <c r="AI149" s="26">
        <f t="shared" si="176"/>
        <v>3.125E-2</v>
      </c>
      <c r="AJ149" s="26">
        <f t="shared" si="176"/>
        <v>3.125E-2</v>
      </c>
      <c r="AK149" s="26">
        <f t="shared" si="176"/>
        <v>3.125E-2</v>
      </c>
      <c r="AL149" s="26">
        <f t="shared" si="176"/>
        <v>3.125E-2</v>
      </c>
      <c r="AM149" s="26">
        <f t="shared" si="176"/>
        <v>3.125E-2</v>
      </c>
      <c r="AN149" s="26">
        <f t="shared" si="176"/>
        <v>3.125E-2</v>
      </c>
      <c r="AO149" s="26">
        <f t="shared" si="176"/>
        <v>3.125E-2</v>
      </c>
      <c r="AP149" s="26">
        <f t="shared" si="176"/>
        <v>3.125E-2</v>
      </c>
      <c r="AQ149" s="26">
        <f t="shared" si="176"/>
        <v>3.125E-2</v>
      </c>
      <c r="AR149" s="26">
        <f t="shared" si="176"/>
        <v>3.125E-2</v>
      </c>
      <c r="AS149" s="26">
        <f t="shared" si="176"/>
        <v>3.125E-2</v>
      </c>
      <c r="AT149" s="26">
        <f t="shared" ref="AT149:BY149" si="177">+(1/$F$149)*AT11</f>
        <v>3.125E-2</v>
      </c>
      <c r="AU149" s="26">
        <f t="shared" si="177"/>
        <v>3.125E-2</v>
      </c>
      <c r="AV149" s="26">
        <f t="shared" si="177"/>
        <v>3.125E-2</v>
      </c>
      <c r="AW149" s="26">
        <f t="shared" si="177"/>
        <v>3.125E-2</v>
      </c>
      <c r="AX149" s="26">
        <f t="shared" si="177"/>
        <v>3.125E-2</v>
      </c>
      <c r="AY149" s="26">
        <f t="shared" si="177"/>
        <v>3.125E-2</v>
      </c>
      <c r="AZ149" s="26">
        <f t="shared" si="177"/>
        <v>0</v>
      </c>
      <c r="BA149" s="26">
        <f t="shared" si="177"/>
        <v>0</v>
      </c>
      <c r="BB149" s="26">
        <f t="shared" si="177"/>
        <v>0</v>
      </c>
      <c r="BC149" s="26">
        <f t="shared" si="177"/>
        <v>0</v>
      </c>
      <c r="BD149" s="26">
        <f t="shared" si="177"/>
        <v>0</v>
      </c>
      <c r="BE149" s="26">
        <f t="shared" si="177"/>
        <v>0</v>
      </c>
      <c r="BF149" s="26">
        <f t="shared" si="177"/>
        <v>0</v>
      </c>
      <c r="BG149" s="26">
        <f t="shared" si="177"/>
        <v>0</v>
      </c>
      <c r="BH149" s="26">
        <f t="shared" si="177"/>
        <v>0</v>
      </c>
      <c r="BI149" s="26">
        <f t="shared" si="177"/>
        <v>0</v>
      </c>
      <c r="BJ149" s="26">
        <f t="shared" si="177"/>
        <v>0</v>
      </c>
      <c r="BK149" s="26">
        <f t="shared" si="177"/>
        <v>0</v>
      </c>
      <c r="BL149" s="26">
        <f t="shared" si="177"/>
        <v>0</v>
      </c>
      <c r="BM149" s="26">
        <f t="shared" si="177"/>
        <v>0</v>
      </c>
      <c r="BN149" s="26">
        <f t="shared" si="177"/>
        <v>0</v>
      </c>
      <c r="BO149" s="26">
        <f t="shared" si="177"/>
        <v>0</v>
      </c>
      <c r="BP149" s="26">
        <f t="shared" si="177"/>
        <v>0</v>
      </c>
      <c r="BQ149" s="26">
        <f t="shared" si="177"/>
        <v>0</v>
      </c>
      <c r="BR149" s="26">
        <f t="shared" si="177"/>
        <v>0</v>
      </c>
      <c r="BS149" s="26">
        <f t="shared" si="177"/>
        <v>0</v>
      </c>
      <c r="BT149" s="26">
        <f t="shared" si="177"/>
        <v>0</v>
      </c>
      <c r="BU149" s="26">
        <f t="shared" si="177"/>
        <v>0</v>
      </c>
      <c r="BV149" s="26">
        <f t="shared" si="177"/>
        <v>0</v>
      </c>
      <c r="BW149" s="26">
        <f t="shared" si="177"/>
        <v>0</v>
      </c>
      <c r="BX149" s="26">
        <f t="shared" si="177"/>
        <v>0</v>
      </c>
      <c r="BY149" s="26">
        <f t="shared" si="177"/>
        <v>0</v>
      </c>
      <c r="BZ149" s="26">
        <f t="shared" ref="BZ149:DE149" si="178">+(1/$F$149)*BZ11</f>
        <v>0</v>
      </c>
      <c r="CA149" s="26">
        <f t="shared" si="178"/>
        <v>0</v>
      </c>
      <c r="CB149" s="26">
        <f t="shared" si="178"/>
        <v>0</v>
      </c>
      <c r="CC149" s="26">
        <f t="shared" si="178"/>
        <v>0</v>
      </c>
      <c r="CD149" s="26">
        <f t="shared" si="178"/>
        <v>0</v>
      </c>
      <c r="CE149" s="26">
        <f t="shared" si="178"/>
        <v>0</v>
      </c>
      <c r="CF149" s="26">
        <f t="shared" si="178"/>
        <v>0</v>
      </c>
      <c r="CG149" s="26">
        <f t="shared" si="178"/>
        <v>0</v>
      </c>
      <c r="CH149" s="26">
        <f t="shared" si="178"/>
        <v>0</v>
      </c>
      <c r="CI149" s="26">
        <f t="shared" si="178"/>
        <v>0</v>
      </c>
      <c r="CJ149" s="26">
        <f t="shared" si="178"/>
        <v>0</v>
      </c>
      <c r="CK149" s="26">
        <f t="shared" si="178"/>
        <v>0</v>
      </c>
      <c r="CL149" s="26">
        <f t="shared" si="178"/>
        <v>0</v>
      </c>
      <c r="CM149" s="26">
        <f t="shared" si="178"/>
        <v>0</v>
      </c>
      <c r="CN149" s="26">
        <f t="shared" si="178"/>
        <v>0</v>
      </c>
      <c r="CO149" s="26">
        <f t="shared" si="178"/>
        <v>0</v>
      </c>
      <c r="CP149" s="26">
        <f t="shared" si="178"/>
        <v>0</v>
      </c>
      <c r="CQ149" s="26">
        <f t="shared" si="178"/>
        <v>0</v>
      </c>
      <c r="CR149" s="26">
        <f t="shared" si="178"/>
        <v>0</v>
      </c>
      <c r="CS149" s="26">
        <f t="shared" si="178"/>
        <v>0</v>
      </c>
      <c r="CT149" s="26">
        <f t="shared" si="178"/>
        <v>0</v>
      </c>
      <c r="CU149" s="26">
        <f t="shared" si="178"/>
        <v>0</v>
      </c>
      <c r="CV149" s="26">
        <f t="shared" si="178"/>
        <v>0</v>
      </c>
      <c r="CW149" s="26">
        <f t="shared" si="178"/>
        <v>0</v>
      </c>
      <c r="CX149" s="26">
        <f t="shared" si="178"/>
        <v>0</v>
      </c>
      <c r="CY149" s="26">
        <f t="shared" si="178"/>
        <v>0</v>
      </c>
      <c r="CZ149" s="26">
        <f t="shared" si="178"/>
        <v>0</v>
      </c>
      <c r="DA149" s="26">
        <f t="shared" si="178"/>
        <v>0</v>
      </c>
      <c r="DB149" s="26">
        <f t="shared" si="178"/>
        <v>0</v>
      </c>
      <c r="DC149" s="26">
        <f t="shared" si="178"/>
        <v>0</v>
      </c>
      <c r="DD149" s="26">
        <f t="shared" si="178"/>
        <v>0</v>
      </c>
      <c r="DE149" s="26">
        <f t="shared" si="178"/>
        <v>0</v>
      </c>
      <c r="DF149" s="26">
        <f t="shared" ref="DF149:EK149" si="179">+(1/$F$149)*DF11</f>
        <v>0</v>
      </c>
      <c r="DG149" s="26">
        <f t="shared" si="179"/>
        <v>0</v>
      </c>
      <c r="DH149" s="26">
        <f t="shared" si="179"/>
        <v>0</v>
      </c>
      <c r="DI149" s="26">
        <f t="shared" si="179"/>
        <v>0</v>
      </c>
      <c r="DJ149" s="26">
        <f t="shared" si="179"/>
        <v>0</v>
      </c>
      <c r="DK149" s="26">
        <f t="shared" si="179"/>
        <v>0</v>
      </c>
      <c r="DL149" s="26">
        <f t="shared" si="179"/>
        <v>0</v>
      </c>
      <c r="DM149" s="26">
        <f t="shared" si="179"/>
        <v>0</v>
      </c>
      <c r="DN149" s="26">
        <f t="shared" si="179"/>
        <v>0</v>
      </c>
      <c r="DO149" s="26">
        <f t="shared" si="179"/>
        <v>0</v>
      </c>
      <c r="DP149" s="26">
        <f t="shared" si="179"/>
        <v>0</v>
      </c>
      <c r="DQ149" s="26">
        <f t="shared" si="179"/>
        <v>0</v>
      </c>
      <c r="DR149" s="26">
        <f t="shared" si="179"/>
        <v>0</v>
      </c>
      <c r="DS149" s="26">
        <f t="shared" si="179"/>
        <v>0</v>
      </c>
      <c r="DT149" s="26">
        <f t="shared" si="179"/>
        <v>0</v>
      </c>
      <c r="DU149" s="26">
        <f t="shared" si="179"/>
        <v>0</v>
      </c>
      <c r="DV149" s="26">
        <f t="shared" si="179"/>
        <v>0</v>
      </c>
      <c r="DW149" s="26">
        <f t="shared" si="179"/>
        <v>0</v>
      </c>
      <c r="DX149" s="26">
        <f t="shared" si="179"/>
        <v>0</v>
      </c>
      <c r="DY149" s="26">
        <f t="shared" si="179"/>
        <v>0</v>
      </c>
      <c r="DZ149" s="26">
        <f t="shared" si="179"/>
        <v>0</v>
      </c>
      <c r="EA149" s="26">
        <f t="shared" si="179"/>
        <v>0</v>
      </c>
      <c r="EB149" s="26">
        <f t="shared" si="179"/>
        <v>0</v>
      </c>
      <c r="EC149" s="26">
        <f t="shared" si="179"/>
        <v>0</v>
      </c>
      <c r="ED149" s="26">
        <f t="shared" si="179"/>
        <v>0</v>
      </c>
      <c r="EE149" s="26">
        <f t="shared" si="179"/>
        <v>0</v>
      </c>
      <c r="EF149" s="26">
        <f t="shared" si="179"/>
        <v>0</v>
      </c>
      <c r="EG149" s="26">
        <f t="shared" si="179"/>
        <v>0</v>
      </c>
      <c r="EH149" s="26">
        <f t="shared" si="179"/>
        <v>0</v>
      </c>
      <c r="EI149" s="26">
        <f t="shared" si="179"/>
        <v>0</v>
      </c>
      <c r="EJ149" s="26">
        <f t="shared" si="179"/>
        <v>0</v>
      </c>
      <c r="EK149" s="26">
        <f t="shared" si="179"/>
        <v>0</v>
      </c>
      <c r="EL149" s="26">
        <f t="shared" ref="EL149:EY149" si="180">+(1/$F$149)*EL11</f>
        <v>0</v>
      </c>
      <c r="EM149" s="26">
        <f t="shared" si="180"/>
        <v>0</v>
      </c>
      <c r="EN149" s="26">
        <f t="shared" si="180"/>
        <v>0</v>
      </c>
      <c r="EO149" s="26">
        <f t="shared" si="180"/>
        <v>0</v>
      </c>
      <c r="EP149" s="26">
        <f t="shared" si="180"/>
        <v>0</v>
      </c>
      <c r="EQ149" s="26">
        <f t="shared" si="180"/>
        <v>0</v>
      </c>
      <c r="ER149" s="26">
        <f t="shared" si="180"/>
        <v>0</v>
      </c>
      <c r="ES149" s="26">
        <f t="shared" si="180"/>
        <v>0</v>
      </c>
      <c r="ET149" s="26">
        <f t="shared" si="180"/>
        <v>0</v>
      </c>
      <c r="EU149" s="26">
        <f t="shared" si="180"/>
        <v>0</v>
      </c>
      <c r="EV149" s="26">
        <f t="shared" si="180"/>
        <v>0</v>
      </c>
      <c r="EW149" s="26">
        <f t="shared" si="180"/>
        <v>0</v>
      </c>
      <c r="EX149" s="26">
        <f t="shared" si="180"/>
        <v>0</v>
      </c>
      <c r="EY149" s="26">
        <f t="shared" si="180"/>
        <v>0</v>
      </c>
    </row>
    <row r="150" spans="1:155" x14ac:dyDescent="0.35">
      <c r="C150" s="18" t="s">
        <v>146</v>
      </c>
      <c r="F150" s="18">
        <f>+$F$71</f>
        <v>430</v>
      </c>
      <c r="N150" s="28">
        <f t="shared" ref="N150:AS150" si="181">+$F$150*N149</f>
        <v>0</v>
      </c>
      <c r="O150" s="28">
        <f t="shared" si="181"/>
        <v>0</v>
      </c>
      <c r="P150" s="28">
        <f t="shared" si="181"/>
        <v>0</v>
      </c>
      <c r="Q150" s="28">
        <f t="shared" si="181"/>
        <v>0</v>
      </c>
      <c r="R150" s="28">
        <f t="shared" si="181"/>
        <v>0</v>
      </c>
      <c r="S150" s="28">
        <f t="shared" si="181"/>
        <v>0</v>
      </c>
      <c r="T150" s="28">
        <f t="shared" si="181"/>
        <v>13.4375</v>
      </c>
      <c r="U150" s="28">
        <f t="shared" si="181"/>
        <v>13.4375</v>
      </c>
      <c r="V150" s="28">
        <f t="shared" si="181"/>
        <v>13.4375</v>
      </c>
      <c r="W150" s="28">
        <f t="shared" si="181"/>
        <v>13.4375</v>
      </c>
      <c r="X150" s="28">
        <f t="shared" si="181"/>
        <v>13.4375</v>
      </c>
      <c r="Y150" s="28">
        <f t="shared" si="181"/>
        <v>13.4375</v>
      </c>
      <c r="Z150" s="28">
        <f t="shared" si="181"/>
        <v>13.4375</v>
      </c>
      <c r="AA150" s="28">
        <f t="shared" si="181"/>
        <v>13.4375</v>
      </c>
      <c r="AB150" s="28">
        <f t="shared" si="181"/>
        <v>13.4375</v>
      </c>
      <c r="AC150" s="28">
        <f t="shared" si="181"/>
        <v>13.4375</v>
      </c>
      <c r="AD150" s="28">
        <f t="shared" si="181"/>
        <v>13.4375</v>
      </c>
      <c r="AE150" s="28">
        <f t="shared" si="181"/>
        <v>13.4375</v>
      </c>
      <c r="AF150" s="28">
        <f t="shared" si="181"/>
        <v>13.4375</v>
      </c>
      <c r="AG150" s="28">
        <f t="shared" si="181"/>
        <v>13.4375</v>
      </c>
      <c r="AH150" s="28">
        <f t="shared" si="181"/>
        <v>13.4375</v>
      </c>
      <c r="AI150" s="28">
        <f t="shared" si="181"/>
        <v>13.4375</v>
      </c>
      <c r="AJ150" s="28">
        <f t="shared" si="181"/>
        <v>13.4375</v>
      </c>
      <c r="AK150" s="28">
        <f t="shared" si="181"/>
        <v>13.4375</v>
      </c>
      <c r="AL150" s="28">
        <f t="shared" si="181"/>
        <v>13.4375</v>
      </c>
      <c r="AM150" s="28">
        <f t="shared" si="181"/>
        <v>13.4375</v>
      </c>
      <c r="AN150" s="28">
        <f t="shared" si="181"/>
        <v>13.4375</v>
      </c>
      <c r="AO150" s="28">
        <f t="shared" si="181"/>
        <v>13.4375</v>
      </c>
      <c r="AP150" s="28">
        <f t="shared" si="181"/>
        <v>13.4375</v>
      </c>
      <c r="AQ150" s="28">
        <f t="shared" si="181"/>
        <v>13.4375</v>
      </c>
      <c r="AR150" s="28">
        <f t="shared" si="181"/>
        <v>13.4375</v>
      </c>
      <c r="AS150" s="28">
        <f t="shared" si="181"/>
        <v>13.4375</v>
      </c>
      <c r="AT150" s="28">
        <f t="shared" ref="AT150:BY150" si="182">+$F$150*AT149</f>
        <v>13.4375</v>
      </c>
      <c r="AU150" s="28">
        <f t="shared" si="182"/>
        <v>13.4375</v>
      </c>
      <c r="AV150" s="28">
        <f t="shared" si="182"/>
        <v>13.4375</v>
      </c>
      <c r="AW150" s="28">
        <f t="shared" si="182"/>
        <v>13.4375</v>
      </c>
      <c r="AX150" s="28">
        <f t="shared" si="182"/>
        <v>13.4375</v>
      </c>
      <c r="AY150" s="28">
        <f t="shared" si="182"/>
        <v>13.4375</v>
      </c>
      <c r="AZ150" s="28">
        <f t="shared" si="182"/>
        <v>0</v>
      </c>
      <c r="BA150" s="28">
        <f t="shared" si="182"/>
        <v>0</v>
      </c>
      <c r="BB150" s="28">
        <f t="shared" si="182"/>
        <v>0</v>
      </c>
      <c r="BC150" s="28">
        <f t="shared" si="182"/>
        <v>0</v>
      </c>
      <c r="BD150" s="28">
        <f t="shared" si="182"/>
        <v>0</v>
      </c>
      <c r="BE150" s="28">
        <f t="shared" si="182"/>
        <v>0</v>
      </c>
      <c r="BF150" s="28">
        <f t="shared" si="182"/>
        <v>0</v>
      </c>
      <c r="BG150" s="28">
        <f t="shared" si="182"/>
        <v>0</v>
      </c>
      <c r="BH150" s="28">
        <f t="shared" si="182"/>
        <v>0</v>
      </c>
      <c r="BI150" s="28">
        <f t="shared" si="182"/>
        <v>0</v>
      </c>
      <c r="BJ150" s="28">
        <f t="shared" si="182"/>
        <v>0</v>
      </c>
      <c r="BK150" s="28">
        <f t="shared" si="182"/>
        <v>0</v>
      </c>
      <c r="BL150" s="28">
        <f t="shared" si="182"/>
        <v>0</v>
      </c>
      <c r="BM150" s="28">
        <f t="shared" si="182"/>
        <v>0</v>
      </c>
      <c r="BN150" s="28">
        <f t="shared" si="182"/>
        <v>0</v>
      </c>
      <c r="BO150" s="28">
        <f t="shared" si="182"/>
        <v>0</v>
      </c>
      <c r="BP150" s="28">
        <f t="shared" si="182"/>
        <v>0</v>
      </c>
      <c r="BQ150" s="28">
        <f t="shared" si="182"/>
        <v>0</v>
      </c>
      <c r="BR150" s="28">
        <f t="shared" si="182"/>
        <v>0</v>
      </c>
      <c r="BS150" s="28">
        <f t="shared" si="182"/>
        <v>0</v>
      </c>
      <c r="BT150" s="28">
        <f t="shared" si="182"/>
        <v>0</v>
      </c>
      <c r="BU150" s="28">
        <f t="shared" si="182"/>
        <v>0</v>
      </c>
      <c r="BV150" s="28">
        <f t="shared" si="182"/>
        <v>0</v>
      </c>
      <c r="BW150" s="28">
        <f t="shared" si="182"/>
        <v>0</v>
      </c>
      <c r="BX150" s="28">
        <f t="shared" si="182"/>
        <v>0</v>
      </c>
      <c r="BY150" s="28">
        <f t="shared" si="182"/>
        <v>0</v>
      </c>
      <c r="BZ150" s="28">
        <f t="shared" ref="BZ150:DE150" si="183">+$F$150*BZ149</f>
        <v>0</v>
      </c>
      <c r="CA150" s="28">
        <f t="shared" si="183"/>
        <v>0</v>
      </c>
      <c r="CB150" s="28">
        <f t="shared" si="183"/>
        <v>0</v>
      </c>
      <c r="CC150" s="28">
        <f t="shared" si="183"/>
        <v>0</v>
      </c>
      <c r="CD150" s="28">
        <f t="shared" si="183"/>
        <v>0</v>
      </c>
      <c r="CE150" s="28">
        <f t="shared" si="183"/>
        <v>0</v>
      </c>
      <c r="CF150" s="28">
        <f t="shared" si="183"/>
        <v>0</v>
      </c>
      <c r="CG150" s="28">
        <f t="shared" si="183"/>
        <v>0</v>
      </c>
      <c r="CH150" s="28">
        <f t="shared" si="183"/>
        <v>0</v>
      </c>
      <c r="CI150" s="28">
        <f t="shared" si="183"/>
        <v>0</v>
      </c>
      <c r="CJ150" s="28">
        <f t="shared" si="183"/>
        <v>0</v>
      </c>
      <c r="CK150" s="28">
        <f t="shared" si="183"/>
        <v>0</v>
      </c>
      <c r="CL150" s="28">
        <f t="shared" si="183"/>
        <v>0</v>
      </c>
      <c r="CM150" s="28">
        <f t="shared" si="183"/>
        <v>0</v>
      </c>
      <c r="CN150" s="28">
        <f t="shared" si="183"/>
        <v>0</v>
      </c>
      <c r="CO150" s="28">
        <f t="shared" si="183"/>
        <v>0</v>
      </c>
      <c r="CP150" s="28">
        <f t="shared" si="183"/>
        <v>0</v>
      </c>
      <c r="CQ150" s="28">
        <f t="shared" si="183"/>
        <v>0</v>
      </c>
      <c r="CR150" s="28">
        <f t="shared" si="183"/>
        <v>0</v>
      </c>
      <c r="CS150" s="28">
        <f t="shared" si="183"/>
        <v>0</v>
      </c>
      <c r="CT150" s="28">
        <f t="shared" si="183"/>
        <v>0</v>
      </c>
      <c r="CU150" s="28">
        <f t="shared" si="183"/>
        <v>0</v>
      </c>
      <c r="CV150" s="28">
        <f t="shared" si="183"/>
        <v>0</v>
      </c>
      <c r="CW150" s="28">
        <f t="shared" si="183"/>
        <v>0</v>
      </c>
      <c r="CX150" s="28">
        <f t="shared" si="183"/>
        <v>0</v>
      </c>
      <c r="CY150" s="28">
        <f t="shared" si="183"/>
        <v>0</v>
      </c>
      <c r="CZ150" s="28">
        <f t="shared" si="183"/>
        <v>0</v>
      </c>
      <c r="DA150" s="28">
        <f t="shared" si="183"/>
        <v>0</v>
      </c>
      <c r="DB150" s="28">
        <f t="shared" si="183"/>
        <v>0</v>
      </c>
      <c r="DC150" s="28">
        <f t="shared" si="183"/>
        <v>0</v>
      </c>
      <c r="DD150" s="28">
        <f t="shared" si="183"/>
        <v>0</v>
      </c>
      <c r="DE150" s="28">
        <f t="shared" si="183"/>
        <v>0</v>
      </c>
      <c r="DF150" s="28">
        <f t="shared" ref="DF150:EK150" si="184">+$F$150*DF149</f>
        <v>0</v>
      </c>
      <c r="DG150" s="28">
        <f t="shared" si="184"/>
        <v>0</v>
      </c>
      <c r="DH150" s="28">
        <f t="shared" si="184"/>
        <v>0</v>
      </c>
      <c r="DI150" s="28">
        <f t="shared" si="184"/>
        <v>0</v>
      </c>
      <c r="DJ150" s="28">
        <f t="shared" si="184"/>
        <v>0</v>
      </c>
      <c r="DK150" s="28">
        <f t="shared" si="184"/>
        <v>0</v>
      </c>
      <c r="DL150" s="28">
        <f t="shared" si="184"/>
        <v>0</v>
      </c>
      <c r="DM150" s="28">
        <f t="shared" si="184"/>
        <v>0</v>
      </c>
      <c r="DN150" s="28">
        <f t="shared" si="184"/>
        <v>0</v>
      </c>
      <c r="DO150" s="28">
        <f t="shared" si="184"/>
        <v>0</v>
      </c>
      <c r="DP150" s="28">
        <f t="shared" si="184"/>
        <v>0</v>
      </c>
      <c r="DQ150" s="28">
        <f t="shared" si="184"/>
        <v>0</v>
      </c>
      <c r="DR150" s="28">
        <f t="shared" si="184"/>
        <v>0</v>
      </c>
      <c r="DS150" s="28">
        <f t="shared" si="184"/>
        <v>0</v>
      </c>
      <c r="DT150" s="28">
        <f t="shared" si="184"/>
        <v>0</v>
      </c>
      <c r="DU150" s="28">
        <f t="shared" si="184"/>
        <v>0</v>
      </c>
      <c r="DV150" s="28">
        <f t="shared" si="184"/>
        <v>0</v>
      </c>
      <c r="DW150" s="28">
        <f t="shared" si="184"/>
        <v>0</v>
      </c>
      <c r="DX150" s="28">
        <f t="shared" si="184"/>
        <v>0</v>
      </c>
      <c r="DY150" s="28">
        <f t="shared" si="184"/>
        <v>0</v>
      </c>
      <c r="DZ150" s="28">
        <f t="shared" si="184"/>
        <v>0</v>
      </c>
      <c r="EA150" s="28">
        <f t="shared" si="184"/>
        <v>0</v>
      </c>
      <c r="EB150" s="28">
        <f t="shared" si="184"/>
        <v>0</v>
      </c>
      <c r="EC150" s="28">
        <f t="shared" si="184"/>
        <v>0</v>
      </c>
      <c r="ED150" s="28">
        <f t="shared" si="184"/>
        <v>0</v>
      </c>
      <c r="EE150" s="28">
        <f t="shared" si="184"/>
        <v>0</v>
      </c>
      <c r="EF150" s="28">
        <f t="shared" si="184"/>
        <v>0</v>
      </c>
      <c r="EG150" s="28">
        <f t="shared" si="184"/>
        <v>0</v>
      </c>
      <c r="EH150" s="28">
        <f t="shared" si="184"/>
        <v>0</v>
      </c>
      <c r="EI150" s="28">
        <f t="shared" si="184"/>
        <v>0</v>
      </c>
      <c r="EJ150" s="28">
        <f t="shared" si="184"/>
        <v>0</v>
      </c>
      <c r="EK150" s="28">
        <f t="shared" si="184"/>
        <v>0</v>
      </c>
      <c r="EL150" s="28">
        <f t="shared" ref="EL150:EY150" si="185">+$F$150*EL149</f>
        <v>0</v>
      </c>
      <c r="EM150" s="28">
        <f t="shared" si="185"/>
        <v>0</v>
      </c>
      <c r="EN150" s="28">
        <f t="shared" si="185"/>
        <v>0</v>
      </c>
      <c r="EO150" s="28">
        <f t="shared" si="185"/>
        <v>0</v>
      </c>
      <c r="EP150" s="28">
        <f t="shared" si="185"/>
        <v>0</v>
      </c>
      <c r="EQ150" s="28">
        <f t="shared" si="185"/>
        <v>0</v>
      </c>
      <c r="ER150" s="28">
        <f t="shared" si="185"/>
        <v>0</v>
      </c>
      <c r="ES150" s="28">
        <f t="shared" si="185"/>
        <v>0</v>
      </c>
      <c r="ET150" s="28">
        <f t="shared" si="185"/>
        <v>0</v>
      </c>
      <c r="EU150" s="28">
        <f t="shared" si="185"/>
        <v>0</v>
      </c>
      <c r="EV150" s="28">
        <f t="shared" si="185"/>
        <v>0</v>
      </c>
      <c r="EW150" s="28">
        <f t="shared" si="185"/>
        <v>0</v>
      </c>
      <c r="EX150" s="28">
        <f t="shared" si="185"/>
        <v>0</v>
      </c>
      <c r="EY150" s="28">
        <f t="shared" si="185"/>
        <v>0</v>
      </c>
    </row>
    <row r="151" spans="1:155" x14ac:dyDescent="0.35">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row>
    <row r="152" spans="1:155" x14ac:dyDescent="0.35">
      <c r="B152" s="19" t="s">
        <v>145</v>
      </c>
      <c r="N152" s="28" t="e">
        <f>N145-N150-1E-28</f>
        <v>#N/A</v>
      </c>
      <c r="O152" s="28" t="e">
        <f t="shared" ref="O152:AT152" si="186">O145-O150</f>
        <v>#N/A</v>
      </c>
      <c r="P152" s="28" t="e">
        <f t="shared" si="186"/>
        <v>#N/A</v>
      </c>
      <c r="Q152" s="28" t="e">
        <f t="shared" si="186"/>
        <v>#N/A</v>
      </c>
      <c r="R152" s="28" t="e">
        <f t="shared" si="186"/>
        <v>#N/A</v>
      </c>
      <c r="S152" s="28" t="e">
        <f t="shared" si="186"/>
        <v>#N/A</v>
      </c>
      <c r="T152" s="28" t="e">
        <f t="shared" si="186"/>
        <v>#N/A</v>
      </c>
      <c r="U152" s="28" t="e">
        <f t="shared" si="186"/>
        <v>#N/A</v>
      </c>
      <c r="V152" s="28" t="e">
        <f t="shared" si="186"/>
        <v>#N/A</v>
      </c>
      <c r="W152" s="28" t="e">
        <f t="shared" si="186"/>
        <v>#N/A</v>
      </c>
      <c r="X152" s="28" t="e">
        <f t="shared" si="186"/>
        <v>#N/A</v>
      </c>
      <c r="Y152" s="28" t="e">
        <f t="shared" si="186"/>
        <v>#N/A</v>
      </c>
      <c r="Z152" s="28" t="e">
        <f t="shared" si="186"/>
        <v>#N/A</v>
      </c>
      <c r="AA152" s="28" t="e">
        <f t="shared" si="186"/>
        <v>#N/A</v>
      </c>
      <c r="AB152" s="28" t="e">
        <f t="shared" si="186"/>
        <v>#N/A</v>
      </c>
      <c r="AC152" s="28" t="e">
        <f t="shared" si="186"/>
        <v>#N/A</v>
      </c>
      <c r="AD152" s="28" t="e">
        <f t="shared" si="186"/>
        <v>#N/A</v>
      </c>
      <c r="AE152" s="28" t="e">
        <f t="shared" si="186"/>
        <v>#N/A</v>
      </c>
      <c r="AF152" s="28" t="e">
        <f t="shared" si="186"/>
        <v>#N/A</v>
      </c>
      <c r="AG152" s="28" t="e">
        <f t="shared" si="186"/>
        <v>#N/A</v>
      </c>
      <c r="AH152" s="28" t="e">
        <f t="shared" si="186"/>
        <v>#N/A</v>
      </c>
      <c r="AI152" s="28" t="e">
        <f t="shared" si="186"/>
        <v>#N/A</v>
      </c>
      <c r="AJ152" s="28" t="e">
        <f t="shared" si="186"/>
        <v>#N/A</v>
      </c>
      <c r="AK152" s="28" t="e">
        <f t="shared" si="186"/>
        <v>#N/A</v>
      </c>
      <c r="AL152" s="28" t="e">
        <f t="shared" si="186"/>
        <v>#N/A</v>
      </c>
      <c r="AM152" s="28" t="e">
        <f t="shared" si="186"/>
        <v>#N/A</v>
      </c>
      <c r="AN152" s="28" t="e">
        <f t="shared" si="186"/>
        <v>#N/A</v>
      </c>
      <c r="AO152" s="28" t="e">
        <f t="shared" si="186"/>
        <v>#N/A</v>
      </c>
      <c r="AP152" s="28" t="e">
        <f t="shared" si="186"/>
        <v>#N/A</v>
      </c>
      <c r="AQ152" s="28" t="e">
        <f t="shared" si="186"/>
        <v>#N/A</v>
      </c>
      <c r="AR152" s="28" t="e">
        <f t="shared" si="186"/>
        <v>#N/A</v>
      </c>
      <c r="AS152" s="28" t="e">
        <f t="shared" si="186"/>
        <v>#N/A</v>
      </c>
      <c r="AT152" s="28" t="e">
        <f t="shared" si="186"/>
        <v>#N/A</v>
      </c>
      <c r="AU152" s="28" t="e">
        <f t="shared" ref="AU152:BZ152" si="187">AU145-AU150</f>
        <v>#N/A</v>
      </c>
      <c r="AV152" s="28" t="e">
        <f t="shared" si="187"/>
        <v>#N/A</v>
      </c>
      <c r="AW152" s="28" t="e">
        <f t="shared" si="187"/>
        <v>#N/A</v>
      </c>
      <c r="AX152" s="28" t="e">
        <f t="shared" si="187"/>
        <v>#N/A</v>
      </c>
      <c r="AY152" s="28" t="e">
        <f t="shared" si="187"/>
        <v>#N/A</v>
      </c>
      <c r="AZ152" s="28" t="e">
        <f t="shared" si="187"/>
        <v>#N/A</v>
      </c>
      <c r="BA152" s="28" t="e">
        <f t="shared" si="187"/>
        <v>#N/A</v>
      </c>
      <c r="BB152" s="28" t="e">
        <f t="shared" si="187"/>
        <v>#N/A</v>
      </c>
      <c r="BC152" s="28" t="e">
        <f t="shared" si="187"/>
        <v>#N/A</v>
      </c>
      <c r="BD152" s="28" t="e">
        <f t="shared" si="187"/>
        <v>#N/A</v>
      </c>
      <c r="BE152" s="28" t="e">
        <f t="shared" si="187"/>
        <v>#N/A</v>
      </c>
      <c r="BF152" s="28" t="e">
        <f t="shared" si="187"/>
        <v>#N/A</v>
      </c>
      <c r="BG152" s="28" t="e">
        <f t="shared" si="187"/>
        <v>#N/A</v>
      </c>
      <c r="BH152" s="28" t="e">
        <f t="shared" si="187"/>
        <v>#N/A</v>
      </c>
      <c r="BI152" s="28" t="e">
        <f t="shared" si="187"/>
        <v>#N/A</v>
      </c>
      <c r="BJ152" s="28" t="e">
        <f t="shared" si="187"/>
        <v>#N/A</v>
      </c>
      <c r="BK152" s="28" t="e">
        <f t="shared" si="187"/>
        <v>#N/A</v>
      </c>
      <c r="BL152" s="28" t="e">
        <f t="shared" si="187"/>
        <v>#N/A</v>
      </c>
      <c r="BM152" s="28" t="e">
        <f t="shared" si="187"/>
        <v>#N/A</v>
      </c>
      <c r="BN152" s="28" t="e">
        <f t="shared" si="187"/>
        <v>#N/A</v>
      </c>
      <c r="BO152" s="28" t="e">
        <f t="shared" si="187"/>
        <v>#N/A</v>
      </c>
      <c r="BP152" s="28" t="e">
        <f t="shared" si="187"/>
        <v>#N/A</v>
      </c>
      <c r="BQ152" s="28" t="e">
        <f t="shared" si="187"/>
        <v>#N/A</v>
      </c>
      <c r="BR152" s="28" t="e">
        <f t="shared" si="187"/>
        <v>#N/A</v>
      </c>
      <c r="BS152" s="28" t="e">
        <f t="shared" si="187"/>
        <v>#N/A</v>
      </c>
      <c r="BT152" s="28" t="e">
        <f t="shared" si="187"/>
        <v>#N/A</v>
      </c>
      <c r="BU152" s="28" t="e">
        <f t="shared" si="187"/>
        <v>#N/A</v>
      </c>
      <c r="BV152" s="28" t="e">
        <f t="shared" si="187"/>
        <v>#N/A</v>
      </c>
      <c r="BW152" s="28" t="e">
        <f t="shared" si="187"/>
        <v>#N/A</v>
      </c>
      <c r="BX152" s="28" t="e">
        <f t="shared" si="187"/>
        <v>#N/A</v>
      </c>
      <c r="BY152" s="28" t="e">
        <f t="shared" si="187"/>
        <v>#N/A</v>
      </c>
      <c r="BZ152" s="28" t="e">
        <f t="shared" si="187"/>
        <v>#N/A</v>
      </c>
      <c r="CA152" s="28" t="e">
        <f t="shared" ref="CA152:DF152" si="188">CA145-CA150</f>
        <v>#N/A</v>
      </c>
      <c r="CB152" s="28" t="e">
        <f t="shared" si="188"/>
        <v>#N/A</v>
      </c>
      <c r="CC152" s="28" t="e">
        <f t="shared" si="188"/>
        <v>#N/A</v>
      </c>
      <c r="CD152" s="28" t="e">
        <f t="shared" si="188"/>
        <v>#N/A</v>
      </c>
      <c r="CE152" s="28" t="e">
        <f t="shared" si="188"/>
        <v>#N/A</v>
      </c>
      <c r="CF152" s="28" t="e">
        <f t="shared" si="188"/>
        <v>#N/A</v>
      </c>
      <c r="CG152" s="28" t="e">
        <f t="shared" si="188"/>
        <v>#N/A</v>
      </c>
      <c r="CH152" s="28" t="e">
        <f t="shared" si="188"/>
        <v>#N/A</v>
      </c>
      <c r="CI152" s="28" t="e">
        <f t="shared" si="188"/>
        <v>#N/A</v>
      </c>
      <c r="CJ152" s="28" t="e">
        <f t="shared" si="188"/>
        <v>#N/A</v>
      </c>
      <c r="CK152" s="28" t="e">
        <f t="shared" si="188"/>
        <v>#N/A</v>
      </c>
      <c r="CL152" s="28" t="e">
        <f t="shared" si="188"/>
        <v>#N/A</v>
      </c>
      <c r="CM152" s="28" t="e">
        <f t="shared" si="188"/>
        <v>#N/A</v>
      </c>
      <c r="CN152" s="28" t="e">
        <f t="shared" si="188"/>
        <v>#N/A</v>
      </c>
      <c r="CO152" s="28" t="e">
        <f t="shared" si="188"/>
        <v>#N/A</v>
      </c>
      <c r="CP152" s="28" t="e">
        <f t="shared" si="188"/>
        <v>#N/A</v>
      </c>
      <c r="CQ152" s="28" t="e">
        <f t="shared" si="188"/>
        <v>#N/A</v>
      </c>
      <c r="CR152" s="28" t="e">
        <f t="shared" si="188"/>
        <v>#N/A</v>
      </c>
      <c r="CS152" s="28" t="e">
        <f t="shared" si="188"/>
        <v>#N/A</v>
      </c>
      <c r="CT152" s="28" t="e">
        <f t="shared" si="188"/>
        <v>#N/A</v>
      </c>
      <c r="CU152" s="28" t="e">
        <f t="shared" si="188"/>
        <v>#N/A</v>
      </c>
      <c r="CV152" s="28" t="e">
        <f t="shared" si="188"/>
        <v>#N/A</v>
      </c>
      <c r="CW152" s="28" t="e">
        <f t="shared" si="188"/>
        <v>#N/A</v>
      </c>
      <c r="CX152" s="28" t="e">
        <f t="shared" si="188"/>
        <v>#N/A</v>
      </c>
      <c r="CY152" s="28" t="e">
        <f t="shared" si="188"/>
        <v>#N/A</v>
      </c>
      <c r="CZ152" s="28" t="e">
        <f t="shared" si="188"/>
        <v>#N/A</v>
      </c>
      <c r="DA152" s="28" t="e">
        <f t="shared" si="188"/>
        <v>#N/A</v>
      </c>
      <c r="DB152" s="28" t="e">
        <f t="shared" si="188"/>
        <v>#N/A</v>
      </c>
      <c r="DC152" s="28" t="e">
        <f t="shared" si="188"/>
        <v>#N/A</v>
      </c>
      <c r="DD152" s="28" t="e">
        <f t="shared" si="188"/>
        <v>#N/A</v>
      </c>
      <c r="DE152" s="28" t="e">
        <f t="shared" si="188"/>
        <v>#N/A</v>
      </c>
      <c r="DF152" s="28" t="e">
        <f t="shared" si="188"/>
        <v>#N/A</v>
      </c>
      <c r="DG152" s="28" t="e">
        <f t="shared" ref="DG152:EL152" si="189">DG145-DG150</f>
        <v>#N/A</v>
      </c>
      <c r="DH152" s="28" t="e">
        <f t="shared" si="189"/>
        <v>#N/A</v>
      </c>
      <c r="DI152" s="28" t="e">
        <f t="shared" si="189"/>
        <v>#N/A</v>
      </c>
      <c r="DJ152" s="28" t="e">
        <f t="shared" si="189"/>
        <v>#N/A</v>
      </c>
      <c r="DK152" s="28" t="e">
        <f t="shared" si="189"/>
        <v>#N/A</v>
      </c>
      <c r="DL152" s="28" t="e">
        <f t="shared" si="189"/>
        <v>#N/A</v>
      </c>
      <c r="DM152" s="28" t="e">
        <f t="shared" si="189"/>
        <v>#N/A</v>
      </c>
      <c r="DN152" s="28" t="e">
        <f t="shared" si="189"/>
        <v>#N/A</v>
      </c>
      <c r="DO152" s="28" t="e">
        <f t="shared" si="189"/>
        <v>#N/A</v>
      </c>
      <c r="DP152" s="28" t="e">
        <f t="shared" si="189"/>
        <v>#N/A</v>
      </c>
      <c r="DQ152" s="28" t="e">
        <f t="shared" si="189"/>
        <v>#N/A</v>
      </c>
      <c r="DR152" s="28" t="e">
        <f t="shared" si="189"/>
        <v>#N/A</v>
      </c>
      <c r="DS152" s="28" t="e">
        <f t="shared" si="189"/>
        <v>#N/A</v>
      </c>
      <c r="DT152" s="28" t="e">
        <f t="shared" si="189"/>
        <v>#N/A</v>
      </c>
      <c r="DU152" s="28" t="e">
        <f t="shared" si="189"/>
        <v>#N/A</v>
      </c>
      <c r="DV152" s="28" t="e">
        <f t="shared" si="189"/>
        <v>#N/A</v>
      </c>
      <c r="DW152" s="28" t="e">
        <f t="shared" si="189"/>
        <v>#N/A</v>
      </c>
      <c r="DX152" s="28" t="e">
        <f t="shared" si="189"/>
        <v>#N/A</v>
      </c>
      <c r="DY152" s="28" t="e">
        <f t="shared" si="189"/>
        <v>#N/A</v>
      </c>
      <c r="DZ152" s="28" t="e">
        <f t="shared" si="189"/>
        <v>#N/A</v>
      </c>
      <c r="EA152" s="28" t="e">
        <f t="shared" si="189"/>
        <v>#N/A</v>
      </c>
      <c r="EB152" s="28" t="e">
        <f t="shared" si="189"/>
        <v>#N/A</v>
      </c>
      <c r="EC152" s="28" t="e">
        <f t="shared" si="189"/>
        <v>#N/A</v>
      </c>
      <c r="ED152" s="28" t="e">
        <f t="shared" si="189"/>
        <v>#N/A</v>
      </c>
      <c r="EE152" s="28" t="e">
        <f t="shared" si="189"/>
        <v>#N/A</v>
      </c>
      <c r="EF152" s="28" t="e">
        <f t="shared" si="189"/>
        <v>#N/A</v>
      </c>
      <c r="EG152" s="28" t="e">
        <f t="shared" si="189"/>
        <v>#N/A</v>
      </c>
      <c r="EH152" s="28" t="e">
        <f t="shared" si="189"/>
        <v>#N/A</v>
      </c>
      <c r="EI152" s="28" t="e">
        <f t="shared" si="189"/>
        <v>#N/A</v>
      </c>
      <c r="EJ152" s="28" t="e">
        <f t="shared" si="189"/>
        <v>#N/A</v>
      </c>
      <c r="EK152" s="28" t="e">
        <f t="shared" si="189"/>
        <v>#N/A</v>
      </c>
      <c r="EL152" s="28" t="e">
        <f t="shared" si="189"/>
        <v>#N/A</v>
      </c>
      <c r="EM152" s="28" t="e">
        <f t="shared" ref="EM152:EY152" si="190">EM145-EM150</f>
        <v>#N/A</v>
      </c>
      <c r="EN152" s="28" t="e">
        <f t="shared" si="190"/>
        <v>#N/A</v>
      </c>
      <c r="EO152" s="28" t="e">
        <f t="shared" si="190"/>
        <v>#N/A</v>
      </c>
      <c r="EP152" s="28" t="e">
        <f t="shared" si="190"/>
        <v>#N/A</v>
      </c>
      <c r="EQ152" s="28" t="e">
        <f t="shared" si="190"/>
        <v>#N/A</v>
      </c>
      <c r="ER152" s="28" t="e">
        <f t="shared" si="190"/>
        <v>#N/A</v>
      </c>
      <c r="ES152" s="28" t="e">
        <f t="shared" si="190"/>
        <v>#N/A</v>
      </c>
      <c r="ET152" s="28" t="e">
        <f t="shared" si="190"/>
        <v>#N/A</v>
      </c>
      <c r="EU152" s="28" t="e">
        <f t="shared" si="190"/>
        <v>#N/A</v>
      </c>
      <c r="EV152" s="28" t="e">
        <f t="shared" si="190"/>
        <v>#N/A</v>
      </c>
      <c r="EW152" s="28" t="e">
        <f t="shared" si="190"/>
        <v>#N/A</v>
      </c>
      <c r="EX152" s="28" t="e">
        <f t="shared" si="190"/>
        <v>#N/A</v>
      </c>
      <c r="EY152" s="28" t="e">
        <f t="shared" si="190"/>
        <v>#N/A</v>
      </c>
    </row>
    <row r="153" spans="1:155" x14ac:dyDescent="0.35">
      <c r="B153" s="19" t="s">
        <v>144</v>
      </c>
      <c r="N153" s="28" t="e">
        <f t="shared" ref="N153:AS153" si="191">M153+N152</f>
        <v>#N/A</v>
      </c>
      <c r="O153" s="28" t="e">
        <f t="shared" si="191"/>
        <v>#N/A</v>
      </c>
      <c r="P153" s="28" t="e">
        <f t="shared" si="191"/>
        <v>#N/A</v>
      </c>
      <c r="Q153" s="28" t="e">
        <f t="shared" si="191"/>
        <v>#N/A</v>
      </c>
      <c r="R153" s="28" t="e">
        <f t="shared" si="191"/>
        <v>#N/A</v>
      </c>
      <c r="S153" s="28" t="e">
        <f t="shared" si="191"/>
        <v>#N/A</v>
      </c>
      <c r="T153" s="28" t="e">
        <f t="shared" si="191"/>
        <v>#N/A</v>
      </c>
      <c r="U153" s="28" t="e">
        <f t="shared" si="191"/>
        <v>#N/A</v>
      </c>
      <c r="V153" s="28" t="e">
        <f t="shared" si="191"/>
        <v>#N/A</v>
      </c>
      <c r="W153" s="28" t="e">
        <f t="shared" si="191"/>
        <v>#N/A</v>
      </c>
      <c r="X153" s="28" t="e">
        <f t="shared" si="191"/>
        <v>#N/A</v>
      </c>
      <c r="Y153" s="28" t="e">
        <f t="shared" si="191"/>
        <v>#N/A</v>
      </c>
      <c r="Z153" s="28" t="e">
        <f t="shared" si="191"/>
        <v>#N/A</v>
      </c>
      <c r="AA153" s="28" t="e">
        <f t="shared" si="191"/>
        <v>#N/A</v>
      </c>
      <c r="AB153" s="28" t="e">
        <f t="shared" si="191"/>
        <v>#N/A</v>
      </c>
      <c r="AC153" s="28" t="e">
        <f t="shared" si="191"/>
        <v>#N/A</v>
      </c>
      <c r="AD153" s="28" t="e">
        <f t="shared" si="191"/>
        <v>#N/A</v>
      </c>
      <c r="AE153" s="28" t="e">
        <f t="shared" si="191"/>
        <v>#N/A</v>
      </c>
      <c r="AF153" s="28" t="e">
        <f t="shared" si="191"/>
        <v>#N/A</v>
      </c>
      <c r="AG153" s="28" t="e">
        <f t="shared" si="191"/>
        <v>#N/A</v>
      </c>
      <c r="AH153" s="28" t="e">
        <f t="shared" si="191"/>
        <v>#N/A</v>
      </c>
      <c r="AI153" s="28" t="e">
        <f t="shared" si="191"/>
        <v>#N/A</v>
      </c>
      <c r="AJ153" s="28" t="e">
        <f t="shared" si="191"/>
        <v>#N/A</v>
      </c>
      <c r="AK153" s="28" t="e">
        <f t="shared" si="191"/>
        <v>#N/A</v>
      </c>
      <c r="AL153" s="28" t="e">
        <f t="shared" si="191"/>
        <v>#N/A</v>
      </c>
      <c r="AM153" s="28" t="e">
        <f t="shared" si="191"/>
        <v>#N/A</v>
      </c>
      <c r="AN153" s="28" t="e">
        <f t="shared" si="191"/>
        <v>#N/A</v>
      </c>
      <c r="AO153" s="28" t="e">
        <f t="shared" si="191"/>
        <v>#N/A</v>
      </c>
      <c r="AP153" s="28" t="e">
        <f t="shared" si="191"/>
        <v>#N/A</v>
      </c>
      <c r="AQ153" s="28" t="e">
        <f t="shared" si="191"/>
        <v>#N/A</v>
      </c>
      <c r="AR153" s="28" t="e">
        <f t="shared" si="191"/>
        <v>#N/A</v>
      </c>
      <c r="AS153" s="28" t="e">
        <f t="shared" si="191"/>
        <v>#N/A</v>
      </c>
      <c r="AT153" s="28" t="e">
        <f t="shared" ref="AT153:BY153" si="192">AS153+AT152</f>
        <v>#N/A</v>
      </c>
      <c r="AU153" s="28" t="e">
        <f t="shared" si="192"/>
        <v>#N/A</v>
      </c>
      <c r="AV153" s="28" t="e">
        <f t="shared" si="192"/>
        <v>#N/A</v>
      </c>
      <c r="AW153" s="28" t="e">
        <f t="shared" si="192"/>
        <v>#N/A</v>
      </c>
      <c r="AX153" s="28" t="e">
        <f t="shared" si="192"/>
        <v>#N/A</v>
      </c>
      <c r="AY153" s="28" t="e">
        <f t="shared" si="192"/>
        <v>#N/A</v>
      </c>
      <c r="AZ153" s="28" t="e">
        <f t="shared" si="192"/>
        <v>#N/A</v>
      </c>
      <c r="BA153" s="28" t="e">
        <f t="shared" si="192"/>
        <v>#N/A</v>
      </c>
      <c r="BB153" s="28" t="e">
        <f t="shared" si="192"/>
        <v>#N/A</v>
      </c>
      <c r="BC153" s="28" t="e">
        <f t="shared" si="192"/>
        <v>#N/A</v>
      </c>
      <c r="BD153" s="28" t="e">
        <f t="shared" si="192"/>
        <v>#N/A</v>
      </c>
      <c r="BE153" s="28" t="e">
        <f t="shared" si="192"/>
        <v>#N/A</v>
      </c>
      <c r="BF153" s="28" t="e">
        <f t="shared" si="192"/>
        <v>#N/A</v>
      </c>
      <c r="BG153" s="28" t="e">
        <f t="shared" si="192"/>
        <v>#N/A</v>
      </c>
      <c r="BH153" s="28" t="e">
        <f t="shared" si="192"/>
        <v>#N/A</v>
      </c>
      <c r="BI153" s="28" t="e">
        <f t="shared" si="192"/>
        <v>#N/A</v>
      </c>
      <c r="BJ153" s="28" t="e">
        <f t="shared" si="192"/>
        <v>#N/A</v>
      </c>
      <c r="BK153" s="28" t="e">
        <f t="shared" si="192"/>
        <v>#N/A</v>
      </c>
      <c r="BL153" s="28" t="e">
        <f t="shared" si="192"/>
        <v>#N/A</v>
      </c>
      <c r="BM153" s="28" t="e">
        <f t="shared" si="192"/>
        <v>#N/A</v>
      </c>
      <c r="BN153" s="28" t="e">
        <f t="shared" si="192"/>
        <v>#N/A</v>
      </c>
      <c r="BO153" s="28" t="e">
        <f t="shared" si="192"/>
        <v>#N/A</v>
      </c>
      <c r="BP153" s="28" t="e">
        <f t="shared" si="192"/>
        <v>#N/A</v>
      </c>
      <c r="BQ153" s="28" t="e">
        <f t="shared" si="192"/>
        <v>#N/A</v>
      </c>
      <c r="BR153" s="28" t="e">
        <f t="shared" si="192"/>
        <v>#N/A</v>
      </c>
      <c r="BS153" s="28" t="e">
        <f t="shared" si="192"/>
        <v>#N/A</v>
      </c>
      <c r="BT153" s="28" t="e">
        <f t="shared" si="192"/>
        <v>#N/A</v>
      </c>
      <c r="BU153" s="28" t="e">
        <f t="shared" si="192"/>
        <v>#N/A</v>
      </c>
      <c r="BV153" s="28" t="e">
        <f t="shared" si="192"/>
        <v>#N/A</v>
      </c>
      <c r="BW153" s="28" t="e">
        <f t="shared" si="192"/>
        <v>#N/A</v>
      </c>
      <c r="BX153" s="28" t="e">
        <f t="shared" si="192"/>
        <v>#N/A</v>
      </c>
      <c r="BY153" s="28" t="e">
        <f t="shared" si="192"/>
        <v>#N/A</v>
      </c>
      <c r="BZ153" s="28" t="e">
        <f t="shared" ref="BZ153:DE153" si="193">BY153+BZ152</f>
        <v>#N/A</v>
      </c>
      <c r="CA153" s="28" t="e">
        <f t="shared" si="193"/>
        <v>#N/A</v>
      </c>
      <c r="CB153" s="28" t="e">
        <f t="shared" si="193"/>
        <v>#N/A</v>
      </c>
      <c r="CC153" s="28" t="e">
        <f t="shared" si="193"/>
        <v>#N/A</v>
      </c>
      <c r="CD153" s="28" t="e">
        <f t="shared" si="193"/>
        <v>#N/A</v>
      </c>
      <c r="CE153" s="28" t="e">
        <f t="shared" si="193"/>
        <v>#N/A</v>
      </c>
      <c r="CF153" s="28" t="e">
        <f t="shared" si="193"/>
        <v>#N/A</v>
      </c>
      <c r="CG153" s="28" t="e">
        <f t="shared" si="193"/>
        <v>#N/A</v>
      </c>
      <c r="CH153" s="28" t="e">
        <f t="shared" si="193"/>
        <v>#N/A</v>
      </c>
      <c r="CI153" s="28" t="e">
        <f t="shared" si="193"/>
        <v>#N/A</v>
      </c>
      <c r="CJ153" s="28" t="e">
        <f t="shared" si="193"/>
        <v>#N/A</v>
      </c>
      <c r="CK153" s="28" t="e">
        <f t="shared" si="193"/>
        <v>#N/A</v>
      </c>
      <c r="CL153" s="28" t="e">
        <f t="shared" si="193"/>
        <v>#N/A</v>
      </c>
      <c r="CM153" s="28" t="e">
        <f t="shared" si="193"/>
        <v>#N/A</v>
      </c>
      <c r="CN153" s="28" t="e">
        <f t="shared" si="193"/>
        <v>#N/A</v>
      </c>
      <c r="CO153" s="28" t="e">
        <f t="shared" si="193"/>
        <v>#N/A</v>
      </c>
      <c r="CP153" s="28" t="e">
        <f t="shared" si="193"/>
        <v>#N/A</v>
      </c>
      <c r="CQ153" s="28" t="e">
        <f t="shared" si="193"/>
        <v>#N/A</v>
      </c>
      <c r="CR153" s="28" t="e">
        <f t="shared" si="193"/>
        <v>#N/A</v>
      </c>
      <c r="CS153" s="28" t="e">
        <f t="shared" si="193"/>
        <v>#N/A</v>
      </c>
      <c r="CT153" s="28" t="e">
        <f t="shared" si="193"/>
        <v>#N/A</v>
      </c>
      <c r="CU153" s="28" t="e">
        <f t="shared" si="193"/>
        <v>#N/A</v>
      </c>
      <c r="CV153" s="28" t="e">
        <f t="shared" si="193"/>
        <v>#N/A</v>
      </c>
      <c r="CW153" s="28" t="e">
        <f t="shared" si="193"/>
        <v>#N/A</v>
      </c>
      <c r="CX153" s="28" t="e">
        <f t="shared" si="193"/>
        <v>#N/A</v>
      </c>
      <c r="CY153" s="28" t="e">
        <f t="shared" si="193"/>
        <v>#N/A</v>
      </c>
      <c r="CZ153" s="28" t="e">
        <f t="shared" si="193"/>
        <v>#N/A</v>
      </c>
      <c r="DA153" s="28" t="e">
        <f t="shared" si="193"/>
        <v>#N/A</v>
      </c>
      <c r="DB153" s="28" t="e">
        <f t="shared" si="193"/>
        <v>#N/A</v>
      </c>
      <c r="DC153" s="28" t="e">
        <f t="shared" si="193"/>
        <v>#N/A</v>
      </c>
      <c r="DD153" s="28" t="e">
        <f t="shared" si="193"/>
        <v>#N/A</v>
      </c>
      <c r="DE153" s="28" t="e">
        <f t="shared" si="193"/>
        <v>#N/A</v>
      </c>
      <c r="DF153" s="28" t="e">
        <f t="shared" ref="DF153:EK153" si="194">DE153+DF152</f>
        <v>#N/A</v>
      </c>
      <c r="DG153" s="28" t="e">
        <f t="shared" si="194"/>
        <v>#N/A</v>
      </c>
      <c r="DH153" s="28" t="e">
        <f t="shared" si="194"/>
        <v>#N/A</v>
      </c>
      <c r="DI153" s="28" t="e">
        <f t="shared" si="194"/>
        <v>#N/A</v>
      </c>
      <c r="DJ153" s="28" t="e">
        <f t="shared" si="194"/>
        <v>#N/A</v>
      </c>
      <c r="DK153" s="28" t="e">
        <f t="shared" si="194"/>
        <v>#N/A</v>
      </c>
      <c r="DL153" s="28" t="e">
        <f t="shared" si="194"/>
        <v>#N/A</v>
      </c>
      <c r="DM153" s="28" t="e">
        <f t="shared" si="194"/>
        <v>#N/A</v>
      </c>
      <c r="DN153" s="28" t="e">
        <f t="shared" si="194"/>
        <v>#N/A</v>
      </c>
      <c r="DO153" s="28" t="e">
        <f t="shared" si="194"/>
        <v>#N/A</v>
      </c>
      <c r="DP153" s="28" t="e">
        <f t="shared" si="194"/>
        <v>#N/A</v>
      </c>
      <c r="DQ153" s="28" t="e">
        <f t="shared" si="194"/>
        <v>#N/A</v>
      </c>
      <c r="DR153" s="28" t="e">
        <f t="shared" si="194"/>
        <v>#N/A</v>
      </c>
      <c r="DS153" s="28" t="e">
        <f t="shared" si="194"/>
        <v>#N/A</v>
      </c>
      <c r="DT153" s="28" t="e">
        <f t="shared" si="194"/>
        <v>#N/A</v>
      </c>
      <c r="DU153" s="28" t="e">
        <f t="shared" si="194"/>
        <v>#N/A</v>
      </c>
      <c r="DV153" s="28" t="e">
        <f t="shared" si="194"/>
        <v>#N/A</v>
      </c>
      <c r="DW153" s="28" t="e">
        <f t="shared" si="194"/>
        <v>#N/A</v>
      </c>
      <c r="DX153" s="28" t="e">
        <f t="shared" si="194"/>
        <v>#N/A</v>
      </c>
      <c r="DY153" s="28" t="e">
        <f t="shared" si="194"/>
        <v>#N/A</v>
      </c>
      <c r="DZ153" s="28" t="e">
        <f t="shared" si="194"/>
        <v>#N/A</v>
      </c>
      <c r="EA153" s="28" t="e">
        <f t="shared" si="194"/>
        <v>#N/A</v>
      </c>
      <c r="EB153" s="28" t="e">
        <f t="shared" si="194"/>
        <v>#N/A</v>
      </c>
      <c r="EC153" s="28" t="e">
        <f t="shared" si="194"/>
        <v>#N/A</v>
      </c>
      <c r="ED153" s="28" t="e">
        <f t="shared" si="194"/>
        <v>#N/A</v>
      </c>
      <c r="EE153" s="28" t="e">
        <f t="shared" si="194"/>
        <v>#N/A</v>
      </c>
      <c r="EF153" s="28" t="e">
        <f t="shared" si="194"/>
        <v>#N/A</v>
      </c>
      <c r="EG153" s="28" t="e">
        <f t="shared" si="194"/>
        <v>#N/A</v>
      </c>
      <c r="EH153" s="28" t="e">
        <f t="shared" si="194"/>
        <v>#N/A</v>
      </c>
      <c r="EI153" s="28" t="e">
        <f t="shared" si="194"/>
        <v>#N/A</v>
      </c>
      <c r="EJ153" s="28" t="e">
        <f t="shared" si="194"/>
        <v>#N/A</v>
      </c>
      <c r="EK153" s="28" t="e">
        <f t="shared" si="194"/>
        <v>#N/A</v>
      </c>
      <c r="EL153" s="28" t="e">
        <f t="shared" ref="EL153:EY153" si="195">EK153+EL152</f>
        <v>#N/A</v>
      </c>
      <c r="EM153" s="28" t="e">
        <f t="shared" si="195"/>
        <v>#N/A</v>
      </c>
      <c r="EN153" s="28" t="e">
        <f t="shared" si="195"/>
        <v>#N/A</v>
      </c>
      <c r="EO153" s="28" t="e">
        <f t="shared" si="195"/>
        <v>#N/A</v>
      </c>
      <c r="EP153" s="28" t="e">
        <f t="shared" si="195"/>
        <v>#N/A</v>
      </c>
      <c r="EQ153" s="28" t="e">
        <f t="shared" si="195"/>
        <v>#N/A</v>
      </c>
      <c r="ER153" s="28" t="e">
        <f t="shared" si="195"/>
        <v>#N/A</v>
      </c>
      <c r="ES153" s="28" t="e">
        <f t="shared" si="195"/>
        <v>#N/A</v>
      </c>
      <c r="ET153" s="28" t="e">
        <f t="shared" si="195"/>
        <v>#N/A</v>
      </c>
      <c r="EU153" s="28" t="e">
        <f t="shared" si="195"/>
        <v>#N/A</v>
      </c>
      <c r="EV153" s="28" t="e">
        <f t="shared" si="195"/>
        <v>#N/A</v>
      </c>
      <c r="EW153" s="28" t="e">
        <f t="shared" si="195"/>
        <v>#N/A</v>
      </c>
      <c r="EX153" s="28" t="e">
        <f t="shared" si="195"/>
        <v>#N/A</v>
      </c>
      <c r="EY153" s="28" t="e">
        <f t="shared" si="195"/>
        <v>#N/A</v>
      </c>
    </row>
    <row r="154" spans="1:155" x14ac:dyDescent="0.35">
      <c r="B154" s="19" t="s">
        <v>143</v>
      </c>
      <c r="E154" s="24" t="e">
        <f>XIRR(N152:EY152,N8:EY8)</f>
        <v>#N/A</v>
      </c>
    </row>
    <row r="155" spans="1:155" x14ac:dyDescent="0.35">
      <c r="E155" s="24"/>
    </row>
    <row r="156" spans="1:155" x14ac:dyDescent="0.35">
      <c r="A156" s="19" t="s">
        <v>142</v>
      </c>
      <c r="E156" s="24"/>
    </row>
    <row r="157" spans="1:155" x14ac:dyDescent="0.35">
      <c r="B157" s="18" t="s">
        <v>141</v>
      </c>
      <c r="E157" s="24"/>
      <c r="N157" s="18" t="e">
        <f t="shared" ref="N157:AS157" si="196">LOOKUP(N3,$H$76:$AA$76,$H$77:$AA$77)</f>
        <v>#N/A</v>
      </c>
      <c r="O157" s="18" t="e">
        <f t="shared" si="196"/>
        <v>#N/A</v>
      </c>
      <c r="P157" s="18" t="e">
        <f t="shared" si="196"/>
        <v>#N/A</v>
      </c>
      <c r="Q157" s="18" t="e">
        <f t="shared" si="196"/>
        <v>#N/A</v>
      </c>
      <c r="R157" s="18" t="e">
        <f t="shared" si="196"/>
        <v>#N/A</v>
      </c>
      <c r="S157" s="18" t="e">
        <f t="shared" si="196"/>
        <v>#N/A</v>
      </c>
      <c r="T157" s="18" t="e">
        <f t="shared" si="196"/>
        <v>#N/A</v>
      </c>
      <c r="U157" s="18" t="e">
        <f t="shared" si="196"/>
        <v>#N/A</v>
      </c>
      <c r="V157" s="18" t="e">
        <f t="shared" si="196"/>
        <v>#N/A</v>
      </c>
      <c r="W157" s="18" t="e">
        <f t="shared" si="196"/>
        <v>#N/A</v>
      </c>
      <c r="X157" s="18" t="e">
        <f t="shared" si="196"/>
        <v>#N/A</v>
      </c>
      <c r="Y157" s="18" t="e">
        <f t="shared" si="196"/>
        <v>#N/A</v>
      </c>
      <c r="Z157" s="18" t="e">
        <f t="shared" si="196"/>
        <v>#N/A</v>
      </c>
      <c r="AA157" s="18" t="e">
        <f t="shared" si="196"/>
        <v>#N/A</v>
      </c>
      <c r="AB157" s="18" t="e">
        <f t="shared" si="196"/>
        <v>#N/A</v>
      </c>
      <c r="AC157" s="18" t="e">
        <f t="shared" si="196"/>
        <v>#N/A</v>
      </c>
      <c r="AD157" s="18" t="e">
        <f t="shared" si="196"/>
        <v>#N/A</v>
      </c>
      <c r="AE157" s="18" t="e">
        <f t="shared" si="196"/>
        <v>#N/A</v>
      </c>
      <c r="AF157" s="18" t="e">
        <f t="shared" si="196"/>
        <v>#N/A</v>
      </c>
      <c r="AG157" s="18" t="e">
        <f t="shared" si="196"/>
        <v>#N/A</v>
      </c>
      <c r="AH157" s="18" t="e">
        <f t="shared" si="196"/>
        <v>#N/A</v>
      </c>
      <c r="AI157" s="18" t="e">
        <f t="shared" si="196"/>
        <v>#N/A</v>
      </c>
      <c r="AJ157" s="18" t="e">
        <f t="shared" si="196"/>
        <v>#N/A</v>
      </c>
      <c r="AK157" s="18" t="e">
        <f t="shared" si="196"/>
        <v>#N/A</v>
      </c>
      <c r="AL157" s="18" t="e">
        <f t="shared" si="196"/>
        <v>#N/A</v>
      </c>
      <c r="AM157" s="18" t="e">
        <f t="shared" si="196"/>
        <v>#N/A</v>
      </c>
      <c r="AN157" s="18" t="e">
        <f t="shared" si="196"/>
        <v>#N/A</v>
      </c>
      <c r="AO157" s="18" t="e">
        <f t="shared" si="196"/>
        <v>#N/A</v>
      </c>
      <c r="AP157" s="18" t="e">
        <f t="shared" si="196"/>
        <v>#N/A</v>
      </c>
      <c r="AQ157" s="18" t="e">
        <f t="shared" si="196"/>
        <v>#N/A</v>
      </c>
      <c r="AR157" s="18" t="e">
        <f t="shared" si="196"/>
        <v>#N/A</v>
      </c>
      <c r="AS157" s="18" t="e">
        <f t="shared" si="196"/>
        <v>#N/A</v>
      </c>
      <c r="AT157" s="18" t="e">
        <f t="shared" ref="AT157:BY157" si="197">LOOKUP(AT3,$H$76:$AA$76,$H$77:$AA$77)</f>
        <v>#N/A</v>
      </c>
      <c r="AU157" s="18" t="e">
        <f t="shared" si="197"/>
        <v>#N/A</v>
      </c>
      <c r="AV157" s="18" t="e">
        <f t="shared" si="197"/>
        <v>#N/A</v>
      </c>
      <c r="AW157" s="18" t="e">
        <f t="shared" si="197"/>
        <v>#N/A</v>
      </c>
      <c r="AX157" s="18" t="e">
        <f t="shared" si="197"/>
        <v>#N/A</v>
      </c>
      <c r="AY157" s="18" t="e">
        <f t="shared" si="197"/>
        <v>#N/A</v>
      </c>
      <c r="AZ157" s="18">
        <f t="shared" si="197"/>
        <v>0.4</v>
      </c>
      <c r="BA157" s="18">
        <f t="shared" si="197"/>
        <v>0.4</v>
      </c>
      <c r="BB157" s="18">
        <f t="shared" si="197"/>
        <v>0.24</v>
      </c>
      <c r="BC157" s="18">
        <f t="shared" si="197"/>
        <v>0.24</v>
      </c>
      <c r="BD157" s="18">
        <f t="shared" si="197"/>
        <v>0.14399999999999999</v>
      </c>
      <c r="BE157" s="18">
        <f t="shared" si="197"/>
        <v>0.14399999999999999</v>
      </c>
      <c r="BF157" s="18">
        <f t="shared" si="197"/>
        <v>0.108</v>
      </c>
      <c r="BG157" s="18">
        <f t="shared" si="197"/>
        <v>0.108</v>
      </c>
      <c r="BH157" s="18">
        <f t="shared" si="197"/>
        <v>0.108</v>
      </c>
      <c r="BI157" s="18">
        <f t="shared" si="197"/>
        <v>0.108</v>
      </c>
      <c r="BJ157" s="18">
        <f t="shared" si="197"/>
        <v>0</v>
      </c>
      <c r="BK157" s="18">
        <f t="shared" si="197"/>
        <v>0</v>
      </c>
      <c r="BL157" s="18">
        <f t="shared" si="197"/>
        <v>0</v>
      </c>
      <c r="BM157" s="18">
        <f t="shared" si="197"/>
        <v>0</v>
      </c>
      <c r="BN157" s="18">
        <f t="shared" si="197"/>
        <v>0</v>
      </c>
      <c r="BO157" s="18">
        <f t="shared" si="197"/>
        <v>0</v>
      </c>
      <c r="BP157" s="18">
        <f t="shared" si="197"/>
        <v>0</v>
      </c>
      <c r="BQ157" s="18">
        <f t="shared" si="197"/>
        <v>0</v>
      </c>
      <c r="BR157" s="18">
        <f t="shared" si="197"/>
        <v>0</v>
      </c>
      <c r="BS157" s="18">
        <f t="shared" si="197"/>
        <v>0</v>
      </c>
      <c r="BT157" s="18">
        <f t="shared" si="197"/>
        <v>0</v>
      </c>
      <c r="BU157" s="18">
        <f t="shared" si="197"/>
        <v>0</v>
      </c>
      <c r="BV157" s="18">
        <f t="shared" si="197"/>
        <v>0</v>
      </c>
      <c r="BW157" s="18">
        <f t="shared" si="197"/>
        <v>0</v>
      </c>
      <c r="BX157" s="18">
        <f t="shared" si="197"/>
        <v>0</v>
      </c>
      <c r="BY157" s="18">
        <f t="shared" si="197"/>
        <v>0</v>
      </c>
      <c r="BZ157" s="18">
        <f t="shared" ref="BZ157:DE157" si="198">LOOKUP(BZ3,$H$76:$AA$76,$H$77:$AA$77)</f>
        <v>0</v>
      </c>
      <c r="CA157" s="18">
        <f t="shared" si="198"/>
        <v>0</v>
      </c>
      <c r="CB157" s="18">
        <f t="shared" si="198"/>
        <v>0</v>
      </c>
      <c r="CC157" s="18">
        <f t="shared" si="198"/>
        <v>0</v>
      </c>
      <c r="CD157" s="18">
        <f t="shared" si="198"/>
        <v>0</v>
      </c>
      <c r="CE157" s="18">
        <f t="shared" si="198"/>
        <v>0</v>
      </c>
      <c r="CF157" s="18">
        <f t="shared" si="198"/>
        <v>0</v>
      </c>
      <c r="CG157" s="18">
        <f t="shared" si="198"/>
        <v>0</v>
      </c>
      <c r="CH157" s="18">
        <f t="shared" si="198"/>
        <v>0</v>
      </c>
      <c r="CI157" s="18">
        <f t="shared" si="198"/>
        <v>0</v>
      </c>
      <c r="CJ157" s="18">
        <f t="shared" si="198"/>
        <v>0</v>
      </c>
      <c r="CK157" s="18">
        <f t="shared" si="198"/>
        <v>0</v>
      </c>
      <c r="CL157" s="18">
        <f t="shared" si="198"/>
        <v>0</v>
      </c>
      <c r="CM157" s="18">
        <f t="shared" si="198"/>
        <v>0</v>
      </c>
      <c r="CN157" s="18">
        <f t="shared" si="198"/>
        <v>0</v>
      </c>
      <c r="CO157" s="18">
        <f t="shared" si="198"/>
        <v>0</v>
      </c>
      <c r="CP157" s="18">
        <f t="shared" si="198"/>
        <v>0</v>
      </c>
      <c r="CQ157" s="18">
        <f t="shared" si="198"/>
        <v>0</v>
      </c>
      <c r="CR157" s="18">
        <f t="shared" si="198"/>
        <v>0</v>
      </c>
      <c r="CS157" s="18">
        <f t="shared" si="198"/>
        <v>0</v>
      </c>
      <c r="CT157" s="18">
        <f t="shared" si="198"/>
        <v>0</v>
      </c>
      <c r="CU157" s="18">
        <f t="shared" si="198"/>
        <v>0</v>
      </c>
      <c r="CV157" s="18">
        <f t="shared" si="198"/>
        <v>0</v>
      </c>
      <c r="CW157" s="18">
        <f t="shared" si="198"/>
        <v>0</v>
      </c>
      <c r="CX157" s="18">
        <f t="shared" si="198"/>
        <v>0</v>
      </c>
      <c r="CY157" s="18">
        <f t="shared" si="198"/>
        <v>0</v>
      </c>
      <c r="CZ157" s="18">
        <f t="shared" si="198"/>
        <v>0</v>
      </c>
      <c r="DA157" s="18">
        <f t="shared" si="198"/>
        <v>0</v>
      </c>
      <c r="DB157" s="18">
        <f t="shared" si="198"/>
        <v>0</v>
      </c>
      <c r="DC157" s="18">
        <f t="shared" si="198"/>
        <v>0</v>
      </c>
      <c r="DD157" s="18">
        <f t="shared" si="198"/>
        <v>0</v>
      </c>
      <c r="DE157" s="18">
        <f t="shared" si="198"/>
        <v>0</v>
      </c>
      <c r="DF157" s="18">
        <f t="shared" ref="DF157:EK157" si="199">LOOKUP(DF3,$H$76:$AA$76,$H$77:$AA$77)</f>
        <v>0</v>
      </c>
      <c r="DG157" s="18">
        <f t="shared" si="199"/>
        <v>0</v>
      </c>
      <c r="DH157" s="18">
        <f t="shared" si="199"/>
        <v>0</v>
      </c>
      <c r="DI157" s="18">
        <f t="shared" si="199"/>
        <v>0</v>
      </c>
      <c r="DJ157" s="18">
        <f t="shared" si="199"/>
        <v>0</v>
      </c>
      <c r="DK157" s="18">
        <f t="shared" si="199"/>
        <v>0</v>
      </c>
      <c r="DL157" s="18">
        <f t="shared" si="199"/>
        <v>0</v>
      </c>
      <c r="DM157" s="18">
        <f t="shared" si="199"/>
        <v>0</v>
      </c>
      <c r="DN157" s="18">
        <f t="shared" si="199"/>
        <v>0</v>
      </c>
      <c r="DO157" s="18">
        <f t="shared" si="199"/>
        <v>0</v>
      </c>
      <c r="DP157" s="18">
        <f t="shared" si="199"/>
        <v>0</v>
      </c>
      <c r="DQ157" s="18">
        <f t="shared" si="199"/>
        <v>0</v>
      </c>
      <c r="DR157" s="18">
        <f t="shared" si="199"/>
        <v>0</v>
      </c>
      <c r="DS157" s="18">
        <f t="shared" si="199"/>
        <v>0</v>
      </c>
      <c r="DT157" s="18">
        <f t="shared" si="199"/>
        <v>0</v>
      </c>
      <c r="DU157" s="18">
        <f t="shared" si="199"/>
        <v>0</v>
      </c>
      <c r="DV157" s="18">
        <f t="shared" si="199"/>
        <v>0</v>
      </c>
      <c r="DW157" s="18">
        <f t="shared" si="199"/>
        <v>0</v>
      </c>
      <c r="DX157" s="18">
        <f t="shared" si="199"/>
        <v>0</v>
      </c>
      <c r="DY157" s="18">
        <f t="shared" si="199"/>
        <v>0</v>
      </c>
      <c r="DZ157" s="18">
        <f t="shared" si="199"/>
        <v>0</v>
      </c>
      <c r="EA157" s="18">
        <f t="shared" si="199"/>
        <v>0</v>
      </c>
      <c r="EB157" s="18">
        <f t="shared" si="199"/>
        <v>0</v>
      </c>
      <c r="EC157" s="18">
        <f t="shared" si="199"/>
        <v>0</v>
      </c>
      <c r="ED157" s="18">
        <f t="shared" si="199"/>
        <v>0</v>
      </c>
      <c r="EE157" s="18">
        <f t="shared" si="199"/>
        <v>0</v>
      </c>
      <c r="EF157" s="18">
        <f t="shared" si="199"/>
        <v>0</v>
      </c>
      <c r="EG157" s="18">
        <f t="shared" si="199"/>
        <v>0</v>
      </c>
      <c r="EH157" s="18">
        <f t="shared" si="199"/>
        <v>0</v>
      </c>
      <c r="EI157" s="18">
        <f t="shared" si="199"/>
        <v>0</v>
      </c>
      <c r="EJ157" s="18">
        <f t="shared" si="199"/>
        <v>0</v>
      </c>
      <c r="EK157" s="18">
        <f t="shared" si="199"/>
        <v>0</v>
      </c>
      <c r="EL157" s="18">
        <f t="shared" ref="EL157:EY157" si="200">LOOKUP(EL3,$H$76:$AA$76,$H$77:$AA$77)</f>
        <v>0</v>
      </c>
      <c r="EM157" s="18">
        <f t="shared" si="200"/>
        <v>0</v>
      </c>
      <c r="EN157" s="18">
        <f t="shared" si="200"/>
        <v>0</v>
      </c>
      <c r="EO157" s="18">
        <f t="shared" si="200"/>
        <v>0</v>
      </c>
      <c r="EP157" s="18">
        <f t="shared" si="200"/>
        <v>0</v>
      </c>
      <c r="EQ157" s="18">
        <f t="shared" si="200"/>
        <v>0</v>
      </c>
      <c r="ER157" s="18">
        <f t="shared" si="200"/>
        <v>0</v>
      </c>
      <c r="ES157" s="18">
        <f t="shared" si="200"/>
        <v>0</v>
      </c>
      <c r="ET157" s="18">
        <f t="shared" si="200"/>
        <v>0</v>
      </c>
      <c r="EU157" s="18">
        <f t="shared" si="200"/>
        <v>0</v>
      </c>
      <c r="EV157" s="18">
        <f t="shared" si="200"/>
        <v>0</v>
      </c>
      <c r="EW157" s="18">
        <f t="shared" si="200"/>
        <v>0</v>
      </c>
      <c r="EX157" s="18">
        <f t="shared" si="200"/>
        <v>0</v>
      </c>
      <c r="EY157" s="18">
        <f t="shared" si="200"/>
        <v>0</v>
      </c>
    </row>
    <row r="158" spans="1:155" x14ac:dyDescent="0.35">
      <c r="B158" s="18" t="s">
        <v>140</v>
      </c>
      <c r="E158" s="24"/>
      <c r="N158" s="18">
        <f t="shared" ref="N158:AS158" si="201">IFERROR(N157/N6,0)</f>
        <v>0</v>
      </c>
      <c r="O158" s="18">
        <f t="shared" si="201"/>
        <v>0</v>
      </c>
      <c r="P158" s="18">
        <f t="shared" si="201"/>
        <v>0</v>
      </c>
      <c r="Q158" s="18">
        <f t="shared" si="201"/>
        <v>0</v>
      </c>
      <c r="R158" s="18">
        <f t="shared" si="201"/>
        <v>0</v>
      </c>
      <c r="S158" s="18">
        <f t="shared" si="201"/>
        <v>0</v>
      </c>
      <c r="T158" s="18">
        <f t="shared" si="201"/>
        <v>0</v>
      </c>
      <c r="U158" s="18">
        <f t="shared" si="201"/>
        <v>0</v>
      </c>
      <c r="V158" s="18">
        <f t="shared" si="201"/>
        <v>0</v>
      </c>
      <c r="W158" s="18">
        <f t="shared" si="201"/>
        <v>0</v>
      </c>
      <c r="X158" s="18">
        <f t="shared" si="201"/>
        <v>0</v>
      </c>
      <c r="Y158" s="18">
        <f t="shared" si="201"/>
        <v>0</v>
      </c>
      <c r="Z158" s="18">
        <f t="shared" si="201"/>
        <v>0</v>
      </c>
      <c r="AA158" s="18">
        <f t="shared" si="201"/>
        <v>0</v>
      </c>
      <c r="AB158" s="18">
        <f t="shared" si="201"/>
        <v>0</v>
      </c>
      <c r="AC158" s="18">
        <f t="shared" si="201"/>
        <v>0</v>
      </c>
      <c r="AD158" s="18">
        <f t="shared" si="201"/>
        <v>0</v>
      </c>
      <c r="AE158" s="18">
        <f t="shared" si="201"/>
        <v>0</v>
      </c>
      <c r="AF158" s="18">
        <f t="shared" si="201"/>
        <v>0</v>
      </c>
      <c r="AG158" s="18">
        <f t="shared" si="201"/>
        <v>0</v>
      </c>
      <c r="AH158" s="18">
        <f t="shared" si="201"/>
        <v>0</v>
      </c>
      <c r="AI158" s="18">
        <f t="shared" si="201"/>
        <v>0</v>
      </c>
      <c r="AJ158" s="18">
        <f t="shared" si="201"/>
        <v>0</v>
      </c>
      <c r="AK158" s="18">
        <f t="shared" si="201"/>
        <v>0</v>
      </c>
      <c r="AL158" s="18">
        <f t="shared" si="201"/>
        <v>0</v>
      </c>
      <c r="AM158" s="18">
        <f t="shared" si="201"/>
        <v>0</v>
      </c>
      <c r="AN158" s="18">
        <f t="shared" si="201"/>
        <v>0</v>
      </c>
      <c r="AO158" s="18">
        <f t="shared" si="201"/>
        <v>0</v>
      </c>
      <c r="AP158" s="18">
        <f t="shared" si="201"/>
        <v>0</v>
      </c>
      <c r="AQ158" s="18">
        <f t="shared" si="201"/>
        <v>0</v>
      </c>
      <c r="AR158" s="18">
        <f t="shared" si="201"/>
        <v>0</v>
      </c>
      <c r="AS158" s="18">
        <f t="shared" si="201"/>
        <v>0</v>
      </c>
      <c r="AT158" s="18">
        <f t="shared" ref="AT158:BY158" si="202">IFERROR(AT157/AT6,0)</f>
        <v>0</v>
      </c>
      <c r="AU158" s="18">
        <f t="shared" si="202"/>
        <v>0</v>
      </c>
      <c r="AV158" s="18">
        <f t="shared" si="202"/>
        <v>0</v>
      </c>
      <c r="AW158" s="18">
        <f t="shared" si="202"/>
        <v>0</v>
      </c>
      <c r="AX158" s="18">
        <f t="shared" si="202"/>
        <v>0</v>
      </c>
      <c r="AY158" s="18">
        <f t="shared" si="202"/>
        <v>0</v>
      </c>
      <c r="AZ158" s="18">
        <f t="shared" si="202"/>
        <v>0.2</v>
      </c>
      <c r="BA158" s="18">
        <f t="shared" si="202"/>
        <v>0.2</v>
      </c>
      <c r="BB158" s="18">
        <f t="shared" si="202"/>
        <v>0.12</v>
      </c>
      <c r="BC158" s="18">
        <f t="shared" si="202"/>
        <v>0.12</v>
      </c>
      <c r="BD158" s="18">
        <f t="shared" si="202"/>
        <v>7.1999999999999995E-2</v>
      </c>
      <c r="BE158" s="18">
        <f t="shared" si="202"/>
        <v>7.1999999999999995E-2</v>
      </c>
      <c r="BF158" s="18">
        <f t="shared" si="202"/>
        <v>5.3999999999999999E-2</v>
      </c>
      <c r="BG158" s="18">
        <f t="shared" si="202"/>
        <v>5.3999999999999999E-2</v>
      </c>
      <c r="BH158" s="18">
        <f t="shared" si="202"/>
        <v>5.3999999999999999E-2</v>
      </c>
      <c r="BI158" s="18">
        <f t="shared" si="202"/>
        <v>5.3999999999999999E-2</v>
      </c>
      <c r="BJ158" s="18">
        <f t="shared" si="202"/>
        <v>0</v>
      </c>
      <c r="BK158" s="18">
        <f t="shared" si="202"/>
        <v>0</v>
      </c>
      <c r="BL158" s="18">
        <f t="shared" si="202"/>
        <v>0</v>
      </c>
      <c r="BM158" s="18">
        <f t="shared" si="202"/>
        <v>0</v>
      </c>
      <c r="BN158" s="18">
        <f t="shared" si="202"/>
        <v>0</v>
      </c>
      <c r="BO158" s="18">
        <f t="shared" si="202"/>
        <v>0</v>
      </c>
      <c r="BP158" s="18">
        <f t="shared" si="202"/>
        <v>0</v>
      </c>
      <c r="BQ158" s="18">
        <f t="shared" si="202"/>
        <v>0</v>
      </c>
      <c r="BR158" s="18">
        <f t="shared" si="202"/>
        <v>0</v>
      </c>
      <c r="BS158" s="18">
        <f t="shared" si="202"/>
        <v>0</v>
      </c>
      <c r="BT158" s="18">
        <f t="shared" si="202"/>
        <v>0</v>
      </c>
      <c r="BU158" s="18">
        <f t="shared" si="202"/>
        <v>0</v>
      </c>
      <c r="BV158" s="18">
        <f t="shared" si="202"/>
        <v>0</v>
      </c>
      <c r="BW158" s="18">
        <f t="shared" si="202"/>
        <v>0</v>
      </c>
      <c r="BX158" s="18">
        <f t="shared" si="202"/>
        <v>0</v>
      </c>
      <c r="BY158" s="18">
        <f t="shared" si="202"/>
        <v>0</v>
      </c>
      <c r="BZ158" s="18">
        <f t="shared" ref="BZ158:DE158" si="203">IFERROR(BZ157/BZ6,0)</f>
        <v>0</v>
      </c>
      <c r="CA158" s="18">
        <f t="shared" si="203"/>
        <v>0</v>
      </c>
      <c r="CB158" s="18">
        <f t="shared" si="203"/>
        <v>0</v>
      </c>
      <c r="CC158" s="18">
        <f t="shared" si="203"/>
        <v>0</v>
      </c>
      <c r="CD158" s="18">
        <f t="shared" si="203"/>
        <v>0</v>
      </c>
      <c r="CE158" s="18">
        <f t="shared" si="203"/>
        <v>0</v>
      </c>
      <c r="CF158" s="18">
        <f t="shared" si="203"/>
        <v>0</v>
      </c>
      <c r="CG158" s="18">
        <f t="shared" si="203"/>
        <v>0</v>
      </c>
      <c r="CH158" s="18">
        <f t="shared" si="203"/>
        <v>0</v>
      </c>
      <c r="CI158" s="18">
        <f t="shared" si="203"/>
        <v>0</v>
      </c>
      <c r="CJ158" s="18">
        <f t="shared" si="203"/>
        <v>0</v>
      </c>
      <c r="CK158" s="18">
        <f t="shared" si="203"/>
        <v>0</v>
      </c>
      <c r="CL158" s="18">
        <f t="shared" si="203"/>
        <v>0</v>
      </c>
      <c r="CM158" s="18">
        <f t="shared" si="203"/>
        <v>0</v>
      </c>
      <c r="CN158" s="18">
        <f t="shared" si="203"/>
        <v>0</v>
      </c>
      <c r="CO158" s="18">
        <f t="shared" si="203"/>
        <v>0</v>
      </c>
      <c r="CP158" s="18">
        <f t="shared" si="203"/>
        <v>0</v>
      </c>
      <c r="CQ158" s="18">
        <f t="shared" si="203"/>
        <v>0</v>
      </c>
      <c r="CR158" s="18">
        <f t="shared" si="203"/>
        <v>0</v>
      </c>
      <c r="CS158" s="18">
        <f t="shared" si="203"/>
        <v>0</v>
      </c>
      <c r="CT158" s="18">
        <f t="shared" si="203"/>
        <v>0</v>
      </c>
      <c r="CU158" s="18">
        <f t="shared" si="203"/>
        <v>0</v>
      </c>
      <c r="CV158" s="18">
        <f t="shared" si="203"/>
        <v>0</v>
      </c>
      <c r="CW158" s="18">
        <f t="shared" si="203"/>
        <v>0</v>
      </c>
      <c r="CX158" s="18">
        <f t="shared" si="203"/>
        <v>0</v>
      </c>
      <c r="CY158" s="18">
        <f t="shared" si="203"/>
        <v>0</v>
      </c>
      <c r="CZ158" s="18">
        <f t="shared" si="203"/>
        <v>0</v>
      </c>
      <c r="DA158" s="18">
        <f t="shared" si="203"/>
        <v>0</v>
      </c>
      <c r="DB158" s="18">
        <f t="shared" si="203"/>
        <v>0</v>
      </c>
      <c r="DC158" s="18">
        <f t="shared" si="203"/>
        <v>0</v>
      </c>
      <c r="DD158" s="18">
        <f t="shared" si="203"/>
        <v>0</v>
      </c>
      <c r="DE158" s="18">
        <f t="shared" si="203"/>
        <v>0</v>
      </c>
      <c r="DF158" s="18">
        <f t="shared" ref="DF158:EK158" si="204">IFERROR(DF157/DF6,0)</f>
        <v>0</v>
      </c>
      <c r="DG158" s="18">
        <f t="shared" si="204"/>
        <v>0</v>
      </c>
      <c r="DH158" s="18">
        <f t="shared" si="204"/>
        <v>0</v>
      </c>
      <c r="DI158" s="18">
        <f t="shared" si="204"/>
        <v>0</v>
      </c>
      <c r="DJ158" s="18">
        <f t="shared" si="204"/>
        <v>0</v>
      </c>
      <c r="DK158" s="18">
        <f t="shared" si="204"/>
        <v>0</v>
      </c>
      <c r="DL158" s="18">
        <f t="shared" si="204"/>
        <v>0</v>
      </c>
      <c r="DM158" s="18">
        <f t="shared" si="204"/>
        <v>0</v>
      </c>
      <c r="DN158" s="18">
        <f t="shared" si="204"/>
        <v>0</v>
      </c>
      <c r="DO158" s="18">
        <f t="shared" si="204"/>
        <v>0</v>
      </c>
      <c r="DP158" s="18">
        <f t="shared" si="204"/>
        <v>0</v>
      </c>
      <c r="DQ158" s="18">
        <f t="shared" si="204"/>
        <v>0</v>
      </c>
      <c r="DR158" s="18">
        <f t="shared" si="204"/>
        <v>0</v>
      </c>
      <c r="DS158" s="18">
        <f t="shared" si="204"/>
        <v>0</v>
      </c>
      <c r="DT158" s="18">
        <f t="shared" si="204"/>
        <v>0</v>
      </c>
      <c r="DU158" s="18">
        <f t="shared" si="204"/>
        <v>0</v>
      </c>
      <c r="DV158" s="18">
        <f t="shared" si="204"/>
        <v>0</v>
      </c>
      <c r="DW158" s="18">
        <f t="shared" si="204"/>
        <v>0</v>
      </c>
      <c r="DX158" s="18">
        <f t="shared" si="204"/>
        <v>0</v>
      </c>
      <c r="DY158" s="18">
        <f t="shared" si="204"/>
        <v>0</v>
      </c>
      <c r="DZ158" s="18">
        <f t="shared" si="204"/>
        <v>0</v>
      </c>
      <c r="EA158" s="18">
        <f t="shared" si="204"/>
        <v>0</v>
      </c>
      <c r="EB158" s="18">
        <f t="shared" si="204"/>
        <v>0</v>
      </c>
      <c r="EC158" s="18">
        <f t="shared" si="204"/>
        <v>0</v>
      </c>
      <c r="ED158" s="18">
        <f t="shared" si="204"/>
        <v>0</v>
      </c>
      <c r="EE158" s="18">
        <f t="shared" si="204"/>
        <v>0</v>
      </c>
      <c r="EF158" s="18">
        <f t="shared" si="204"/>
        <v>0</v>
      </c>
      <c r="EG158" s="18">
        <f t="shared" si="204"/>
        <v>0</v>
      </c>
      <c r="EH158" s="18">
        <f t="shared" si="204"/>
        <v>0</v>
      </c>
      <c r="EI158" s="18">
        <f t="shared" si="204"/>
        <v>0</v>
      </c>
      <c r="EJ158" s="18">
        <f t="shared" si="204"/>
        <v>0</v>
      </c>
      <c r="EK158" s="18">
        <f t="shared" si="204"/>
        <v>0</v>
      </c>
      <c r="EL158" s="18">
        <f t="shared" ref="EL158:EY158" si="205">IFERROR(EL157/EL6,0)</f>
        <v>0</v>
      </c>
      <c r="EM158" s="18">
        <f t="shared" si="205"/>
        <v>0</v>
      </c>
      <c r="EN158" s="18">
        <f t="shared" si="205"/>
        <v>0</v>
      </c>
      <c r="EO158" s="18">
        <f t="shared" si="205"/>
        <v>0</v>
      </c>
      <c r="EP158" s="18">
        <f t="shared" si="205"/>
        <v>0</v>
      </c>
      <c r="EQ158" s="18">
        <f t="shared" si="205"/>
        <v>0</v>
      </c>
      <c r="ER158" s="18">
        <f t="shared" si="205"/>
        <v>0</v>
      </c>
      <c r="ES158" s="18">
        <f t="shared" si="205"/>
        <v>0</v>
      </c>
      <c r="ET158" s="18">
        <f t="shared" si="205"/>
        <v>0</v>
      </c>
      <c r="EU158" s="18">
        <f t="shared" si="205"/>
        <v>0</v>
      </c>
      <c r="EV158" s="18">
        <f t="shared" si="205"/>
        <v>0</v>
      </c>
      <c r="EW158" s="18">
        <f t="shared" si="205"/>
        <v>0</v>
      </c>
      <c r="EX158" s="18">
        <f t="shared" si="205"/>
        <v>0</v>
      </c>
      <c r="EY158" s="18">
        <f t="shared" si="205"/>
        <v>0</v>
      </c>
    </row>
    <row r="159" spans="1:155" x14ac:dyDescent="0.35">
      <c r="A159" s="18"/>
      <c r="E159" s="24"/>
    </row>
    <row r="160" spans="1:155" x14ac:dyDescent="0.35">
      <c r="A160" s="18"/>
      <c r="B160" s="18" t="s">
        <v>139</v>
      </c>
      <c r="E160" s="24"/>
      <c r="N160" s="25">
        <f t="shared" ref="N160:AS160" si="206">M162</f>
        <v>0</v>
      </c>
      <c r="O160" s="25">
        <f t="shared" si="206"/>
        <v>0</v>
      </c>
      <c r="P160" s="25">
        <f t="shared" si="206"/>
        <v>0</v>
      </c>
      <c r="Q160" s="25">
        <f t="shared" si="206"/>
        <v>0</v>
      </c>
      <c r="R160" s="25">
        <f t="shared" si="206"/>
        <v>0</v>
      </c>
      <c r="S160" s="25">
        <f t="shared" si="206"/>
        <v>0</v>
      </c>
      <c r="T160" s="25">
        <f t="shared" si="206"/>
        <v>0</v>
      </c>
      <c r="U160" s="25">
        <f t="shared" si="206"/>
        <v>13.4375</v>
      </c>
      <c r="V160" s="25">
        <f t="shared" si="206"/>
        <v>26.875</v>
      </c>
      <c r="W160" s="25">
        <f t="shared" si="206"/>
        <v>40.3125</v>
      </c>
      <c r="X160" s="25">
        <f t="shared" si="206"/>
        <v>53.75</v>
      </c>
      <c r="Y160" s="25">
        <f t="shared" si="206"/>
        <v>67.1875</v>
      </c>
      <c r="Z160" s="25">
        <f t="shared" si="206"/>
        <v>80.625</v>
      </c>
      <c r="AA160" s="25">
        <f t="shared" si="206"/>
        <v>94.0625</v>
      </c>
      <c r="AB160" s="25">
        <f t="shared" si="206"/>
        <v>107.5</v>
      </c>
      <c r="AC160" s="25">
        <f t="shared" si="206"/>
        <v>120.9375</v>
      </c>
      <c r="AD160" s="25">
        <f t="shared" si="206"/>
        <v>134.375</v>
      </c>
      <c r="AE160" s="25">
        <f t="shared" si="206"/>
        <v>147.8125</v>
      </c>
      <c r="AF160" s="25">
        <f t="shared" si="206"/>
        <v>161.25</v>
      </c>
      <c r="AG160" s="25">
        <f t="shared" si="206"/>
        <v>174.6875</v>
      </c>
      <c r="AH160" s="25">
        <f t="shared" si="206"/>
        <v>188.125</v>
      </c>
      <c r="AI160" s="25">
        <f t="shared" si="206"/>
        <v>201.5625</v>
      </c>
      <c r="AJ160" s="25">
        <f t="shared" si="206"/>
        <v>215</v>
      </c>
      <c r="AK160" s="25">
        <f t="shared" si="206"/>
        <v>228.4375</v>
      </c>
      <c r="AL160" s="25">
        <f t="shared" si="206"/>
        <v>241.875</v>
      </c>
      <c r="AM160" s="25">
        <f t="shared" si="206"/>
        <v>255.3125</v>
      </c>
      <c r="AN160" s="25">
        <f t="shared" si="206"/>
        <v>268.75</v>
      </c>
      <c r="AO160" s="25">
        <f t="shared" si="206"/>
        <v>282.1875</v>
      </c>
      <c r="AP160" s="25">
        <f t="shared" si="206"/>
        <v>295.625</v>
      </c>
      <c r="AQ160" s="25">
        <f t="shared" si="206"/>
        <v>309.0625</v>
      </c>
      <c r="AR160" s="25">
        <f t="shared" si="206"/>
        <v>322.5</v>
      </c>
      <c r="AS160" s="25">
        <f t="shared" si="206"/>
        <v>335.9375</v>
      </c>
      <c r="AT160" s="25">
        <f t="shared" ref="AT160:BY160" si="207">AS162</f>
        <v>349.375</v>
      </c>
      <c r="AU160" s="25">
        <f t="shared" si="207"/>
        <v>362.8125</v>
      </c>
      <c r="AV160" s="25">
        <f t="shared" si="207"/>
        <v>376.25</v>
      </c>
      <c r="AW160" s="25">
        <f t="shared" si="207"/>
        <v>389.6875</v>
      </c>
      <c r="AX160" s="25">
        <f t="shared" si="207"/>
        <v>403.125</v>
      </c>
      <c r="AY160" s="25">
        <f t="shared" si="207"/>
        <v>416.5625</v>
      </c>
      <c r="AZ160" s="25">
        <f t="shared" si="207"/>
        <v>430</v>
      </c>
      <c r="BA160" s="25">
        <f t="shared" si="207"/>
        <v>430</v>
      </c>
      <c r="BB160" s="25">
        <f t="shared" si="207"/>
        <v>430</v>
      </c>
      <c r="BC160" s="25">
        <f t="shared" si="207"/>
        <v>430</v>
      </c>
      <c r="BD160" s="25">
        <f t="shared" si="207"/>
        <v>430</v>
      </c>
      <c r="BE160" s="25">
        <f t="shared" si="207"/>
        <v>430</v>
      </c>
      <c r="BF160" s="25">
        <f t="shared" si="207"/>
        <v>430</v>
      </c>
      <c r="BG160" s="25">
        <f t="shared" si="207"/>
        <v>430</v>
      </c>
      <c r="BH160" s="25">
        <f t="shared" si="207"/>
        <v>430</v>
      </c>
      <c r="BI160" s="25">
        <f t="shared" si="207"/>
        <v>430</v>
      </c>
      <c r="BJ160" s="25">
        <f t="shared" si="207"/>
        <v>430</v>
      </c>
      <c r="BK160" s="25">
        <f t="shared" si="207"/>
        <v>430</v>
      </c>
      <c r="BL160" s="25">
        <f t="shared" si="207"/>
        <v>430</v>
      </c>
      <c r="BM160" s="25">
        <f t="shared" si="207"/>
        <v>430</v>
      </c>
      <c r="BN160" s="25">
        <f t="shared" si="207"/>
        <v>430</v>
      </c>
      <c r="BO160" s="25">
        <f t="shared" si="207"/>
        <v>430</v>
      </c>
      <c r="BP160" s="25">
        <f t="shared" si="207"/>
        <v>430</v>
      </c>
      <c r="BQ160" s="25">
        <f t="shared" si="207"/>
        <v>430</v>
      </c>
      <c r="BR160" s="25">
        <f t="shared" si="207"/>
        <v>430</v>
      </c>
      <c r="BS160" s="25">
        <f t="shared" si="207"/>
        <v>430</v>
      </c>
      <c r="BT160" s="25">
        <f t="shared" si="207"/>
        <v>430</v>
      </c>
      <c r="BU160" s="25">
        <f t="shared" si="207"/>
        <v>430</v>
      </c>
      <c r="BV160" s="25">
        <f t="shared" si="207"/>
        <v>430</v>
      </c>
      <c r="BW160" s="25">
        <f t="shared" si="207"/>
        <v>430</v>
      </c>
      <c r="BX160" s="25">
        <f t="shared" si="207"/>
        <v>430</v>
      </c>
      <c r="BY160" s="25">
        <f t="shared" si="207"/>
        <v>430</v>
      </c>
      <c r="BZ160" s="25">
        <f t="shared" ref="BZ160:DE160" si="208">BY162</f>
        <v>430</v>
      </c>
      <c r="CA160" s="25">
        <f t="shared" si="208"/>
        <v>430</v>
      </c>
      <c r="CB160" s="25">
        <f t="shared" si="208"/>
        <v>430</v>
      </c>
      <c r="CC160" s="25">
        <f t="shared" si="208"/>
        <v>430</v>
      </c>
      <c r="CD160" s="25">
        <f t="shared" si="208"/>
        <v>430</v>
      </c>
      <c r="CE160" s="25">
        <f t="shared" si="208"/>
        <v>430</v>
      </c>
      <c r="CF160" s="25">
        <f t="shared" si="208"/>
        <v>430</v>
      </c>
      <c r="CG160" s="25">
        <f t="shared" si="208"/>
        <v>430</v>
      </c>
      <c r="CH160" s="25">
        <f t="shared" si="208"/>
        <v>430</v>
      </c>
      <c r="CI160" s="25">
        <f t="shared" si="208"/>
        <v>430</v>
      </c>
      <c r="CJ160" s="25">
        <f t="shared" si="208"/>
        <v>430</v>
      </c>
      <c r="CK160" s="25">
        <f t="shared" si="208"/>
        <v>430</v>
      </c>
      <c r="CL160" s="25">
        <f t="shared" si="208"/>
        <v>430</v>
      </c>
      <c r="CM160" s="25">
        <f t="shared" si="208"/>
        <v>430</v>
      </c>
      <c r="CN160" s="25">
        <f t="shared" si="208"/>
        <v>430</v>
      </c>
      <c r="CO160" s="25">
        <f t="shared" si="208"/>
        <v>430</v>
      </c>
      <c r="CP160" s="25">
        <f t="shared" si="208"/>
        <v>430</v>
      </c>
      <c r="CQ160" s="25">
        <f t="shared" si="208"/>
        <v>430</v>
      </c>
      <c r="CR160" s="25">
        <f t="shared" si="208"/>
        <v>430</v>
      </c>
      <c r="CS160" s="25">
        <f t="shared" si="208"/>
        <v>430</v>
      </c>
      <c r="CT160" s="25">
        <f t="shared" si="208"/>
        <v>430</v>
      </c>
      <c r="CU160" s="25">
        <f t="shared" si="208"/>
        <v>430</v>
      </c>
      <c r="CV160" s="25">
        <f t="shared" si="208"/>
        <v>430</v>
      </c>
      <c r="CW160" s="25">
        <f t="shared" si="208"/>
        <v>430</v>
      </c>
      <c r="CX160" s="25">
        <f t="shared" si="208"/>
        <v>430</v>
      </c>
      <c r="CY160" s="25">
        <f t="shared" si="208"/>
        <v>430</v>
      </c>
      <c r="CZ160" s="25">
        <f t="shared" si="208"/>
        <v>430</v>
      </c>
      <c r="DA160" s="25">
        <f t="shared" si="208"/>
        <v>430</v>
      </c>
      <c r="DB160" s="25">
        <f t="shared" si="208"/>
        <v>430</v>
      </c>
      <c r="DC160" s="25">
        <f t="shared" si="208"/>
        <v>430</v>
      </c>
      <c r="DD160" s="25">
        <f t="shared" si="208"/>
        <v>430</v>
      </c>
      <c r="DE160" s="25">
        <f t="shared" si="208"/>
        <v>430</v>
      </c>
      <c r="DF160" s="25">
        <f t="shared" ref="DF160:EK160" si="209">DE162</f>
        <v>430</v>
      </c>
      <c r="DG160" s="25">
        <f t="shared" si="209"/>
        <v>430</v>
      </c>
      <c r="DH160" s="25">
        <f t="shared" si="209"/>
        <v>430</v>
      </c>
      <c r="DI160" s="25">
        <f t="shared" si="209"/>
        <v>430</v>
      </c>
      <c r="DJ160" s="25">
        <f t="shared" si="209"/>
        <v>430</v>
      </c>
      <c r="DK160" s="25">
        <f t="shared" si="209"/>
        <v>430</v>
      </c>
      <c r="DL160" s="25">
        <f t="shared" si="209"/>
        <v>430</v>
      </c>
      <c r="DM160" s="25">
        <f t="shared" si="209"/>
        <v>430</v>
      </c>
      <c r="DN160" s="25">
        <f t="shared" si="209"/>
        <v>430</v>
      </c>
      <c r="DO160" s="25">
        <f t="shared" si="209"/>
        <v>430</v>
      </c>
      <c r="DP160" s="25">
        <f t="shared" si="209"/>
        <v>430</v>
      </c>
      <c r="DQ160" s="25">
        <f t="shared" si="209"/>
        <v>430</v>
      </c>
      <c r="DR160" s="25">
        <f t="shared" si="209"/>
        <v>430</v>
      </c>
      <c r="DS160" s="25">
        <f t="shared" si="209"/>
        <v>430</v>
      </c>
      <c r="DT160" s="25">
        <f t="shared" si="209"/>
        <v>430</v>
      </c>
      <c r="DU160" s="25">
        <f t="shared" si="209"/>
        <v>430</v>
      </c>
      <c r="DV160" s="25">
        <f t="shared" si="209"/>
        <v>430</v>
      </c>
      <c r="DW160" s="25">
        <f t="shared" si="209"/>
        <v>430</v>
      </c>
      <c r="DX160" s="25">
        <f t="shared" si="209"/>
        <v>430</v>
      </c>
      <c r="DY160" s="25">
        <f t="shared" si="209"/>
        <v>430</v>
      </c>
      <c r="DZ160" s="25">
        <f t="shared" si="209"/>
        <v>430</v>
      </c>
      <c r="EA160" s="25">
        <f t="shared" si="209"/>
        <v>430</v>
      </c>
      <c r="EB160" s="25">
        <f t="shared" si="209"/>
        <v>430</v>
      </c>
      <c r="EC160" s="25">
        <f t="shared" si="209"/>
        <v>430</v>
      </c>
      <c r="ED160" s="25">
        <f t="shared" si="209"/>
        <v>430</v>
      </c>
      <c r="EE160" s="25">
        <f t="shared" si="209"/>
        <v>430</v>
      </c>
      <c r="EF160" s="25">
        <f t="shared" si="209"/>
        <v>430</v>
      </c>
      <c r="EG160" s="25">
        <f t="shared" si="209"/>
        <v>430</v>
      </c>
      <c r="EH160" s="25">
        <f t="shared" si="209"/>
        <v>430</v>
      </c>
      <c r="EI160" s="25">
        <f t="shared" si="209"/>
        <v>430</v>
      </c>
      <c r="EJ160" s="25">
        <f t="shared" si="209"/>
        <v>430</v>
      </c>
      <c r="EK160" s="25">
        <f t="shared" si="209"/>
        <v>430</v>
      </c>
      <c r="EL160" s="25">
        <f t="shared" ref="EL160:EY160" si="210">EK162</f>
        <v>430</v>
      </c>
      <c r="EM160" s="25">
        <f t="shared" si="210"/>
        <v>430</v>
      </c>
      <c r="EN160" s="25">
        <f t="shared" si="210"/>
        <v>430</v>
      </c>
      <c r="EO160" s="25">
        <f t="shared" si="210"/>
        <v>430</v>
      </c>
      <c r="EP160" s="25">
        <f t="shared" si="210"/>
        <v>430</v>
      </c>
      <c r="EQ160" s="25">
        <f t="shared" si="210"/>
        <v>430</v>
      </c>
      <c r="ER160" s="25">
        <f t="shared" si="210"/>
        <v>430</v>
      </c>
      <c r="ES160" s="25">
        <f t="shared" si="210"/>
        <v>430</v>
      </c>
      <c r="ET160" s="25">
        <f t="shared" si="210"/>
        <v>430</v>
      </c>
      <c r="EU160" s="25">
        <f t="shared" si="210"/>
        <v>430</v>
      </c>
      <c r="EV160" s="25">
        <f t="shared" si="210"/>
        <v>430</v>
      </c>
      <c r="EW160" s="25">
        <f t="shared" si="210"/>
        <v>430</v>
      </c>
      <c r="EX160" s="25">
        <f t="shared" si="210"/>
        <v>430</v>
      </c>
      <c r="EY160" s="25">
        <f t="shared" si="210"/>
        <v>430</v>
      </c>
    </row>
    <row r="161" spans="1:155" x14ac:dyDescent="0.35">
      <c r="A161" s="18"/>
      <c r="B161" s="18" t="s">
        <v>124</v>
      </c>
      <c r="E161" s="24"/>
      <c r="N161" s="25">
        <f t="shared" ref="N161:AS161" si="211">N150</f>
        <v>0</v>
      </c>
      <c r="O161" s="25">
        <f t="shared" si="211"/>
        <v>0</v>
      </c>
      <c r="P161" s="25">
        <f t="shared" si="211"/>
        <v>0</v>
      </c>
      <c r="Q161" s="25">
        <f t="shared" si="211"/>
        <v>0</v>
      </c>
      <c r="R161" s="25">
        <f t="shared" si="211"/>
        <v>0</v>
      </c>
      <c r="S161" s="25">
        <f t="shared" si="211"/>
        <v>0</v>
      </c>
      <c r="T161" s="25">
        <f t="shared" si="211"/>
        <v>13.4375</v>
      </c>
      <c r="U161" s="25">
        <f t="shared" si="211"/>
        <v>13.4375</v>
      </c>
      <c r="V161" s="25">
        <f t="shared" si="211"/>
        <v>13.4375</v>
      </c>
      <c r="W161" s="25">
        <f t="shared" si="211"/>
        <v>13.4375</v>
      </c>
      <c r="X161" s="25">
        <f t="shared" si="211"/>
        <v>13.4375</v>
      </c>
      <c r="Y161" s="25">
        <f t="shared" si="211"/>
        <v>13.4375</v>
      </c>
      <c r="Z161" s="25">
        <f t="shared" si="211"/>
        <v>13.4375</v>
      </c>
      <c r="AA161" s="25">
        <f t="shared" si="211"/>
        <v>13.4375</v>
      </c>
      <c r="AB161" s="25">
        <f t="shared" si="211"/>
        <v>13.4375</v>
      </c>
      <c r="AC161" s="25">
        <f t="shared" si="211"/>
        <v>13.4375</v>
      </c>
      <c r="AD161" s="25">
        <f t="shared" si="211"/>
        <v>13.4375</v>
      </c>
      <c r="AE161" s="25">
        <f t="shared" si="211"/>
        <v>13.4375</v>
      </c>
      <c r="AF161" s="25">
        <f t="shared" si="211"/>
        <v>13.4375</v>
      </c>
      <c r="AG161" s="25">
        <f t="shared" si="211"/>
        <v>13.4375</v>
      </c>
      <c r="AH161" s="25">
        <f t="shared" si="211"/>
        <v>13.4375</v>
      </c>
      <c r="AI161" s="25">
        <f t="shared" si="211"/>
        <v>13.4375</v>
      </c>
      <c r="AJ161" s="25">
        <f t="shared" si="211"/>
        <v>13.4375</v>
      </c>
      <c r="AK161" s="25">
        <f t="shared" si="211"/>
        <v>13.4375</v>
      </c>
      <c r="AL161" s="25">
        <f t="shared" si="211"/>
        <v>13.4375</v>
      </c>
      <c r="AM161" s="25">
        <f t="shared" si="211"/>
        <v>13.4375</v>
      </c>
      <c r="AN161" s="25">
        <f t="shared" si="211"/>
        <v>13.4375</v>
      </c>
      <c r="AO161" s="25">
        <f t="shared" si="211"/>
        <v>13.4375</v>
      </c>
      <c r="AP161" s="25">
        <f t="shared" si="211"/>
        <v>13.4375</v>
      </c>
      <c r="AQ161" s="25">
        <f t="shared" si="211"/>
        <v>13.4375</v>
      </c>
      <c r="AR161" s="25">
        <f t="shared" si="211"/>
        <v>13.4375</v>
      </c>
      <c r="AS161" s="25">
        <f t="shared" si="211"/>
        <v>13.4375</v>
      </c>
      <c r="AT161" s="25">
        <f t="shared" ref="AT161:BY161" si="212">AT150</f>
        <v>13.4375</v>
      </c>
      <c r="AU161" s="25">
        <f t="shared" si="212"/>
        <v>13.4375</v>
      </c>
      <c r="AV161" s="25">
        <f t="shared" si="212"/>
        <v>13.4375</v>
      </c>
      <c r="AW161" s="25">
        <f t="shared" si="212"/>
        <v>13.4375</v>
      </c>
      <c r="AX161" s="25">
        <f t="shared" si="212"/>
        <v>13.4375</v>
      </c>
      <c r="AY161" s="25">
        <f t="shared" si="212"/>
        <v>13.4375</v>
      </c>
      <c r="AZ161" s="25">
        <f t="shared" si="212"/>
        <v>0</v>
      </c>
      <c r="BA161" s="25">
        <f t="shared" si="212"/>
        <v>0</v>
      </c>
      <c r="BB161" s="25">
        <f t="shared" si="212"/>
        <v>0</v>
      </c>
      <c r="BC161" s="25">
        <f t="shared" si="212"/>
        <v>0</v>
      </c>
      <c r="BD161" s="25">
        <f t="shared" si="212"/>
        <v>0</v>
      </c>
      <c r="BE161" s="25">
        <f t="shared" si="212"/>
        <v>0</v>
      </c>
      <c r="BF161" s="25">
        <f t="shared" si="212"/>
        <v>0</v>
      </c>
      <c r="BG161" s="25">
        <f t="shared" si="212"/>
        <v>0</v>
      </c>
      <c r="BH161" s="25">
        <f t="shared" si="212"/>
        <v>0</v>
      </c>
      <c r="BI161" s="25">
        <f t="shared" si="212"/>
        <v>0</v>
      </c>
      <c r="BJ161" s="25">
        <f t="shared" si="212"/>
        <v>0</v>
      </c>
      <c r="BK161" s="25">
        <f t="shared" si="212"/>
        <v>0</v>
      </c>
      <c r="BL161" s="25">
        <f t="shared" si="212"/>
        <v>0</v>
      </c>
      <c r="BM161" s="25">
        <f t="shared" si="212"/>
        <v>0</v>
      </c>
      <c r="BN161" s="25">
        <f t="shared" si="212"/>
        <v>0</v>
      </c>
      <c r="BO161" s="25">
        <f t="shared" si="212"/>
        <v>0</v>
      </c>
      <c r="BP161" s="25">
        <f t="shared" si="212"/>
        <v>0</v>
      </c>
      <c r="BQ161" s="25">
        <f t="shared" si="212"/>
        <v>0</v>
      </c>
      <c r="BR161" s="25">
        <f t="shared" si="212"/>
        <v>0</v>
      </c>
      <c r="BS161" s="25">
        <f t="shared" si="212"/>
        <v>0</v>
      </c>
      <c r="BT161" s="25">
        <f t="shared" si="212"/>
        <v>0</v>
      </c>
      <c r="BU161" s="25">
        <f t="shared" si="212"/>
        <v>0</v>
      </c>
      <c r="BV161" s="25">
        <f t="shared" si="212"/>
        <v>0</v>
      </c>
      <c r="BW161" s="25">
        <f t="shared" si="212"/>
        <v>0</v>
      </c>
      <c r="BX161" s="25">
        <f t="shared" si="212"/>
        <v>0</v>
      </c>
      <c r="BY161" s="25">
        <f t="shared" si="212"/>
        <v>0</v>
      </c>
      <c r="BZ161" s="25">
        <f t="shared" ref="BZ161:DE161" si="213">BZ150</f>
        <v>0</v>
      </c>
      <c r="CA161" s="25">
        <f t="shared" si="213"/>
        <v>0</v>
      </c>
      <c r="CB161" s="25">
        <f t="shared" si="213"/>
        <v>0</v>
      </c>
      <c r="CC161" s="25">
        <f t="shared" si="213"/>
        <v>0</v>
      </c>
      <c r="CD161" s="25">
        <f t="shared" si="213"/>
        <v>0</v>
      </c>
      <c r="CE161" s="25">
        <f t="shared" si="213"/>
        <v>0</v>
      </c>
      <c r="CF161" s="25">
        <f t="shared" si="213"/>
        <v>0</v>
      </c>
      <c r="CG161" s="25">
        <f t="shared" si="213"/>
        <v>0</v>
      </c>
      <c r="CH161" s="25">
        <f t="shared" si="213"/>
        <v>0</v>
      </c>
      <c r="CI161" s="25">
        <f t="shared" si="213"/>
        <v>0</v>
      </c>
      <c r="CJ161" s="25">
        <f t="shared" si="213"/>
        <v>0</v>
      </c>
      <c r="CK161" s="25">
        <f t="shared" si="213"/>
        <v>0</v>
      </c>
      <c r="CL161" s="25">
        <f t="shared" si="213"/>
        <v>0</v>
      </c>
      <c r="CM161" s="25">
        <f t="shared" si="213"/>
        <v>0</v>
      </c>
      <c r="CN161" s="25">
        <f t="shared" si="213"/>
        <v>0</v>
      </c>
      <c r="CO161" s="25">
        <f t="shared" si="213"/>
        <v>0</v>
      </c>
      <c r="CP161" s="25">
        <f t="shared" si="213"/>
        <v>0</v>
      </c>
      <c r="CQ161" s="25">
        <f t="shared" si="213"/>
        <v>0</v>
      </c>
      <c r="CR161" s="25">
        <f t="shared" si="213"/>
        <v>0</v>
      </c>
      <c r="CS161" s="25">
        <f t="shared" si="213"/>
        <v>0</v>
      </c>
      <c r="CT161" s="25">
        <f t="shared" si="213"/>
        <v>0</v>
      </c>
      <c r="CU161" s="25">
        <f t="shared" si="213"/>
        <v>0</v>
      </c>
      <c r="CV161" s="25">
        <f t="shared" si="213"/>
        <v>0</v>
      </c>
      <c r="CW161" s="25">
        <f t="shared" si="213"/>
        <v>0</v>
      </c>
      <c r="CX161" s="25">
        <f t="shared" si="213"/>
        <v>0</v>
      </c>
      <c r="CY161" s="25">
        <f t="shared" si="213"/>
        <v>0</v>
      </c>
      <c r="CZ161" s="25">
        <f t="shared" si="213"/>
        <v>0</v>
      </c>
      <c r="DA161" s="25">
        <f t="shared" si="213"/>
        <v>0</v>
      </c>
      <c r="DB161" s="25">
        <f t="shared" si="213"/>
        <v>0</v>
      </c>
      <c r="DC161" s="25">
        <f t="shared" si="213"/>
        <v>0</v>
      </c>
      <c r="DD161" s="25">
        <f t="shared" si="213"/>
        <v>0</v>
      </c>
      <c r="DE161" s="25">
        <f t="shared" si="213"/>
        <v>0</v>
      </c>
      <c r="DF161" s="25">
        <f t="shared" ref="DF161:EK161" si="214">DF150</f>
        <v>0</v>
      </c>
      <c r="DG161" s="25">
        <f t="shared" si="214"/>
        <v>0</v>
      </c>
      <c r="DH161" s="25">
        <f t="shared" si="214"/>
        <v>0</v>
      </c>
      <c r="DI161" s="25">
        <f t="shared" si="214"/>
        <v>0</v>
      </c>
      <c r="DJ161" s="25">
        <f t="shared" si="214"/>
        <v>0</v>
      </c>
      <c r="DK161" s="25">
        <f t="shared" si="214"/>
        <v>0</v>
      </c>
      <c r="DL161" s="25">
        <f t="shared" si="214"/>
        <v>0</v>
      </c>
      <c r="DM161" s="25">
        <f t="shared" si="214"/>
        <v>0</v>
      </c>
      <c r="DN161" s="25">
        <f t="shared" si="214"/>
        <v>0</v>
      </c>
      <c r="DO161" s="25">
        <f t="shared" si="214"/>
        <v>0</v>
      </c>
      <c r="DP161" s="25">
        <f t="shared" si="214"/>
        <v>0</v>
      </c>
      <c r="DQ161" s="25">
        <f t="shared" si="214"/>
        <v>0</v>
      </c>
      <c r="DR161" s="25">
        <f t="shared" si="214"/>
        <v>0</v>
      </c>
      <c r="DS161" s="25">
        <f t="shared" si="214"/>
        <v>0</v>
      </c>
      <c r="DT161" s="25">
        <f t="shared" si="214"/>
        <v>0</v>
      </c>
      <c r="DU161" s="25">
        <f t="shared" si="214"/>
        <v>0</v>
      </c>
      <c r="DV161" s="25">
        <f t="shared" si="214"/>
        <v>0</v>
      </c>
      <c r="DW161" s="25">
        <f t="shared" si="214"/>
        <v>0</v>
      </c>
      <c r="DX161" s="25">
        <f t="shared" si="214"/>
        <v>0</v>
      </c>
      <c r="DY161" s="25">
        <f t="shared" si="214"/>
        <v>0</v>
      </c>
      <c r="DZ161" s="25">
        <f t="shared" si="214"/>
        <v>0</v>
      </c>
      <c r="EA161" s="25">
        <f t="shared" si="214"/>
        <v>0</v>
      </c>
      <c r="EB161" s="25">
        <f t="shared" si="214"/>
        <v>0</v>
      </c>
      <c r="EC161" s="25">
        <f t="shared" si="214"/>
        <v>0</v>
      </c>
      <c r="ED161" s="25">
        <f t="shared" si="214"/>
        <v>0</v>
      </c>
      <c r="EE161" s="25">
        <f t="shared" si="214"/>
        <v>0</v>
      </c>
      <c r="EF161" s="25">
        <f t="shared" si="214"/>
        <v>0</v>
      </c>
      <c r="EG161" s="25">
        <f t="shared" si="214"/>
        <v>0</v>
      </c>
      <c r="EH161" s="25">
        <f t="shared" si="214"/>
        <v>0</v>
      </c>
      <c r="EI161" s="25">
        <f t="shared" si="214"/>
        <v>0</v>
      </c>
      <c r="EJ161" s="25">
        <f t="shared" si="214"/>
        <v>0</v>
      </c>
      <c r="EK161" s="25">
        <f t="shared" si="214"/>
        <v>0</v>
      </c>
      <c r="EL161" s="25">
        <f t="shared" ref="EL161:EY161" si="215">EL150</f>
        <v>0</v>
      </c>
      <c r="EM161" s="25">
        <f t="shared" si="215"/>
        <v>0</v>
      </c>
      <c r="EN161" s="25">
        <f t="shared" si="215"/>
        <v>0</v>
      </c>
      <c r="EO161" s="25">
        <f t="shared" si="215"/>
        <v>0</v>
      </c>
      <c r="EP161" s="25">
        <f t="shared" si="215"/>
        <v>0</v>
      </c>
      <c r="EQ161" s="25">
        <f t="shared" si="215"/>
        <v>0</v>
      </c>
      <c r="ER161" s="25">
        <f t="shared" si="215"/>
        <v>0</v>
      </c>
      <c r="ES161" s="25">
        <f t="shared" si="215"/>
        <v>0</v>
      </c>
      <c r="ET161" s="25">
        <f t="shared" si="215"/>
        <v>0</v>
      </c>
      <c r="EU161" s="25">
        <f t="shared" si="215"/>
        <v>0</v>
      </c>
      <c r="EV161" s="25">
        <f t="shared" si="215"/>
        <v>0</v>
      </c>
      <c r="EW161" s="25">
        <f t="shared" si="215"/>
        <v>0</v>
      </c>
      <c r="EX161" s="25">
        <f t="shared" si="215"/>
        <v>0</v>
      </c>
      <c r="EY161" s="25">
        <f t="shared" si="215"/>
        <v>0</v>
      </c>
    </row>
    <row r="162" spans="1:155" x14ac:dyDescent="0.35">
      <c r="A162" s="18"/>
      <c r="B162" s="18" t="s">
        <v>2</v>
      </c>
      <c r="E162" s="24"/>
      <c r="N162" s="25">
        <f t="shared" ref="N162:AS162" si="216">SUM(N160:N161)</f>
        <v>0</v>
      </c>
      <c r="O162" s="25">
        <f t="shared" si="216"/>
        <v>0</v>
      </c>
      <c r="P162" s="25">
        <f t="shared" si="216"/>
        <v>0</v>
      </c>
      <c r="Q162" s="25">
        <f t="shared" si="216"/>
        <v>0</v>
      </c>
      <c r="R162" s="25">
        <f t="shared" si="216"/>
        <v>0</v>
      </c>
      <c r="S162" s="25">
        <f t="shared" si="216"/>
        <v>0</v>
      </c>
      <c r="T162" s="25">
        <f t="shared" si="216"/>
        <v>13.4375</v>
      </c>
      <c r="U162" s="25">
        <f t="shared" si="216"/>
        <v>26.875</v>
      </c>
      <c r="V162" s="25">
        <f t="shared" si="216"/>
        <v>40.3125</v>
      </c>
      <c r="W162" s="25">
        <f t="shared" si="216"/>
        <v>53.75</v>
      </c>
      <c r="X162" s="25">
        <f t="shared" si="216"/>
        <v>67.1875</v>
      </c>
      <c r="Y162" s="25">
        <f t="shared" si="216"/>
        <v>80.625</v>
      </c>
      <c r="Z162" s="25">
        <f t="shared" si="216"/>
        <v>94.0625</v>
      </c>
      <c r="AA162" s="25">
        <f t="shared" si="216"/>
        <v>107.5</v>
      </c>
      <c r="AB162" s="25">
        <f t="shared" si="216"/>
        <v>120.9375</v>
      </c>
      <c r="AC162" s="25">
        <f t="shared" si="216"/>
        <v>134.375</v>
      </c>
      <c r="AD162" s="25">
        <f t="shared" si="216"/>
        <v>147.8125</v>
      </c>
      <c r="AE162" s="25">
        <f t="shared" si="216"/>
        <v>161.25</v>
      </c>
      <c r="AF162" s="25">
        <f t="shared" si="216"/>
        <v>174.6875</v>
      </c>
      <c r="AG162" s="25">
        <f t="shared" si="216"/>
        <v>188.125</v>
      </c>
      <c r="AH162" s="25">
        <f t="shared" si="216"/>
        <v>201.5625</v>
      </c>
      <c r="AI162" s="25">
        <f t="shared" si="216"/>
        <v>215</v>
      </c>
      <c r="AJ162" s="25">
        <f t="shared" si="216"/>
        <v>228.4375</v>
      </c>
      <c r="AK162" s="25">
        <f t="shared" si="216"/>
        <v>241.875</v>
      </c>
      <c r="AL162" s="25">
        <f t="shared" si="216"/>
        <v>255.3125</v>
      </c>
      <c r="AM162" s="25">
        <f t="shared" si="216"/>
        <v>268.75</v>
      </c>
      <c r="AN162" s="25">
        <f t="shared" si="216"/>
        <v>282.1875</v>
      </c>
      <c r="AO162" s="25">
        <f t="shared" si="216"/>
        <v>295.625</v>
      </c>
      <c r="AP162" s="25">
        <f t="shared" si="216"/>
        <v>309.0625</v>
      </c>
      <c r="AQ162" s="25">
        <f t="shared" si="216"/>
        <v>322.5</v>
      </c>
      <c r="AR162" s="25">
        <f t="shared" si="216"/>
        <v>335.9375</v>
      </c>
      <c r="AS162" s="25">
        <f t="shared" si="216"/>
        <v>349.375</v>
      </c>
      <c r="AT162" s="25">
        <f t="shared" ref="AT162:BY162" si="217">SUM(AT160:AT161)</f>
        <v>362.8125</v>
      </c>
      <c r="AU162" s="25">
        <f t="shared" si="217"/>
        <v>376.25</v>
      </c>
      <c r="AV162" s="25">
        <f t="shared" si="217"/>
        <v>389.6875</v>
      </c>
      <c r="AW162" s="25">
        <f t="shared" si="217"/>
        <v>403.125</v>
      </c>
      <c r="AX162" s="25">
        <f t="shared" si="217"/>
        <v>416.5625</v>
      </c>
      <c r="AY162" s="25">
        <f t="shared" si="217"/>
        <v>430</v>
      </c>
      <c r="AZ162" s="25">
        <f t="shared" si="217"/>
        <v>430</v>
      </c>
      <c r="BA162" s="25">
        <f t="shared" si="217"/>
        <v>430</v>
      </c>
      <c r="BB162" s="25">
        <f t="shared" si="217"/>
        <v>430</v>
      </c>
      <c r="BC162" s="25">
        <f t="shared" si="217"/>
        <v>430</v>
      </c>
      <c r="BD162" s="25">
        <f t="shared" si="217"/>
        <v>430</v>
      </c>
      <c r="BE162" s="25">
        <f t="shared" si="217"/>
        <v>430</v>
      </c>
      <c r="BF162" s="25">
        <f t="shared" si="217"/>
        <v>430</v>
      </c>
      <c r="BG162" s="25">
        <f t="shared" si="217"/>
        <v>430</v>
      </c>
      <c r="BH162" s="25">
        <f t="shared" si="217"/>
        <v>430</v>
      </c>
      <c r="BI162" s="25">
        <f t="shared" si="217"/>
        <v>430</v>
      </c>
      <c r="BJ162" s="25">
        <f t="shared" si="217"/>
        <v>430</v>
      </c>
      <c r="BK162" s="25">
        <f t="shared" si="217"/>
        <v>430</v>
      </c>
      <c r="BL162" s="25">
        <f t="shared" si="217"/>
        <v>430</v>
      </c>
      <c r="BM162" s="25">
        <f t="shared" si="217"/>
        <v>430</v>
      </c>
      <c r="BN162" s="25">
        <f t="shared" si="217"/>
        <v>430</v>
      </c>
      <c r="BO162" s="25">
        <f t="shared" si="217"/>
        <v>430</v>
      </c>
      <c r="BP162" s="25">
        <f t="shared" si="217"/>
        <v>430</v>
      </c>
      <c r="BQ162" s="25">
        <f t="shared" si="217"/>
        <v>430</v>
      </c>
      <c r="BR162" s="25">
        <f t="shared" si="217"/>
        <v>430</v>
      </c>
      <c r="BS162" s="25">
        <f t="shared" si="217"/>
        <v>430</v>
      </c>
      <c r="BT162" s="25">
        <f t="shared" si="217"/>
        <v>430</v>
      </c>
      <c r="BU162" s="25">
        <f t="shared" si="217"/>
        <v>430</v>
      </c>
      <c r="BV162" s="25">
        <f t="shared" si="217"/>
        <v>430</v>
      </c>
      <c r="BW162" s="25">
        <f t="shared" si="217"/>
        <v>430</v>
      </c>
      <c r="BX162" s="25">
        <f t="shared" si="217"/>
        <v>430</v>
      </c>
      <c r="BY162" s="25">
        <f t="shared" si="217"/>
        <v>430</v>
      </c>
      <c r="BZ162" s="25">
        <f t="shared" ref="BZ162:DE162" si="218">SUM(BZ160:BZ161)</f>
        <v>430</v>
      </c>
      <c r="CA162" s="25">
        <f t="shared" si="218"/>
        <v>430</v>
      </c>
      <c r="CB162" s="25">
        <f t="shared" si="218"/>
        <v>430</v>
      </c>
      <c r="CC162" s="25">
        <f t="shared" si="218"/>
        <v>430</v>
      </c>
      <c r="CD162" s="25">
        <f t="shared" si="218"/>
        <v>430</v>
      </c>
      <c r="CE162" s="25">
        <f t="shared" si="218"/>
        <v>430</v>
      </c>
      <c r="CF162" s="25">
        <f t="shared" si="218"/>
        <v>430</v>
      </c>
      <c r="CG162" s="25">
        <f t="shared" si="218"/>
        <v>430</v>
      </c>
      <c r="CH162" s="25">
        <f t="shared" si="218"/>
        <v>430</v>
      </c>
      <c r="CI162" s="25">
        <f t="shared" si="218"/>
        <v>430</v>
      </c>
      <c r="CJ162" s="25">
        <f t="shared" si="218"/>
        <v>430</v>
      </c>
      <c r="CK162" s="25">
        <f t="shared" si="218"/>
        <v>430</v>
      </c>
      <c r="CL162" s="25">
        <f t="shared" si="218"/>
        <v>430</v>
      </c>
      <c r="CM162" s="25">
        <f t="shared" si="218"/>
        <v>430</v>
      </c>
      <c r="CN162" s="25">
        <f t="shared" si="218"/>
        <v>430</v>
      </c>
      <c r="CO162" s="25">
        <f t="shared" si="218"/>
        <v>430</v>
      </c>
      <c r="CP162" s="25">
        <f t="shared" si="218"/>
        <v>430</v>
      </c>
      <c r="CQ162" s="25">
        <f t="shared" si="218"/>
        <v>430</v>
      </c>
      <c r="CR162" s="25">
        <f t="shared" si="218"/>
        <v>430</v>
      </c>
      <c r="CS162" s="25">
        <f t="shared" si="218"/>
        <v>430</v>
      </c>
      <c r="CT162" s="25">
        <f t="shared" si="218"/>
        <v>430</v>
      </c>
      <c r="CU162" s="25">
        <f t="shared" si="218"/>
        <v>430</v>
      </c>
      <c r="CV162" s="25">
        <f t="shared" si="218"/>
        <v>430</v>
      </c>
      <c r="CW162" s="25">
        <f t="shared" si="218"/>
        <v>430</v>
      </c>
      <c r="CX162" s="25">
        <f t="shared" si="218"/>
        <v>430</v>
      </c>
      <c r="CY162" s="25">
        <f t="shared" si="218"/>
        <v>430</v>
      </c>
      <c r="CZ162" s="25">
        <f t="shared" si="218"/>
        <v>430</v>
      </c>
      <c r="DA162" s="25">
        <f t="shared" si="218"/>
        <v>430</v>
      </c>
      <c r="DB162" s="25">
        <f t="shared" si="218"/>
        <v>430</v>
      </c>
      <c r="DC162" s="25">
        <f t="shared" si="218"/>
        <v>430</v>
      </c>
      <c r="DD162" s="25">
        <f t="shared" si="218"/>
        <v>430</v>
      </c>
      <c r="DE162" s="25">
        <f t="shared" si="218"/>
        <v>430</v>
      </c>
      <c r="DF162" s="25">
        <f t="shared" ref="DF162:EK162" si="219">SUM(DF160:DF161)</f>
        <v>430</v>
      </c>
      <c r="DG162" s="25">
        <f t="shared" si="219"/>
        <v>430</v>
      </c>
      <c r="DH162" s="25">
        <f t="shared" si="219"/>
        <v>430</v>
      </c>
      <c r="DI162" s="25">
        <f t="shared" si="219"/>
        <v>430</v>
      </c>
      <c r="DJ162" s="25">
        <f t="shared" si="219"/>
        <v>430</v>
      </c>
      <c r="DK162" s="25">
        <f t="shared" si="219"/>
        <v>430</v>
      </c>
      <c r="DL162" s="25">
        <f t="shared" si="219"/>
        <v>430</v>
      </c>
      <c r="DM162" s="25">
        <f t="shared" si="219"/>
        <v>430</v>
      </c>
      <c r="DN162" s="25">
        <f t="shared" si="219"/>
        <v>430</v>
      </c>
      <c r="DO162" s="25">
        <f t="shared" si="219"/>
        <v>430</v>
      </c>
      <c r="DP162" s="25">
        <f t="shared" si="219"/>
        <v>430</v>
      </c>
      <c r="DQ162" s="25">
        <f t="shared" si="219"/>
        <v>430</v>
      </c>
      <c r="DR162" s="25">
        <f t="shared" si="219"/>
        <v>430</v>
      </c>
      <c r="DS162" s="25">
        <f t="shared" si="219"/>
        <v>430</v>
      </c>
      <c r="DT162" s="25">
        <f t="shared" si="219"/>
        <v>430</v>
      </c>
      <c r="DU162" s="25">
        <f t="shared" si="219"/>
        <v>430</v>
      </c>
      <c r="DV162" s="25">
        <f t="shared" si="219"/>
        <v>430</v>
      </c>
      <c r="DW162" s="25">
        <f t="shared" si="219"/>
        <v>430</v>
      </c>
      <c r="DX162" s="25">
        <f t="shared" si="219"/>
        <v>430</v>
      </c>
      <c r="DY162" s="25">
        <f t="shared" si="219"/>
        <v>430</v>
      </c>
      <c r="DZ162" s="25">
        <f t="shared" si="219"/>
        <v>430</v>
      </c>
      <c r="EA162" s="25">
        <f t="shared" si="219"/>
        <v>430</v>
      </c>
      <c r="EB162" s="25">
        <f t="shared" si="219"/>
        <v>430</v>
      </c>
      <c r="EC162" s="25">
        <f t="shared" si="219"/>
        <v>430</v>
      </c>
      <c r="ED162" s="25">
        <f t="shared" si="219"/>
        <v>430</v>
      </c>
      <c r="EE162" s="25">
        <f t="shared" si="219"/>
        <v>430</v>
      </c>
      <c r="EF162" s="25">
        <f t="shared" si="219"/>
        <v>430</v>
      </c>
      <c r="EG162" s="25">
        <f t="shared" si="219"/>
        <v>430</v>
      </c>
      <c r="EH162" s="25">
        <f t="shared" si="219"/>
        <v>430</v>
      </c>
      <c r="EI162" s="25">
        <f t="shared" si="219"/>
        <v>430</v>
      </c>
      <c r="EJ162" s="25">
        <f t="shared" si="219"/>
        <v>430</v>
      </c>
      <c r="EK162" s="25">
        <f t="shared" si="219"/>
        <v>430</v>
      </c>
      <c r="EL162" s="25">
        <f t="shared" ref="EL162:EY162" si="220">SUM(EL160:EL161)</f>
        <v>430</v>
      </c>
      <c r="EM162" s="25">
        <f t="shared" si="220"/>
        <v>430</v>
      </c>
      <c r="EN162" s="25">
        <f t="shared" si="220"/>
        <v>430</v>
      </c>
      <c r="EO162" s="25">
        <f t="shared" si="220"/>
        <v>430</v>
      </c>
      <c r="EP162" s="25">
        <f t="shared" si="220"/>
        <v>430</v>
      </c>
      <c r="EQ162" s="25">
        <f t="shared" si="220"/>
        <v>430</v>
      </c>
      <c r="ER162" s="25">
        <f t="shared" si="220"/>
        <v>430</v>
      </c>
      <c r="ES162" s="25">
        <f t="shared" si="220"/>
        <v>430</v>
      </c>
      <c r="ET162" s="25">
        <f t="shared" si="220"/>
        <v>430</v>
      </c>
      <c r="EU162" s="25">
        <f t="shared" si="220"/>
        <v>430</v>
      </c>
      <c r="EV162" s="25">
        <f t="shared" si="220"/>
        <v>430</v>
      </c>
      <c r="EW162" s="25">
        <f t="shared" si="220"/>
        <v>430</v>
      </c>
      <c r="EX162" s="25">
        <f t="shared" si="220"/>
        <v>430</v>
      </c>
      <c r="EY162" s="25">
        <f t="shared" si="220"/>
        <v>430</v>
      </c>
    </row>
    <row r="163" spans="1:155" x14ac:dyDescent="0.35">
      <c r="A163" s="18"/>
      <c r="B163" s="18" t="s">
        <v>138</v>
      </c>
      <c r="E163" s="24"/>
      <c r="N163" s="25">
        <f t="shared" ref="N163:AS163" si="221">N160*N158</f>
        <v>0</v>
      </c>
      <c r="O163" s="25">
        <f t="shared" si="221"/>
        <v>0</v>
      </c>
      <c r="P163" s="25">
        <f t="shared" si="221"/>
        <v>0</v>
      </c>
      <c r="Q163" s="25">
        <f t="shared" si="221"/>
        <v>0</v>
      </c>
      <c r="R163" s="25">
        <f t="shared" si="221"/>
        <v>0</v>
      </c>
      <c r="S163" s="25">
        <f t="shared" si="221"/>
        <v>0</v>
      </c>
      <c r="T163" s="25">
        <f t="shared" si="221"/>
        <v>0</v>
      </c>
      <c r="U163" s="25">
        <f t="shared" si="221"/>
        <v>0</v>
      </c>
      <c r="V163" s="25">
        <f t="shared" si="221"/>
        <v>0</v>
      </c>
      <c r="W163" s="25">
        <f t="shared" si="221"/>
        <v>0</v>
      </c>
      <c r="X163" s="25">
        <f t="shared" si="221"/>
        <v>0</v>
      </c>
      <c r="Y163" s="25">
        <f t="shared" si="221"/>
        <v>0</v>
      </c>
      <c r="Z163" s="25">
        <f t="shared" si="221"/>
        <v>0</v>
      </c>
      <c r="AA163" s="25">
        <f t="shared" si="221"/>
        <v>0</v>
      </c>
      <c r="AB163" s="25">
        <f t="shared" si="221"/>
        <v>0</v>
      </c>
      <c r="AC163" s="25">
        <f t="shared" si="221"/>
        <v>0</v>
      </c>
      <c r="AD163" s="25">
        <f t="shared" si="221"/>
        <v>0</v>
      </c>
      <c r="AE163" s="25">
        <f t="shared" si="221"/>
        <v>0</v>
      </c>
      <c r="AF163" s="25">
        <f t="shared" si="221"/>
        <v>0</v>
      </c>
      <c r="AG163" s="25">
        <f t="shared" si="221"/>
        <v>0</v>
      </c>
      <c r="AH163" s="25">
        <f t="shared" si="221"/>
        <v>0</v>
      </c>
      <c r="AI163" s="25">
        <f t="shared" si="221"/>
        <v>0</v>
      </c>
      <c r="AJ163" s="25">
        <f t="shared" si="221"/>
        <v>0</v>
      </c>
      <c r="AK163" s="25">
        <f t="shared" si="221"/>
        <v>0</v>
      </c>
      <c r="AL163" s="25">
        <f t="shared" si="221"/>
        <v>0</v>
      </c>
      <c r="AM163" s="25">
        <f t="shared" si="221"/>
        <v>0</v>
      </c>
      <c r="AN163" s="25">
        <f t="shared" si="221"/>
        <v>0</v>
      </c>
      <c r="AO163" s="25">
        <f t="shared" si="221"/>
        <v>0</v>
      </c>
      <c r="AP163" s="25">
        <f t="shared" si="221"/>
        <v>0</v>
      </c>
      <c r="AQ163" s="25">
        <f t="shared" si="221"/>
        <v>0</v>
      </c>
      <c r="AR163" s="25">
        <f t="shared" si="221"/>
        <v>0</v>
      </c>
      <c r="AS163" s="25">
        <f t="shared" si="221"/>
        <v>0</v>
      </c>
      <c r="AT163" s="25">
        <f t="shared" ref="AT163:BY163" si="222">AT160*AT158</f>
        <v>0</v>
      </c>
      <c r="AU163" s="25">
        <f t="shared" si="222"/>
        <v>0</v>
      </c>
      <c r="AV163" s="25">
        <f t="shared" si="222"/>
        <v>0</v>
      </c>
      <c r="AW163" s="25">
        <f t="shared" si="222"/>
        <v>0</v>
      </c>
      <c r="AX163" s="25">
        <f t="shared" si="222"/>
        <v>0</v>
      </c>
      <c r="AY163" s="25">
        <f t="shared" si="222"/>
        <v>0</v>
      </c>
      <c r="AZ163" s="25">
        <f t="shared" si="222"/>
        <v>86</v>
      </c>
      <c r="BA163" s="25">
        <f t="shared" si="222"/>
        <v>86</v>
      </c>
      <c r="BB163" s="25">
        <f t="shared" si="222"/>
        <v>51.6</v>
      </c>
      <c r="BC163" s="25">
        <f t="shared" si="222"/>
        <v>51.6</v>
      </c>
      <c r="BD163" s="25">
        <f t="shared" si="222"/>
        <v>30.959999999999997</v>
      </c>
      <c r="BE163" s="25">
        <f t="shared" si="222"/>
        <v>30.959999999999997</v>
      </c>
      <c r="BF163" s="25">
        <f t="shared" si="222"/>
        <v>23.22</v>
      </c>
      <c r="BG163" s="25">
        <f t="shared" si="222"/>
        <v>23.22</v>
      </c>
      <c r="BH163" s="25">
        <f t="shared" si="222"/>
        <v>23.22</v>
      </c>
      <c r="BI163" s="25">
        <f t="shared" si="222"/>
        <v>23.22</v>
      </c>
      <c r="BJ163" s="25">
        <f t="shared" si="222"/>
        <v>0</v>
      </c>
      <c r="BK163" s="25">
        <f t="shared" si="222"/>
        <v>0</v>
      </c>
      <c r="BL163" s="25">
        <f t="shared" si="222"/>
        <v>0</v>
      </c>
      <c r="BM163" s="25">
        <f t="shared" si="222"/>
        <v>0</v>
      </c>
      <c r="BN163" s="25">
        <f t="shared" si="222"/>
        <v>0</v>
      </c>
      <c r="BO163" s="25">
        <f t="shared" si="222"/>
        <v>0</v>
      </c>
      <c r="BP163" s="25">
        <f t="shared" si="222"/>
        <v>0</v>
      </c>
      <c r="BQ163" s="25">
        <f t="shared" si="222"/>
        <v>0</v>
      </c>
      <c r="BR163" s="25">
        <f t="shared" si="222"/>
        <v>0</v>
      </c>
      <c r="BS163" s="25">
        <f t="shared" si="222"/>
        <v>0</v>
      </c>
      <c r="BT163" s="25">
        <f t="shared" si="222"/>
        <v>0</v>
      </c>
      <c r="BU163" s="25">
        <f t="shared" si="222"/>
        <v>0</v>
      </c>
      <c r="BV163" s="25">
        <f t="shared" si="222"/>
        <v>0</v>
      </c>
      <c r="BW163" s="25">
        <f t="shared" si="222"/>
        <v>0</v>
      </c>
      <c r="BX163" s="25">
        <f t="shared" si="222"/>
        <v>0</v>
      </c>
      <c r="BY163" s="25">
        <f t="shared" si="222"/>
        <v>0</v>
      </c>
      <c r="BZ163" s="25">
        <f t="shared" ref="BZ163:DE163" si="223">BZ160*BZ158</f>
        <v>0</v>
      </c>
      <c r="CA163" s="25">
        <f t="shared" si="223"/>
        <v>0</v>
      </c>
      <c r="CB163" s="25">
        <f t="shared" si="223"/>
        <v>0</v>
      </c>
      <c r="CC163" s="25">
        <f t="shared" si="223"/>
        <v>0</v>
      </c>
      <c r="CD163" s="25">
        <f t="shared" si="223"/>
        <v>0</v>
      </c>
      <c r="CE163" s="25">
        <f t="shared" si="223"/>
        <v>0</v>
      </c>
      <c r="CF163" s="25">
        <f t="shared" si="223"/>
        <v>0</v>
      </c>
      <c r="CG163" s="25">
        <f t="shared" si="223"/>
        <v>0</v>
      </c>
      <c r="CH163" s="25">
        <f t="shared" si="223"/>
        <v>0</v>
      </c>
      <c r="CI163" s="25">
        <f t="shared" si="223"/>
        <v>0</v>
      </c>
      <c r="CJ163" s="25">
        <f t="shared" si="223"/>
        <v>0</v>
      </c>
      <c r="CK163" s="25">
        <f t="shared" si="223"/>
        <v>0</v>
      </c>
      <c r="CL163" s="25">
        <f t="shared" si="223"/>
        <v>0</v>
      </c>
      <c r="CM163" s="25">
        <f t="shared" si="223"/>
        <v>0</v>
      </c>
      <c r="CN163" s="25">
        <f t="shared" si="223"/>
        <v>0</v>
      </c>
      <c r="CO163" s="25">
        <f t="shared" si="223"/>
        <v>0</v>
      </c>
      <c r="CP163" s="25">
        <f t="shared" si="223"/>
        <v>0</v>
      </c>
      <c r="CQ163" s="25">
        <f t="shared" si="223"/>
        <v>0</v>
      </c>
      <c r="CR163" s="25">
        <f t="shared" si="223"/>
        <v>0</v>
      </c>
      <c r="CS163" s="25">
        <f t="shared" si="223"/>
        <v>0</v>
      </c>
      <c r="CT163" s="25">
        <f t="shared" si="223"/>
        <v>0</v>
      </c>
      <c r="CU163" s="25">
        <f t="shared" si="223"/>
        <v>0</v>
      </c>
      <c r="CV163" s="25">
        <f t="shared" si="223"/>
        <v>0</v>
      </c>
      <c r="CW163" s="25">
        <f t="shared" si="223"/>
        <v>0</v>
      </c>
      <c r="CX163" s="25">
        <f t="shared" si="223"/>
        <v>0</v>
      </c>
      <c r="CY163" s="25">
        <f t="shared" si="223"/>
        <v>0</v>
      </c>
      <c r="CZ163" s="25">
        <f t="shared" si="223"/>
        <v>0</v>
      </c>
      <c r="DA163" s="25">
        <f t="shared" si="223"/>
        <v>0</v>
      </c>
      <c r="DB163" s="25">
        <f t="shared" si="223"/>
        <v>0</v>
      </c>
      <c r="DC163" s="25">
        <f t="shared" si="223"/>
        <v>0</v>
      </c>
      <c r="DD163" s="25">
        <f t="shared" si="223"/>
        <v>0</v>
      </c>
      <c r="DE163" s="25">
        <f t="shared" si="223"/>
        <v>0</v>
      </c>
      <c r="DF163" s="25">
        <f t="shared" ref="DF163:EK163" si="224">DF160*DF158</f>
        <v>0</v>
      </c>
      <c r="DG163" s="25">
        <f t="shared" si="224"/>
        <v>0</v>
      </c>
      <c r="DH163" s="25">
        <f t="shared" si="224"/>
        <v>0</v>
      </c>
      <c r="DI163" s="25">
        <f t="shared" si="224"/>
        <v>0</v>
      </c>
      <c r="DJ163" s="25">
        <f t="shared" si="224"/>
        <v>0</v>
      </c>
      <c r="DK163" s="25">
        <f t="shared" si="224"/>
        <v>0</v>
      </c>
      <c r="DL163" s="25">
        <f t="shared" si="224"/>
        <v>0</v>
      </c>
      <c r="DM163" s="25">
        <f t="shared" si="224"/>
        <v>0</v>
      </c>
      <c r="DN163" s="25">
        <f t="shared" si="224"/>
        <v>0</v>
      </c>
      <c r="DO163" s="25">
        <f t="shared" si="224"/>
        <v>0</v>
      </c>
      <c r="DP163" s="25">
        <f t="shared" si="224"/>
        <v>0</v>
      </c>
      <c r="DQ163" s="25">
        <f t="shared" si="224"/>
        <v>0</v>
      </c>
      <c r="DR163" s="25">
        <f t="shared" si="224"/>
        <v>0</v>
      </c>
      <c r="DS163" s="25">
        <f t="shared" si="224"/>
        <v>0</v>
      </c>
      <c r="DT163" s="25">
        <f t="shared" si="224"/>
        <v>0</v>
      </c>
      <c r="DU163" s="25">
        <f t="shared" si="224"/>
        <v>0</v>
      </c>
      <c r="DV163" s="25">
        <f t="shared" si="224"/>
        <v>0</v>
      </c>
      <c r="DW163" s="25">
        <f t="shared" si="224"/>
        <v>0</v>
      </c>
      <c r="DX163" s="25">
        <f t="shared" si="224"/>
        <v>0</v>
      </c>
      <c r="DY163" s="25">
        <f t="shared" si="224"/>
        <v>0</v>
      </c>
      <c r="DZ163" s="25">
        <f t="shared" si="224"/>
        <v>0</v>
      </c>
      <c r="EA163" s="25">
        <f t="shared" si="224"/>
        <v>0</v>
      </c>
      <c r="EB163" s="25">
        <f t="shared" si="224"/>
        <v>0</v>
      </c>
      <c r="EC163" s="25">
        <f t="shared" si="224"/>
        <v>0</v>
      </c>
      <c r="ED163" s="25">
        <f t="shared" si="224"/>
        <v>0</v>
      </c>
      <c r="EE163" s="25">
        <f t="shared" si="224"/>
        <v>0</v>
      </c>
      <c r="EF163" s="25">
        <f t="shared" si="224"/>
        <v>0</v>
      </c>
      <c r="EG163" s="25">
        <f t="shared" si="224"/>
        <v>0</v>
      </c>
      <c r="EH163" s="25">
        <f t="shared" si="224"/>
        <v>0</v>
      </c>
      <c r="EI163" s="25">
        <f t="shared" si="224"/>
        <v>0</v>
      </c>
      <c r="EJ163" s="25">
        <f t="shared" si="224"/>
        <v>0</v>
      </c>
      <c r="EK163" s="25">
        <f t="shared" si="224"/>
        <v>0</v>
      </c>
      <c r="EL163" s="25">
        <f t="shared" ref="EL163:EY163" si="225">EL160*EL158</f>
        <v>0</v>
      </c>
      <c r="EM163" s="25">
        <f t="shared" si="225"/>
        <v>0</v>
      </c>
      <c r="EN163" s="25">
        <f t="shared" si="225"/>
        <v>0</v>
      </c>
      <c r="EO163" s="25">
        <f t="shared" si="225"/>
        <v>0</v>
      </c>
      <c r="EP163" s="25">
        <f t="shared" si="225"/>
        <v>0</v>
      </c>
      <c r="EQ163" s="25">
        <f t="shared" si="225"/>
        <v>0</v>
      </c>
      <c r="ER163" s="25">
        <f t="shared" si="225"/>
        <v>0</v>
      </c>
      <c r="ES163" s="25">
        <f t="shared" si="225"/>
        <v>0</v>
      </c>
      <c r="ET163" s="25">
        <f t="shared" si="225"/>
        <v>0</v>
      </c>
      <c r="EU163" s="25">
        <f t="shared" si="225"/>
        <v>0</v>
      </c>
      <c r="EV163" s="25">
        <f t="shared" si="225"/>
        <v>0</v>
      </c>
      <c r="EW163" s="25">
        <f t="shared" si="225"/>
        <v>0</v>
      </c>
      <c r="EX163" s="25">
        <f t="shared" si="225"/>
        <v>0</v>
      </c>
      <c r="EY163" s="25">
        <f t="shared" si="225"/>
        <v>0</v>
      </c>
    </row>
    <row r="164" spans="1:155" x14ac:dyDescent="0.35">
      <c r="A164" s="18"/>
      <c r="E164" s="24"/>
      <c r="N164" s="25"/>
    </row>
    <row r="165" spans="1:155" x14ac:dyDescent="0.35">
      <c r="A165" s="18"/>
      <c r="B165" s="18" t="s">
        <v>137</v>
      </c>
      <c r="E165" s="24"/>
      <c r="N165" s="25" t="e">
        <f t="shared" ref="N165:AS165" si="226">N145</f>
        <v>#N/A</v>
      </c>
      <c r="O165" s="25" t="e">
        <f t="shared" si="226"/>
        <v>#N/A</v>
      </c>
      <c r="P165" s="25" t="e">
        <f t="shared" si="226"/>
        <v>#N/A</v>
      </c>
      <c r="Q165" s="25" t="e">
        <f t="shared" si="226"/>
        <v>#N/A</v>
      </c>
      <c r="R165" s="25" t="e">
        <f t="shared" si="226"/>
        <v>#N/A</v>
      </c>
      <c r="S165" s="25" t="e">
        <f t="shared" si="226"/>
        <v>#N/A</v>
      </c>
      <c r="T165" s="25" t="e">
        <f t="shared" si="226"/>
        <v>#N/A</v>
      </c>
      <c r="U165" s="25" t="e">
        <f t="shared" si="226"/>
        <v>#N/A</v>
      </c>
      <c r="V165" s="25" t="e">
        <f t="shared" si="226"/>
        <v>#N/A</v>
      </c>
      <c r="W165" s="25" t="e">
        <f t="shared" si="226"/>
        <v>#N/A</v>
      </c>
      <c r="X165" s="25" t="e">
        <f t="shared" si="226"/>
        <v>#N/A</v>
      </c>
      <c r="Y165" s="25" t="e">
        <f t="shared" si="226"/>
        <v>#N/A</v>
      </c>
      <c r="Z165" s="25" t="e">
        <f t="shared" si="226"/>
        <v>#N/A</v>
      </c>
      <c r="AA165" s="25" t="e">
        <f t="shared" si="226"/>
        <v>#N/A</v>
      </c>
      <c r="AB165" s="25" t="e">
        <f t="shared" si="226"/>
        <v>#N/A</v>
      </c>
      <c r="AC165" s="25" t="e">
        <f t="shared" si="226"/>
        <v>#N/A</v>
      </c>
      <c r="AD165" s="25" t="e">
        <f t="shared" si="226"/>
        <v>#N/A</v>
      </c>
      <c r="AE165" s="25" t="e">
        <f t="shared" si="226"/>
        <v>#N/A</v>
      </c>
      <c r="AF165" s="25" t="e">
        <f t="shared" si="226"/>
        <v>#N/A</v>
      </c>
      <c r="AG165" s="25" t="e">
        <f t="shared" si="226"/>
        <v>#N/A</v>
      </c>
      <c r="AH165" s="25" t="e">
        <f t="shared" si="226"/>
        <v>#N/A</v>
      </c>
      <c r="AI165" s="25" t="e">
        <f t="shared" si="226"/>
        <v>#N/A</v>
      </c>
      <c r="AJ165" s="25" t="e">
        <f t="shared" si="226"/>
        <v>#N/A</v>
      </c>
      <c r="AK165" s="25" t="e">
        <f t="shared" si="226"/>
        <v>#N/A</v>
      </c>
      <c r="AL165" s="25" t="e">
        <f t="shared" si="226"/>
        <v>#N/A</v>
      </c>
      <c r="AM165" s="25" t="e">
        <f t="shared" si="226"/>
        <v>#N/A</v>
      </c>
      <c r="AN165" s="25" t="e">
        <f t="shared" si="226"/>
        <v>#N/A</v>
      </c>
      <c r="AO165" s="25" t="e">
        <f t="shared" si="226"/>
        <v>#N/A</v>
      </c>
      <c r="AP165" s="25" t="e">
        <f t="shared" si="226"/>
        <v>#N/A</v>
      </c>
      <c r="AQ165" s="25" t="e">
        <f t="shared" si="226"/>
        <v>#N/A</v>
      </c>
      <c r="AR165" s="25" t="e">
        <f t="shared" si="226"/>
        <v>#N/A</v>
      </c>
      <c r="AS165" s="25" t="e">
        <f t="shared" si="226"/>
        <v>#N/A</v>
      </c>
      <c r="AT165" s="25" t="e">
        <f t="shared" ref="AT165:BY165" si="227">AT145</f>
        <v>#N/A</v>
      </c>
      <c r="AU165" s="25" t="e">
        <f t="shared" si="227"/>
        <v>#N/A</v>
      </c>
      <c r="AV165" s="25" t="e">
        <f t="shared" si="227"/>
        <v>#N/A</v>
      </c>
      <c r="AW165" s="25" t="e">
        <f t="shared" si="227"/>
        <v>#N/A</v>
      </c>
      <c r="AX165" s="25" t="e">
        <f t="shared" si="227"/>
        <v>#N/A</v>
      </c>
      <c r="AY165" s="25" t="e">
        <f t="shared" si="227"/>
        <v>#N/A</v>
      </c>
      <c r="AZ165" s="25" t="e">
        <f t="shared" si="227"/>
        <v>#N/A</v>
      </c>
      <c r="BA165" s="25" t="e">
        <f t="shared" si="227"/>
        <v>#N/A</v>
      </c>
      <c r="BB165" s="25" t="e">
        <f t="shared" si="227"/>
        <v>#N/A</v>
      </c>
      <c r="BC165" s="25" t="e">
        <f t="shared" si="227"/>
        <v>#N/A</v>
      </c>
      <c r="BD165" s="25" t="e">
        <f t="shared" si="227"/>
        <v>#N/A</v>
      </c>
      <c r="BE165" s="25" t="e">
        <f t="shared" si="227"/>
        <v>#N/A</v>
      </c>
      <c r="BF165" s="25" t="e">
        <f t="shared" si="227"/>
        <v>#N/A</v>
      </c>
      <c r="BG165" s="25" t="e">
        <f t="shared" si="227"/>
        <v>#N/A</v>
      </c>
      <c r="BH165" s="25" t="e">
        <f t="shared" si="227"/>
        <v>#N/A</v>
      </c>
      <c r="BI165" s="25" t="e">
        <f t="shared" si="227"/>
        <v>#N/A</v>
      </c>
      <c r="BJ165" s="25" t="e">
        <f t="shared" si="227"/>
        <v>#N/A</v>
      </c>
      <c r="BK165" s="25" t="e">
        <f t="shared" si="227"/>
        <v>#N/A</v>
      </c>
      <c r="BL165" s="25" t="e">
        <f t="shared" si="227"/>
        <v>#N/A</v>
      </c>
      <c r="BM165" s="25" t="e">
        <f t="shared" si="227"/>
        <v>#N/A</v>
      </c>
      <c r="BN165" s="25" t="e">
        <f t="shared" si="227"/>
        <v>#N/A</v>
      </c>
      <c r="BO165" s="25" t="e">
        <f t="shared" si="227"/>
        <v>#N/A</v>
      </c>
      <c r="BP165" s="25" t="e">
        <f t="shared" si="227"/>
        <v>#N/A</v>
      </c>
      <c r="BQ165" s="25" t="e">
        <f t="shared" si="227"/>
        <v>#N/A</v>
      </c>
      <c r="BR165" s="25" t="e">
        <f t="shared" si="227"/>
        <v>#N/A</v>
      </c>
      <c r="BS165" s="25" t="e">
        <f t="shared" si="227"/>
        <v>#N/A</v>
      </c>
      <c r="BT165" s="25" t="e">
        <f t="shared" si="227"/>
        <v>#N/A</v>
      </c>
      <c r="BU165" s="25" t="e">
        <f t="shared" si="227"/>
        <v>#N/A</v>
      </c>
      <c r="BV165" s="25" t="e">
        <f t="shared" si="227"/>
        <v>#N/A</v>
      </c>
      <c r="BW165" s="25" t="e">
        <f t="shared" si="227"/>
        <v>#N/A</v>
      </c>
      <c r="BX165" s="25" t="e">
        <f t="shared" si="227"/>
        <v>#N/A</v>
      </c>
      <c r="BY165" s="25" t="e">
        <f t="shared" si="227"/>
        <v>#N/A</v>
      </c>
      <c r="BZ165" s="25" t="e">
        <f t="shared" ref="BZ165:DE165" si="228">BZ145</f>
        <v>#N/A</v>
      </c>
      <c r="CA165" s="25" t="e">
        <f t="shared" si="228"/>
        <v>#N/A</v>
      </c>
      <c r="CB165" s="25" t="e">
        <f t="shared" si="228"/>
        <v>#N/A</v>
      </c>
      <c r="CC165" s="25" t="e">
        <f t="shared" si="228"/>
        <v>#N/A</v>
      </c>
      <c r="CD165" s="25" t="e">
        <f t="shared" si="228"/>
        <v>#N/A</v>
      </c>
      <c r="CE165" s="25" t="e">
        <f t="shared" si="228"/>
        <v>#N/A</v>
      </c>
      <c r="CF165" s="25" t="e">
        <f t="shared" si="228"/>
        <v>#N/A</v>
      </c>
      <c r="CG165" s="25" t="e">
        <f t="shared" si="228"/>
        <v>#N/A</v>
      </c>
      <c r="CH165" s="25" t="e">
        <f t="shared" si="228"/>
        <v>#N/A</v>
      </c>
      <c r="CI165" s="25" t="e">
        <f t="shared" si="228"/>
        <v>#N/A</v>
      </c>
      <c r="CJ165" s="25" t="e">
        <f t="shared" si="228"/>
        <v>#N/A</v>
      </c>
      <c r="CK165" s="25" t="e">
        <f t="shared" si="228"/>
        <v>#N/A</v>
      </c>
      <c r="CL165" s="25" t="e">
        <f t="shared" si="228"/>
        <v>#N/A</v>
      </c>
      <c r="CM165" s="25" t="e">
        <f t="shared" si="228"/>
        <v>#N/A</v>
      </c>
      <c r="CN165" s="25" t="e">
        <f t="shared" si="228"/>
        <v>#N/A</v>
      </c>
      <c r="CO165" s="25" t="e">
        <f t="shared" si="228"/>
        <v>#N/A</v>
      </c>
      <c r="CP165" s="25" t="e">
        <f t="shared" si="228"/>
        <v>#N/A</v>
      </c>
      <c r="CQ165" s="25" t="e">
        <f t="shared" si="228"/>
        <v>#N/A</v>
      </c>
      <c r="CR165" s="25" t="e">
        <f t="shared" si="228"/>
        <v>#N/A</v>
      </c>
      <c r="CS165" s="25" t="e">
        <f t="shared" si="228"/>
        <v>#N/A</v>
      </c>
      <c r="CT165" s="25" t="e">
        <f t="shared" si="228"/>
        <v>#N/A</v>
      </c>
      <c r="CU165" s="25" t="e">
        <f t="shared" si="228"/>
        <v>#N/A</v>
      </c>
      <c r="CV165" s="25" t="e">
        <f t="shared" si="228"/>
        <v>#N/A</v>
      </c>
      <c r="CW165" s="25" t="e">
        <f t="shared" si="228"/>
        <v>#N/A</v>
      </c>
      <c r="CX165" s="25" t="e">
        <f t="shared" si="228"/>
        <v>#N/A</v>
      </c>
      <c r="CY165" s="25" t="e">
        <f t="shared" si="228"/>
        <v>#N/A</v>
      </c>
      <c r="CZ165" s="25" t="e">
        <f t="shared" si="228"/>
        <v>#N/A</v>
      </c>
      <c r="DA165" s="25" t="e">
        <f t="shared" si="228"/>
        <v>#N/A</v>
      </c>
      <c r="DB165" s="25" t="e">
        <f t="shared" si="228"/>
        <v>#N/A</v>
      </c>
      <c r="DC165" s="25" t="e">
        <f t="shared" si="228"/>
        <v>#N/A</v>
      </c>
      <c r="DD165" s="25" t="e">
        <f t="shared" si="228"/>
        <v>#N/A</v>
      </c>
      <c r="DE165" s="25" t="e">
        <f t="shared" si="228"/>
        <v>#N/A</v>
      </c>
      <c r="DF165" s="25" t="e">
        <f t="shared" ref="DF165:EK165" si="229">DF145</f>
        <v>#N/A</v>
      </c>
      <c r="DG165" s="25" t="e">
        <f t="shared" si="229"/>
        <v>#N/A</v>
      </c>
      <c r="DH165" s="25" t="e">
        <f t="shared" si="229"/>
        <v>#N/A</v>
      </c>
      <c r="DI165" s="25" t="e">
        <f t="shared" si="229"/>
        <v>#N/A</v>
      </c>
      <c r="DJ165" s="25" t="e">
        <f t="shared" si="229"/>
        <v>#N/A</v>
      </c>
      <c r="DK165" s="25" t="e">
        <f t="shared" si="229"/>
        <v>#N/A</v>
      </c>
      <c r="DL165" s="25" t="e">
        <f t="shared" si="229"/>
        <v>#N/A</v>
      </c>
      <c r="DM165" s="25" t="e">
        <f t="shared" si="229"/>
        <v>#N/A</v>
      </c>
      <c r="DN165" s="25" t="e">
        <f t="shared" si="229"/>
        <v>#N/A</v>
      </c>
      <c r="DO165" s="25" t="e">
        <f t="shared" si="229"/>
        <v>#N/A</v>
      </c>
      <c r="DP165" s="25" t="e">
        <f t="shared" si="229"/>
        <v>#N/A</v>
      </c>
      <c r="DQ165" s="25" t="e">
        <f t="shared" si="229"/>
        <v>#N/A</v>
      </c>
      <c r="DR165" s="25" t="e">
        <f t="shared" si="229"/>
        <v>#N/A</v>
      </c>
      <c r="DS165" s="25" t="e">
        <f t="shared" si="229"/>
        <v>#N/A</v>
      </c>
      <c r="DT165" s="25" t="e">
        <f t="shared" si="229"/>
        <v>#N/A</v>
      </c>
      <c r="DU165" s="25" t="e">
        <f t="shared" si="229"/>
        <v>#N/A</v>
      </c>
      <c r="DV165" s="25" t="e">
        <f t="shared" si="229"/>
        <v>#N/A</v>
      </c>
      <c r="DW165" s="25" t="e">
        <f t="shared" si="229"/>
        <v>#N/A</v>
      </c>
      <c r="DX165" s="25" t="e">
        <f t="shared" si="229"/>
        <v>#N/A</v>
      </c>
      <c r="DY165" s="25" t="e">
        <f t="shared" si="229"/>
        <v>#N/A</v>
      </c>
      <c r="DZ165" s="25" t="e">
        <f t="shared" si="229"/>
        <v>#N/A</v>
      </c>
      <c r="EA165" s="25" t="e">
        <f t="shared" si="229"/>
        <v>#N/A</v>
      </c>
      <c r="EB165" s="25" t="e">
        <f t="shared" si="229"/>
        <v>#N/A</v>
      </c>
      <c r="EC165" s="25" t="e">
        <f t="shared" si="229"/>
        <v>#N/A</v>
      </c>
      <c r="ED165" s="25" t="e">
        <f t="shared" si="229"/>
        <v>#N/A</v>
      </c>
      <c r="EE165" s="25" t="e">
        <f t="shared" si="229"/>
        <v>#N/A</v>
      </c>
      <c r="EF165" s="25" t="e">
        <f t="shared" si="229"/>
        <v>#N/A</v>
      </c>
      <c r="EG165" s="25" t="e">
        <f t="shared" si="229"/>
        <v>#N/A</v>
      </c>
      <c r="EH165" s="25" t="e">
        <f t="shared" si="229"/>
        <v>#N/A</v>
      </c>
      <c r="EI165" s="25" t="e">
        <f t="shared" si="229"/>
        <v>#N/A</v>
      </c>
      <c r="EJ165" s="25" t="e">
        <f t="shared" si="229"/>
        <v>#N/A</v>
      </c>
      <c r="EK165" s="25" t="e">
        <f t="shared" si="229"/>
        <v>#N/A</v>
      </c>
      <c r="EL165" s="25" t="e">
        <f t="shared" ref="EL165:EY165" si="230">EL145</f>
        <v>#N/A</v>
      </c>
      <c r="EM165" s="25" t="e">
        <f t="shared" si="230"/>
        <v>#N/A</v>
      </c>
      <c r="EN165" s="25" t="e">
        <f t="shared" si="230"/>
        <v>#N/A</v>
      </c>
      <c r="EO165" s="25" t="e">
        <f t="shared" si="230"/>
        <v>#N/A</v>
      </c>
      <c r="EP165" s="25" t="e">
        <f t="shared" si="230"/>
        <v>#N/A</v>
      </c>
      <c r="EQ165" s="25" t="e">
        <f t="shared" si="230"/>
        <v>#N/A</v>
      </c>
      <c r="ER165" s="25" t="e">
        <f t="shared" si="230"/>
        <v>#N/A</v>
      </c>
      <c r="ES165" s="25" t="e">
        <f t="shared" si="230"/>
        <v>#N/A</v>
      </c>
      <c r="ET165" s="25" t="e">
        <f t="shared" si="230"/>
        <v>#N/A</v>
      </c>
      <c r="EU165" s="25" t="e">
        <f t="shared" si="230"/>
        <v>#N/A</v>
      </c>
      <c r="EV165" s="25" t="e">
        <f t="shared" si="230"/>
        <v>#N/A</v>
      </c>
      <c r="EW165" s="25" t="e">
        <f t="shared" si="230"/>
        <v>#N/A</v>
      </c>
      <c r="EX165" s="25" t="e">
        <f t="shared" si="230"/>
        <v>#N/A</v>
      </c>
      <c r="EY165" s="25" t="e">
        <f t="shared" si="230"/>
        <v>#N/A</v>
      </c>
    </row>
    <row r="166" spans="1:155" x14ac:dyDescent="0.35">
      <c r="A166" s="18"/>
      <c r="B166" s="18" t="s">
        <v>136</v>
      </c>
      <c r="E166" s="24"/>
      <c r="N166" s="25">
        <f t="shared" ref="N166:AS166" si="231">N163</f>
        <v>0</v>
      </c>
      <c r="O166" s="25">
        <f t="shared" si="231"/>
        <v>0</v>
      </c>
      <c r="P166" s="25">
        <f t="shared" si="231"/>
        <v>0</v>
      </c>
      <c r="Q166" s="25">
        <f t="shared" si="231"/>
        <v>0</v>
      </c>
      <c r="R166" s="25">
        <f t="shared" si="231"/>
        <v>0</v>
      </c>
      <c r="S166" s="25">
        <f t="shared" si="231"/>
        <v>0</v>
      </c>
      <c r="T166" s="25">
        <f t="shared" si="231"/>
        <v>0</v>
      </c>
      <c r="U166" s="25">
        <f t="shared" si="231"/>
        <v>0</v>
      </c>
      <c r="V166" s="25">
        <f t="shared" si="231"/>
        <v>0</v>
      </c>
      <c r="W166" s="25">
        <f t="shared" si="231"/>
        <v>0</v>
      </c>
      <c r="X166" s="25">
        <f t="shared" si="231"/>
        <v>0</v>
      </c>
      <c r="Y166" s="25">
        <f t="shared" si="231"/>
        <v>0</v>
      </c>
      <c r="Z166" s="25">
        <f t="shared" si="231"/>
        <v>0</v>
      </c>
      <c r="AA166" s="25">
        <f t="shared" si="231"/>
        <v>0</v>
      </c>
      <c r="AB166" s="25">
        <f t="shared" si="231"/>
        <v>0</v>
      </c>
      <c r="AC166" s="25">
        <f t="shared" si="231"/>
        <v>0</v>
      </c>
      <c r="AD166" s="25">
        <f t="shared" si="231"/>
        <v>0</v>
      </c>
      <c r="AE166" s="25">
        <f t="shared" si="231"/>
        <v>0</v>
      </c>
      <c r="AF166" s="25">
        <f t="shared" si="231"/>
        <v>0</v>
      </c>
      <c r="AG166" s="25">
        <f t="shared" si="231"/>
        <v>0</v>
      </c>
      <c r="AH166" s="25">
        <f t="shared" si="231"/>
        <v>0</v>
      </c>
      <c r="AI166" s="25">
        <f t="shared" si="231"/>
        <v>0</v>
      </c>
      <c r="AJ166" s="25">
        <f t="shared" si="231"/>
        <v>0</v>
      </c>
      <c r="AK166" s="25">
        <f t="shared" si="231"/>
        <v>0</v>
      </c>
      <c r="AL166" s="25">
        <f t="shared" si="231"/>
        <v>0</v>
      </c>
      <c r="AM166" s="25">
        <f t="shared" si="231"/>
        <v>0</v>
      </c>
      <c r="AN166" s="25">
        <f t="shared" si="231"/>
        <v>0</v>
      </c>
      <c r="AO166" s="25">
        <f t="shared" si="231"/>
        <v>0</v>
      </c>
      <c r="AP166" s="25">
        <f t="shared" si="231"/>
        <v>0</v>
      </c>
      <c r="AQ166" s="25">
        <f t="shared" si="231"/>
        <v>0</v>
      </c>
      <c r="AR166" s="25">
        <f t="shared" si="231"/>
        <v>0</v>
      </c>
      <c r="AS166" s="25">
        <f t="shared" si="231"/>
        <v>0</v>
      </c>
      <c r="AT166" s="25">
        <f t="shared" ref="AT166:BY166" si="232">AT163</f>
        <v>0</v>
      </c>
      <c r="AU166" s="25">
        <f t="shared" si="232"/>
        <v>0</v>
      </c>
      <c r="AV166" s="25">
        <f t="shared" si="232"/>
        <v>0</v>
      </c>
      <c r="AW166" s="25">
        <f t="shared" si="232"/>
        <v>0</v>
      </c>
      <c r="AX166" s="25">
        <f t="shared" si="232"/>
        <v>0</v>
      </c>
      <c r="AY166" s="25">
        <f t="shared" si="232"/>
        <v>0</v>
      </c>
      <c r="AZ166" s="25">
        <f t="shared" si="232"/>
        <v>86</v>
      </c>
      <c r="BA166" s="25">
        <f t="shared" si="232"/>
        <v>86</v>
      </c>
      <c r="BB166" s="25">
        <f t="shared" si="232"/>
        <v>51.6</v>
      </c>
      <c r="BC166" s="25">
        <f t="shared" si="232"/>
        <v>51.6</v>
      </c>
      <c r="BD166" s="25">
        <f t="shared" si="232"/>
        <v>30.959999999999997</v>
      </c>
      <c r="BE166" s="25">
        <f t="shared" si="232"/>
        <v>30.959999999999997</v>
      </c>
      <c r="BF166" s="25">
        <f t="shared" si="232"/>
        <v>23.22</v>
      </c>
      <c r="BG166" s="25">
        <f t="shared" si="232"/>
        <v>23.22</v>
      </c>
      <c r="BH166" s="25">
        <f t="shared" si="232"/>
        <v>23.22</v>
      </c>
      <c r="BI166" s="25">
        <f t="shared" si="232"/>
        <v>23.22</v>
      </c>
      <c r="BJ166" s="25">
        <f t="shared" si="232"/>
        <v>0</v>
      </c>
      <c r="BK166" s="25">
        <f t="shared" si="232"/>
        <v>0</v>
      </c>
      <c r="BL166" s="25">
        <f t="shared" si="232"/>
        <v>0</v>
      </c>
      <c r="BM166" s="25">
        <f t="shared" si="232"/>
        <v>0</v>
      </c>
      <c r="BN166" s="25">
        <f t="shared" si="232"/>
        <v>0</v>
      </c>
      <c r="BO166" s="25">
        <f t="shared" si="232"/>
        <v>0</v>
      </c>
      <c r="BP166" s="25">
        <f t="shared" si="232"/>
        <v>0</v>
      </c>
      <c r="BQ166" s="25">
        <f t="shared" si="232"/>
        <v>0</v>
      </c>
      <c r="BR166" s="25">
        <f t="shared" si="232"/>
        <v>0</v>
      </c>
      <c r="BS166" s="25">
        <f t="shared" si="232"/>
        <v>0</v>
      </c>
      <c r="BT166" s="25">
        <f t="shared" si="232"/>
        <v>0</v>
      </c>
      <c r="BU166" s="25">
        <f t="shared" si="232"/>
        <v>0</v>
      </c>
      <c r="BV166" s="25">
        <f t="shared" si="232"/>
        <v>0</v>
      </c>
      <c r="BW166" s="25">
        <f t="shared" si="232"/>
        <v>0</v>
      </c>
      <c r="BX166" s="25">
        <f t="shared" si="232"/>
        <v>0</v>
      </c>
      <c r="BY166" s="25">
        <f t="shared" si="232"/>
        <v>0</v>
      </c>
      <c r="BZ166" s="25">
        <f t="shared" ref="BZ166:DE166" si="233">BZ163</f>
        <v>0</v>
      </c>
      <c r="CA166" s="25">
        <f t="shared" si="233"/>
        <v>0</v>
      </c>
      <c r="CB166" s="25">
        <f t="shared" si="233"/>
        <v>0</v>
      </c>
      <c r="CC166" s="25">
        <f t="shared" si="233"/>
        <v>0</v>
      </c>
      <c r="CD166" s="25">
        <f t="shared" si="233"/>
        <v>0</v>
      </c>
      <c r="CE166" s="25">
        <f t="shared" si="233"/>
        <v>0</v>
      </c>
      <c r="CF166" s="25">
        <f t="shared" si="233"/>
        <v>0</v>
      </c>
      <c r="CG166" s="25">
        <f t="shared" si="233"/>
        <v>0</v>
      </c>
      <c r="CH166" s="25">
        <f t="shared" si="233"/>
        <v>0</v>
      </c>
      <c r="CI166" s="25">
        <f t="shared" si="233"/>
        <v>0</v>
      </c>
      <c r="CJ166" s="25">
        <f t="shared" si="233"/>
        <v>0</v>
      </c>
      <c r="CK166" s="25">
        <f t="shared" si="233"/>
        <v>0</v>
      </c>
      <c r="CL166" s="25">
        <f t="shared" si="233"/>
        <v>0</v>
      </c>
      <c r="CM166" s="25">
        <f t="shared" si="233"/>
        <v>0</v>
      </c>
      <c r="CN166" s="25">
        <f t="shared" si="233"/>
        <v>0</v>
      </c>
      <c r="CO166" s="25">
        <f t="shared" si="233"/>
        <v>0</v>
      </c>
      <c r="CP166" s="25">
        <f t="shared" si="233"/>
        <v>0</v>
      </c>
      <c r="CQ166" s="25">
        <f t="shared" si="233"/>
        <v>0</v>
      </c>
      <c r="CR166" s="25">
        <f t="shared" si="233"/>
        <v>0</v>
      </c>
      <c r="CS166" s="25">
        <f t="shared" si="233"/>
        <v>0</v>
      </c>
      <c r="CT166" s="25">
        <f t="shared" si="233"/>
        <v>0</v>
      </c>
      <c r="CU166" s="25">
        <f t="shared" si="233"/>
        <v>0</v>
      </c>
      <c r="CV166" s="25">
        <f t="shared" si="233"/>
        <v>0</v>
      </c>
      <c r="CW166" s="25">
        <f t="shared" si="233"/>
        <v>0</v>
      </c>
      <c r="CX166" s="25">
        <f t="shared" si="233"/>
        <v>0</v>
      </c>
      <c r="CY166" s="25">
        <f t="shared" si="233"/>
        <v>0</v>
      </c>
      <c r="CZ166" s="25">
        <f t="shared" si="233"/>
        <v>0</v>
      </c>
      <c r="DA166" s="25">
        <f t="shared" si="233"/>
        <v>0</v>
      </c>
      <c r="DB166" s="25">
        <f t="shared" si="233"/>
        <v>0</v>
      </c>
      <c r="DC166" s="25">
        <f t="shared" si="233"/>
        <v>0</v>
      </c>
      <c r="DD166" s="25">
        <f t="shared" si="233"/>
        <v>0</v>
      </c>
      <c r="DE166" s="25">
        <f t="shared" si="233"/>
        <v>0</v>
      </c>
      <c r="DF166" s="25">
        <f t="shared" ref="DF166:EK166" si="234">DF163</f>
        <v>0</v>
      </c>
      <c r="DG166" s="25">
        <f t="shared" si="234"/>
        <v>0</v>
      </c>
      <c r="DH166" s="25">
        <f t="shared" si="234"/>
        <v>0</v>
      </c>
      <c r="DI166" s="25">
        <f t="shared" si="234"/>
        <v>0</v>
      </c>
      <c r="DJ166" s="25">
        <f t="shared" si="234"/>
        <v>0</v>
      </c>
      <c r="DK166" s="25">
        <f t="shared" si="234"/>
        <v>0</v>
      </c>
      <c r="DL166" s="25">
        <f t="shared" si="234"/>
        <v>0</v>
      </c>
      <c r="DM166" s="25">
        <f t="shared" si="234"/>
        <v>0</v>
      </c>
      <c r="DN166" s="25">
        <f t="shared" si="234"/>
        <v>0</v>
      </c>
      <c r="DO166" s="25">
        <f t="shared" si="234"/>
        <v>0</v>
      </c>
      <c r="DP166" s="25">
        <f t="shared" si="234"/>
        <v>0</v>
      </c>
      <c r="DQ166" s="25">
        <f t="shared" si="234"/>
        <v>0</v>
      </c>
      <c r="DR166" s="25">
        <f t="shared" si="234"/>
        <v>0</v>
      </c>
      <c r="DS166" s="25">
        <f t="shared" si="234"/>
        <v>0</v>
      </c>
      <c r="DT166" s="25">
        <f t="shared" si="234"/>
        <v>0</v>
      </c>
      <c r="DU166" s="25">
        <f t="shared" si="234"/>
        <v>0</v>
      </c>
      <c r="DV166" s="25">
        <f t="shared" si="234"/>
        <v>0</v>
      </c>
      <c r="DW166" s="25">
        <f t="shared" si="234"/>
        <v>0</v>
      </c>
      <c r="DX166" s="25">
        <f t="shared" si="234"/>
        <v>0</v>
      </c>
      <c r="DY166" s="25">
        <f t="shared" si="234"/>
        <v>0</v>
      </c>
      <c r="DZ166" s="25">
        <f t="shared" si="234"/>
        <v>0</v>
      </c>
      <c r="EA166" s="25">
        <f t="shared" si="234"/>
        <v>0</v>
      </c>
      <c r="EB166" s="25">
        <f t="shared" si="234"/>
        <v>0</v>
      </c>
      <c r="EC166" s="25">
        <f t="shared" si="234"/>
        <v>0</v>
      </c>
      <c r="ED166" s="25">
        <f t="shared" si="234"/>
        <v>0</v>
      </c>
      <c r="EE166" s="25">
        <f t="shared" si="234"/>
        <v>0</v>
      </c>
      <c r="EF166" s="25">
        <f t="shared" si="234"/>
        <v>0</v>
      </c>
      <c r="EG166" s="25">
        <f t="shared" si="234"/>
        <v>0</v>
      </c>
      <c r="EH166" s="25">
        <f t="shared" si="234"/>
        <v>0</v>
      </c>
      <c r="EI166" s="25">
        <f t="shared" si="234"/>
        <v>0</v>
      </c>
      <c r="EJ166" s="25">
        <f t="shared" si="234"/>
        <v>0</v>
      </c>
      <c r="EK166" s="25">
        <f t="shared" si="234"/>
        <v>0</v>
      </c>
      <c r="EL166" s="25">
        <f t="shared" ref="EL166:EY166" si="235">EL163</f>
        <v>0</v>
      </c>
      <c r="EM166" s="25">
        <f t="shared" si="235"/>
        <v>0</v>
      </c>
      <c r="EN166" s="25">
        <f t="shared" si="235"/>
        <v>0</v>
      </c>
      <c r="EO166" s="25">
        <f t="shared" si="235"/>
        <v>0</v>
      </c>
      <c r="EP166" s="25">
        <f t="shared" si="235"/>
        <v>0</v>
      </c>
      <c r="EQ166" s="25">
        <f t="shared" si="235"/>
        <v>0</v>
      </c>
      <c r="ER166" s="25">
        <f t="shared" si="235"/>
        <v>0</v>
      </c>
      <c r="ES166" s="25">
        <f t="shared" si="235"/>
        <v>0</v>
      </c>
      <c r="ET166" s="25">
        <f t="shared" si="235"/>
        <v>0</v>
      </c>
      <c r="EU166" s="25">
        <f t="shared" si="235"/>
        <v>0</v>
      </c>
      <c r="EV166" s="25">
        <f t="shared" si="235"/>
        <v>0</v>
      </c>
      <c r="EW166" s="25">
        <f t="shared" si="235"/>
        <v>0</v>
      </c>
      <c r="EX166" s="25">
        <f t="shared" si="235"/>
        <v>0</v>
      </c>
      <c r="EY166" s="25">
        <f t="shared" si="235"/>
        <v>0</v>
      </c>
    </row>
    <row r="167" spans="1:155" x14ac:dyDescent="0.35">
      <c r="A167" s="18"/>
      <c r="B167" s="18" t="s">
        <v>135</v>
      </c>
      <c r="E167" s="24"/>
      <c r="N167" s="25" t="e">
        <f t="shared" ref="N167:AS167" si="236">N165-N166</f>
        <v>#N/A</v>
      </c>
      <c r="O167" s="25" t="e">
        <f t="shared" si="236"/>
        <v>#N/A</v>
      </c>
      <c r="P167" s="25" t="e">
        <f t="shared" si="236"/>
        <v>#N/A</v>
      </c>
      <c r="Q167" s="25" t="e">
        <f t="shared" si="236"/>
        <v>#N/A</v>
      </c>
      <c r="R167" s="25" t="e">
        <f t="shared" si="236"/>
        <v>#N/A</v>
      </c>
      <c r="S167" s="25" t="e">
        <f t="shared" si="236"/>
        <v>#N/A</v>
      </c>
      <c r="T167" s="25" t="e">
        <f t="shared" si="236"/>
        <v>#N/A</v>
      </c>
      <c r="U167" s="25" t="e">
        <f t="shared" si="236"/>
        <v>#N/A</v>
      </c>
      <c r="V167" s="25" t="e">
        <f t="shared" si="236"/>
        <v>#N/A</v>
      </c>
      <c r="W167" s="25" t="e">
        <f t="shared" si="236"/>
        <v>#N/A</v>
      </c>
      <c r="X167" s="25" t="e">
        <f t="shared" si="236"/>
        <v>#N/A</v>
      </c>
      <c r="Y167" s="25" t="e">
        <f t="shared" si="236"/>
        <v>#N/A</v>
      </c>
      <c r="Z167" s="25" t="e">
        <f t="shared" si="236"/>
        <v>#N/A</v>
      </c>
      <c r="AA167" s="25" t="e">
        <f t="shared" si="236"/>
        <v>#N/A</v>
      </c>
      <c r="AB167" s="25" t="e">
        <f t="shared" si="236"/>
        <v>#N/A</v>
      </c>
      <c r="AC167" s="25" t="e">
        <f t="shared" si="236"/>
        <v>#N/A</v>
      </c>
      <c r="AD167" s="25" t="e">
        <f t="shared" si="236"/>
        <v>#N/A</v>
      </c>
      <c r="AE167" s="25" t="e">
        <f t="shared" si="236"/>
        <v>#N/A</v>
      </c>
      <c r="AF167" s="25" t="e">
        <f t="shared" si="236"/>
        <v>#N/A</v>
      </c>
      <c r="AG167" s="25" t="e">
        <f t="shared" si="236"/>
        <v>#N/A</v>
      </c>
      <c r="AH167" s="25" t="e">
        <f t="shared" si="236"/>
        <v>#N/A</v>
      </c>
      <c r="AI167" s="25" t="e">
        <f t="shared" si="236"/>
        <v>#N/A</v>
      </c>
      <c r="AJ167" s="25" t="e">
        <f t="shared" si="236"/>
        <v>#N/A</v>
      </c>
      <c r="AK167" s="25" t="e">
        <f t="shared" si="236"/>
        <v>#N/A</v>
      </c>
      <c r="AL167" s="25" t="e">
        <f t="shared" si="236"/>
        <v>#N/A</v>
      </c>
      <c r="AM167" s="25" t="e">
        <f t="shared" si="236"/>
        <v>#N/A</v>
      </c>
      <c r="AN167" s="25" t="e">
        <f t="shared" si="236"/>
        <v>#N/A</v>
      </c>
      <c r="AO167" s="25" t="e">
        <f t="shared" si="236"/>
        <v>#N/A</v>
      </c>
      <c r="AP167" s="25" t="e">
        <f t="shared" si="236"/>
        <v>#N/A</v>
      </c>
      <c r="AQ167" s="25" t="e">
        <f t="shared" si="236"/>
        <v>#N/A</v>
      </c>
      <c r="AR167" s="25" t="e">
        <f t="shared" si="236"/>
        <v>#N/A</v>
      </c>
      <c r="AS167" s="25" t="e">
        <f t="shared" si="236"/>
        <v>#N/A</v>
      </c>
      <c r="AT167" s="25" t="e">
        <f t="shared" ref="AT167:BY167" si="237">AT165-AT166</f>
        <v>#N/A</v>
      </c>
      <c r="AU167" s="25" t="e">
        <f t="shared" si="237"/>
        <v>#N/A</v>
      </c>
      <c r="AV167" s="25" t="e">
        <f t="shared" si="237"/>
        <v>#N/A</v>
      </c>
      <c r="AW167" s="25" t="e">
        <f t="shared" si="237"/>
        <v>#N/A</v>
      </c>
      <c r="AX167" s="25" t="e">
        <f t="shared" si="237"/>
        <v>#N/A</v>
      </c>
      <c r="AY167" s="25" t="e">
        <f t="shared" si="237"/>
        <v>#N/A</v>
      </c>
      <c r="AZ167" s="25" t="e">
        <f t="shared" si="237"/>
        <v>#N/A</v>
      </c>
      <c r="BA167" s="25" t="e">
        <f t="shared" si="237"/>
        <v>#N/A</v>
      </c>
      <c r="BB167" s="25" t="e">
        <f t="shared" si="237"/>
        <v>#N/A</v>
      </c>
      <c r="BC167" s="25" t="e">
        <f t="shared" si="237"/>
        <v>#N/A</v>
      </c>
      <c r="BD167" s="25" t="e">
        <f t="shared" si="237"/>
        <v>#N/A</v>
      </c>
      <c r="BE167" s="25" t="e">
        <f t="shared" si="237"/>
        <v>#N/A</v>
      </c>
      <c r="BF167" s="25" t="e">
        <f t="shared" si="237"/>
        <v>#N/A</v>
      </c>
      <c r="BG167" s="25" t="e">
        <f t="shared" si="237"/>
        <v>#N/A</v>
      </c>
      <c r="BH167" s="25" t="e">
        <f t="shared" si="237"/>
        <v>#N/A</v>
      </c>
      <c r="BI167" s="25" t="e">
        <f t="shared" si="237"/>
        <v>#N/A</v>
      </c>
      <c r="BJ167" s="25" t="e">
        <f t="shared" si="237"/>
        <v>#N/A</v>
      </c>
      <c r="BK167" s="25" t="e">
        <f t="shared" si="237"/>
        <v>#N/A</v>
      </c>
      <c r="BL167" s="25" t="e">
        <f t="shared" si="237"/>
        <v>#N/A</v>
      </c>
      <c r="BM167" s="25" t="e">
        <f t="shared" si="237"/>
        <v>#N/A</v>
      </c>
      <c r="BN167" s="25" t="e">
        <f t="shared" si="237"/>
        <v>#N/A</v>
      </c>
      <c r="BO167" s="25" t="e">
        <f t="shared" si="237"/>
        <v>#N/A</v>
      </c>
      <c r="BP167" s="25" t="e">
        <f t="shared" si="237"/>
        <v>#N/A</v>
      </c>
      <c r="BQ167" s="25" t="e">
        <f t="shared" si="237"/>
        <v>#N/A</v>
      </c>
      <c r="BR167" s="25" t="e">
        <f t="shared" si="237"/>
        <v>#N/A</v>
      </c>
      <c r="BS167" s="25" t="e">
        <f t="shared" si="237"/>
        <v>#N/A</v>
      </c>
      <c r="BT167" s="25" t="e">
        <f t="shared" si="237"/>
        <v>#N/A</v>
      </c>
      <c r="BU167" s="25" t="e">
        <f t="shared" si="237"/>
        <v>#N/A</v>
      </c>
      <c r="BV167" s="25" t="e">
        <f t="shared" si="237"/>
        <v>#N/A</v>
      </c>
      <c r="BW167" s="25" t="e">
        <f t="shared" si="237"/>
        <v>#N/A</v>
      </c>
      <c r="BX167" s="25" t="e">
        <f t="shared" si="237"/>
        <v>#N/A</v>
      </c>
      <c r="BY167" s="25" t="e">
        <f t="shared" si="237"/>
        <v>#N/A</v>
      </c>
      <c r="BZ167" s="25" t="e">
        <f t="shared" ref="BZ167:DE167" si="238">BZ165-BZ166</f>
        <v>#N/A</v>
      </c>
      <c r="CA167" s="25" t="e">
        <f t="shared" si="238"/>
        <v>#N/A</v>
      </c>
      <c r="CB167" s="25" t="e">
        <f t="shared" si="238"/>
        <v>#N/A</v>
      </c>
      <c r="CC167" s="25" t="e">
        <f t="shared" si="238"/>
        <v>#N/A</v>
      </c>
      <c r="CD167" s="25" t="e">
        <f t="shared" si="238"/>
        <v>#N/A</v>
      </c>
      <c r="CE167" s="25" t="e">
        <f t="shared" si="238"/>
        <v>#N/A</v>
      </c>
      <c r="CF167" s="25" t="e">
        <f t="shared" si="238"/>
        <v>#N/A</v>
      </c>
      <c r="CG167" s="25" t="e">
        <f t="shared" si="238"/>
        <v>#N/A</v>
      </c>
      <c r="CH167" s="25" t="e">
        <f t="shared" si="238"/>
        <v>#N/A</v>
      </c>
      <c r="CI167" s="25" t="e">
        <f t="shared" si="238"/>
        <v>#N/A</v>
      </c>
      <c r="CJ167" s="25" t="e">
        <f t="shared" si="238"/>
        <v>#N/A</v>
      </c>
      <c r="CK167" s="25" t="e">
        <f t="shared" si="238"/>
        <v>#N/A</v>
      </c>
      <c r="CL167" s="25" t="e">
        <f t="shared" si="238"/>
        <v>#N/A</v>
      </c>
      <c r="CM167" s="25" t="e">
        <f t="shared" si="238"/>
        <v>#N/A</v>
      </c>
      <c r="CN167" s="25" t="e">
        <f t="shared" si="238"/>
        <v>#N/A</v>
      </c>
      <c r="CO167" s="25" t="e">
        <f t="shared" si="238"/>
        <v>#N/A</v>
      </c>
      <c r="CP167" s="25" t="e">
        <f t="shared" si="238"/>
        <v>#N/A</v>
      </c>
      <c r="CQ167" s="25" t="e">
        <f t="shared" si="238"/>
        <v>#N/A</v>
      </c>
      <c r="CR167" s="25" t="e">
        <f t="shared" si="238"/>
        <v>#N/A</v>
      </c>
      <c r="CS167" s="25" t="e">
        <f t="shared" si="238"/>
        <v>#N/A</v>
      </c>
      <c r="CT167" s="25" t="e">
        <f t="shared" si="238"/>
        <v>#N/A</v>
      </c>
      <c r="CU167" s="25" t="e">
        <f t="shared" si="238"/>
        <v>#N/A</v>
      </c>
      <c r="CV167" s="25" t="e">
        <f t="shared" si="238"/>
        <v>#N/A</v>
      </c>
      <c r="CW167" s="25" t="e">
        <f t="shared" si="238"/>
        <v>#N/A</v>
      </c>
      <c r="CX167" s="25" t="e">
        <f t="shared" si="238"/>
        <v>#N/A</v>
      </c>
      <c r="CY167" s="25" t="e">
        <f t="shared" si="238"/>
        <v>#N/A</v>
      </c>
      <c r="CZ167" s="25" t="e">
        <f t="shared" si="238"/>
        <v>#N/A</v>
      </c>
      <c r="DA167" s="25" t="e">
        <f t="shared" si="238"/>
        <v>#N/A</v>
      </c>
      <c r="DB167" s="25" t="e">
        <f t="shared" si="238"/>
        <v>#N/A</v>
      </c>
      <c r="DC167" s="25" t="e">
        <f t="shared" si="238"/>
        <v>#N/A</v>
      </c>
      <c r="DD167" s="25" t="e">
        <f t="shared" si="238"/>
        <v>#N/A</v>
      </c>
      <c r="DE167" s="25" t="e">
        <f t="shared" si="238"/>
        <v>#N/A</v>
      </c>
      <c r="DF167" s="25" t="e">
        <f t="shared" ref="DF167:EK167" si="239">DF165-DF166</f>
        <v>#N/A</v>
      </c>
      <c r="DG167" s="25" t="e">
        <f t="shared" si="239"/>
        <v>#N/A</v>
      </c>
      <c r="DH167" s="25" t="e">
        <f t="shared" si="239"/>
        <v>#N/A</v>
      </c>
      <c r="DI167" s="25" t="e">
        <f t="shared" si="239"/>
        <v>#N/A</v>
      </c>
      <c r="DJ167" s="25" t="e">
        <f t="shared" si="239"/>
        <v>#N/A</v>
      </c>
      <c r="DK167" s="25" t="e">
        <f t="shared" si="239"/>
        <v>#N/A</v>
      </c>
      <c r="DL167" s="25" t="e">
        <f t="shared" si="239"/>
        <v>#N/A</v>
      </c>
      <c r="DM167" s="25" t="e">
        <f t="shared" si="239"/>
        <v>#N/A</v>
      </c>
      <c r="DN167" s="25" t="e">
        <f t="shared" si="239"/>
        <v>#N/A</v>
      </c>
      <c r="DO167" s="25" t="e">
        <f t="shared" si="239"/>
        <v>#N/A</v>
      </c>
      <c r="DP167" s="25" t="e">
        <f t="shared" si="239"/>
        <v>#N/A</v>
      </c>
      <c r="DQ167" s="25" t="e">
        <f t="shared" si="239"/>
        <v>#N/A</v>
      </c>
      <c r="DR167" s="25" t="e">
        <f t="shared" si="239"/>
        <v>#N/A</v>
      </c>
      <c r="DS167" s="25" t="e">
        <f t="shared" si="239"/>
        <v>#N/A</v>
      </c>
      <c r="DT167" s="25" t="e">
        <f t="shared" si="239"/>
        <v>#N/A</v>
      </c>
      <c r="DU167" s="25" t="e">
        <f t="shared" si="239"/>
        <v>#N/A</v>
      </c>
      <c r="DV167" s="25" t="e">
        <f t="shared" si="239"/>
        <v>#N/A</v>
      </c>
      <c r="DW167" s="25" t="e">
        <f t="shared" si="239"/>
        <v>#N/A</v>
      </c>
      <c r="DX167" s="25" t="e">
        <f t="shared" si="239"/>
        <v>#N/A</v>
      </c>
      <c r="DY167" s="25" t="e">
        <f t="shared" si="239"/>
        <v>#N/A</v>
      </c>
      <c r="DZ167" s="25" t="e">
        <f t="shared" si="239"/>
        <v>#N/A</v>
      </c>
      <c r="EA167" s="25" t="e">
        <f t="shared" si="239"/>
        <v>#N/A</v>
      </c>
      <c r="EB167" s="25" t="e">
        <f t="shared" si="239"/>
        <v>#N/A</v>
      </c>
      <c r="EC167" s="25" t="e">
        <f t="shared" si="239"/>
        <v>#N/A</v>
      </c>
      <c r="ED167" s="25" t="e">
        <f t="shared" si="239"/>
        <v>#N/A</v>
      </c>
      <c r="EE167" s="25" t="e">
        <f t="shared" si="239"/>
        <v>#N/A</v>
      </c>
      <c r="EF167" s="25" t="e">
        <f t="shared" si="239"/>
        <v>#N/A</v>
      </c>
      <c r="EG167" s="25" t="e">
        <f t="shared" si="239"/>
        <v>#N/A</v>
      </c>
      <c r="EH167" s="25" t="e">
        <f t="shared" si="239"/>
        <v>#N/A</v>
      </c>
      <c r="EI167" s="25" t="e">
        <f t="shared" si="239"/>
        <v>#N/A</v>
      </c>
      <c r="EJ167" s="25" t="e">
        <f t="shared" si="239"/>
        <v>#N/A</v>
      </c>
      <c r="EK167" s="25" t="e">
        <f t="shared" si="239"/>
        <v>#N/A</v>
      </c>
      <c r="EL167" s="25" t="e">
        <f t="shared" ref="EL167:EY167" si="240">EL165-EL166</f>
        <v>#N/A</v>
      </c>
      <c r="EM167" s="25" t="e">
        <f t="shared" si="240"/>
        <v>#N/A</v>
      </c>
      <c r="EN167" s="25" t="e">
        <f t="shared" si="240"/>
        <v>#N/A</v>
      </c>
      <c r="EO167" s="25" t="e">
        <f t="shared" si="240"/>
        <v>#N/A</v>
      </c>
      <c r="EP167" s="25" t="e">
        <f t="shared" si="240"/>
        <v>#N/A</v>
      </c>
      <c r="EQ167" s="25" t="e">
        <f t="shared" si="240"/>
        <v>#N/A</v>
      </c>
      <c r="ER167" s="25" t="e">
        <f t="shared" si="240"/>
        <v>#N/A</v>
      </c>
      <c r="ES167" s="25" t="e">
        <f t="shared" si="240"/>
        <v>#N/A</v>
      </c>
      <c r="ET167" s="25" t="e">
        <f t="shared" si="240"/>
        <v>#N/A</v>
      </c>
      <c r="EU167" s="25" t="e">
        <f t="shared" si="240"/>
        <v>#N/A</v>
      </c>
      <c r="EV167" s="25" t="e">
        <f t="shared" si="240"/>
        <v>#N/A</v>
      </c>
      <c r="EW167" s="25" t="e">
        <f t="shared" si="240"/>
        <v>#N/A</v>
      </c>
      <c r="EX167" s="25" t="e">
        <f t="shared" si="240"/>
        <v>#N/A</v>
      </c>
      <c r="EY167" s="25" t="e">
        <f t="shared" si="240"/>
        <v>#N/A</v>
      </c>
    </row>
    <row r="168" spans="1:155" x14ac:dyDescent="0.35">
      <c r="A168" s="18"/>
      <c r="E168" s="24"/>
    </row>
    <row r="169" spans="1:155" x14ac:dyDescent="0.35">
      <c r="A169" s="18"/>
      <c r="B169" s="18" t="s">
        <v>134</v>
      </c>
      <c r="E169" s="24"/>
    </row>
    <row r="170" spans="1:155" x14ac:dyDescent="0.35">
      <c r="A170" s="18"/>
      <c r="B170" s="18" t="s">
        <v>1</v>
      </c>
      <c r="E170" s="24"/>
      <c r="N170" s="18">
        <f t="shared" ref="N170:AS170" si="241">M173</f>
        <v>0</v>
      </c>
      <c r="O170" s="18" t="e">
        <f t="shared" si="241"/>
        <v>#N/A</v>
      </c>
      <c r="P170" s="18" t="e">
        <f t="shared" si="241"/>
        <v>#N/A</v>
      </c>
      <c r="Q170" s="18" t="e">
        <f t="shared" si="241"/>
        <v>#N/A</v>
      </c>
      <c r="R170" s="18" t="e">
        <f t="shared" si="241"/>
        <v>#N/A</v>
      </c>
      <c r="S170" s="18" t="e">
        <f t="shared" si="241"/>
        <v>#N/A</v>
      </c>
      <c r="T170" s="18" t="e">
        <f t="shared" si="241"/>
        <v>#N/A</v>
      </c>
      <c r="U170" s="18" t="e">
        <f t="shared" si="241"/>
        <v>#N/A</v>
      </c>
      <c r="V170" s="18" t="e">
        <f t="shared" si="241"/>
        <v>#N/A</v>
      </c>
      <c r="W170" s="18" t="e">
        <f t="shared" si="241"/>
        <v>#N/A</v>
      </c>
      <c r="X170" s="18" t="e">
        <f t="shared" si="241"/>
        <v>#N/A</v>
      </c>
      <c r="Y170" s="18" t="e">
        <f t="shared" si="241"/>
        <v>#N/A</v>
      </c>
      <c r="Z170" s="18" t="e">
        <f t="shared" si="241"/>
        <v>#N/A</v>
      </c>
      <c r="AA170" s="18" t="e">
        <f t="shared" si="241"/>
        <v>#N/A</v>
      </c>
      <c r="AB170" s="18" t="e">
        <f t="shared" si="241"/>
        <v>#N/A</v>
      </c>
      <c r="AC170" s="18" t="e">
        <f t="shared" si="241"/>
        <v>#N/A</v>
      </c>
      <c r="AD170" s="18" t="e">
        <f t="shared" si="241"/>
        <v>#N/A</v>
      </c>
      <c r="AE170" s="18" t="e">
        <f t="shared" si="241"/>
        <v>#N/A</v>
      </c>
      <c r="AF170" s="18" t="e">
        <f t="shared" si="241"/>
        <v>#N/A</v>
      </c>
      <c r="AG170" s="18" t="e">
        <f t="shared" si="241"/>
        <v>#N/A</v>
      </c>
      <c r="AH170" s="18" t="e">
        <f t="shared" si="241"/>
        <v>#N/A</v>
      </c>
      <c r="AI170" s="18" t="e">
        <f t="shared" si="241"/>
        <v>#N/A</v>
      </c>
      <c r="AJ170" s="18" t="e">
        <f t="shared" si="241"/>
        <v>#N/A</v>
      </c>
      <c r="AK170" s="18" t="e">
        <f t="shared" si="241"/>
        <v>#N/A</v>
      </c>
      <c r="AL170" s="18" t="e">
        <f t="shared" si="241"/>
        <v>#N/A</v>
      </c>
      <c r="AM170" s="18" t="e">
        <f t="shared" si="241"/>
        <v>#N/A</v>
      </c>
      <c r="AN170" s="18" t="e">
        <f t="shared" si="241"/>
        <v>#N/A</v>
      </c>
      <c r="AO170" s="18" t="e">
        <f t="shared" si="241"/>
        <v>#N/A</v>
      </c>
      <c r="AP170" s="18" t="e">
        <f t="shared" si="241"/>
        <v>#N/A</v>
      </c>
      <c r="AQ170" s="18" t="e">
        <f t="shared" si="241"/>
        <v>#N/A</v>
      </c>
      <c r="AR170" s="18" t="e">
        <f t="shared" si="241"/>
        <v>#N/A</v>
      </c>
      <c r="AS170" s="18" t="e">
        <f t="shared" si="241"/>
        <v>#N/A</v>
      </c>
      <c r="AT170" s="18" t="e">
        <f t="shared" ref="AT170:BY170" si="242">AS173</f>
        <v>#N/A</v>
      </c>
      <c r="AU170" s="18" t="e">
        <f t="shared" si="242"/>
        <v>#N/A</v>
      </c>
      <c r="AV170" s="18" t="e">
        <f t="shared" si="242"/>
        <v>#N/A</v>
      </c>
      <c r="AW170" s="18" t="e">
        <f t="shared" si="242"/>
        <v>#N/A</v>
      </c>
      <c r="AX170" s="18" t="e">
        <f t="shared" si="242"/>
        <v>#N/A</v>
      </c>
      <c r="AY170" s="18" t="e">
        <f t="shared" si="242"/>
        <v>#N/A</v>
      </c>
      <c r="AZ170" s="18" t="e">
        <f t="shared" si="242"/>
        <v>#N/A</v>
      </c>
      <c r="BA170" s="18" t="e">
        <f t="shared" si="242"/>
        <v>#N/A</v>
      </c>
      <c r="BB170" s="18" t="e">
        <f t="shared" si="242"/>
        <v>#N/A</v>
      </c>
      <c r="BC170" s="18" t="e">
        <f t="shared" si="242"/>
        <v>#N/A</v>
      </c>
      <c r="BD170" s="18" t="e">
        <f t="shared" si="242"/>
        <v>#N/A</v>
      </c>
      <c r="BE170" s="18" t="e">
        <f t="shared" si="242"/>
        <v>#N/A</v>
      </c>
      <c r="BF170" s="18" t="e">
        <f t="shared" si="242"/>
        <v>#N/A</v>
      </c>
      <c r="BG170" s="18" t="e">
        <f t="shared" si="242"/>
        <v>#N/A</v>
      </c>
      <c r="BH170" s="18" t="e">
        <f t="shared" si="242"/>
        <v>#N/A</v>
      </c>
      <c r="BI170" s="18" t="e">
        <f t="shared" si="242"/>
        <v>#N/A</v>
      </c>
      <c r="BJ170" s="18" t="e">
        <f t="shared" si="242"/>
        <v>#N/A</v>
      </c>
      <c r="BK170" s="18" t="e">
        <f t="shared" si="242"/>
        <v>#N/A</v>
      </c>
      <c r="BL170" s="18" t="e">
        <f t="shared" si="242"/>
        <v>#N/A</v>
      </c>
      <c r="BM170" s="18" t="e">
        <f t="shared" si="242"/>
        <v>#N/A</v>
      </c>
      <c r="BN170" s="18" t="e">
        <f t="shared" si="242"/>
        <v>#N/A</v>
      </c>
      <c r="BO170" s="18" t="e">
        <f t="shared" si="242"/>
        <v>#N/A</v>
      </c>
      <c r="BP170" s="18" t="e">
        <f t="shared" si="242"/>
        <v>#N/A</v>
      </c>
      <c r="BQ170" s="18" t="e">
        <f t="shared" si="242"/>
        <v>#N/A</v>
      </c>
      <c r="BR170" s="18" t="e">
        <f t="shared" si="242"/>
        <v>#N/A</v>
      </c>
      <c r="BS170" s="18" t="e">
        <f t="shared" si="242"/>
        <v>#N/A</v>
      </c>
      <c r="BT170" s="18" t="e">
        <f t="shared" si="242"/>
        <v>#N/A</v>
      </c>
      <c r="BU170" s="18" t="e">
        <f t="shared" si="242"/>
        <v>#N/A</v>
      </c>
      <c r="BV170" s="18" t="e">
        <f t="shared" si="242"/>
        <v>#N/A</v>
      </c>
      <c r="BW170" s="18" t="e">
        <f t="shared" si="242"/>
        <v>#N/A</v>
      </c>
      <c r="BX170" s="18" t="e">
        <f t="shared" si="242"/>
        <v>#N/A</v>
      </c>
      <c r="BY170" s="18" t="e">
        <f t="shared" si="242"/>
        <v>#N/A</v>
      </c>
      <c r="BZ170" s="18" t="e">
        <f t="shared" ref="BZ170:DE170" si="243">BY173</f>
        <v>#N/A</v>
      </c>
      <c r="CA170" s="18" t="e">
        <f t="shared" si="243"/>
        <v>#N/A</v>
      </c>
      <c r="CB170" s="18" t="e">
        <f t="shared" si="243"/>
        <v>#N/A</v>
      </c>
      <c r="CC170" s="18" t="e">
        <f t="shared" si="243"/>
        <v>#N/A</v>
      </c>
      <c r="CD170" s="18" t="e">
        <f t="shared" si="243"/>
        <v>#N/A</v>
      </c>
      <c r="CE170" s="18" t="e">
        <f t="shared" si="243"/>
        <v>#N/A</v>
      </c>
      <c r="CF170" s="18" t="e">
        <f t="shared" si="243"/>
        <v>#N/A</v>
      </c>
      <c r="CG170" s="18" t="e">
        <f t="shared" si="243"/>
        <v>#N/A</v>
      </c>
      <c r="CH170" s="18" t="e">
        <f t="shared" si="243"/>
        <v>#N/A</v>
      </c>
      <c r="CI170" s="18" t="e">
        <f t="shared" si="243"/>
        <v>#N/A</v>
      </c>
      <c r="CJ170" s="18" t="e">
        <f t="shared" si="243"/>
        <v>#N/A</v>
      </c>
      <c r="CK170" s="18" t="e">
        <f t="shared" si="243"/>
        <v>#N/A</v>
      </c>
      <c r="CL170" s="18" t="e">
        <f t="shared" si="243"/>
        <v>#N/A</v>
      </c>
      <c r="CM170" s="18" t="e">
        <f t="shared" si="243"/>
        <v>#N/A</v>
      </c>
      <c r="CN170" s="18" t="e">
        <f t="shared" si="243"/>
        <v>#N/A</v>
      </c>
      <c r="CO170" s="18" t="e">
        <f t="shared" si="243"/>
        <v>#N/A</v>
      </c>
      <c r="CP170" s="18" t="e">
        <f t="shared" si="243"/>
        <v>#N/A</v>
      </c>
      <c r="CQ170" s="18" t="e">
        <f t="shared" si="243"/>
        <v>#N/A</v>
      </c>
      <c r="CR170" s="18" t="e">
        <f t="shared" si="243"/>
        <v>#N/A</v>
      </c>
      <c r="CS170" s="18" t="e">
        <f t="shared" si="243"/>
        <v>#N/A</v>
      </c>
      <c r="CT170" s="18" t="e">
        <f t="shared" si="243"/>
        <v>#N/A</v>
      </c>
      <c r="CU170" s="18" t="e">
        <f t="shared" si="243"/>
        <v>#N/A</v>
      </c>
      <c r="CV170" s="18" t="e">
        <f t="shared" si="243"/>
        <v>#N/A</v>
      </c>
      <c r="CW170" s="18" t="e">
        <f t="shared" si="243"/>
        <v>#N/A</v>
      </c>
      <c r="CX170" s="18" t="e">
        <f t="shared" si="243"/>
        <v>#N/A</v>
      </c>
      <c r="CY170" s="18" t="e">
        <f t="shared" si="243"/>
        <v>#N/A</v>
      </c>
      <c r="CZ170" s="18" t="e">
        <f t="shared" si="243"/>
        <v>#N/A</v>
      </c>
      <c r="DA170" s="18" t="e">
        <f t="shared" si="243"/>
        <v>#N/A</v>
      </c>
      <c r="DB170" s="18" t="e">
        <f t="shared" si="243"/>
        <v>#N/A</v>
      </c>
      <c r="DC170" s="18" t="e">
        <f t="shared" si="243"/>
        <v>#N/A</v>
      </c>
      <c r="DD170" s="18" t="e">
        <f t="shared" si="243"/>
        <v>#N/A</v>
      </c>
      <c r="DE170" s="18" t="e">
        <f t="shared" si="243"/>
        <v>#N/A</v>
      </c>
      <c r="DF170" s="18" t="e">
        <f t="shared" ref="DF170:EK170" si="244">DE173</f>
        <v>#N/A</v>
      </c>
      <c r="DG170" s="18" t="e">
        <f t="shared" si="244"/>
        <v>#N/A</v>
      </c>
      <c r="DH170" s="18" t="e">
        <f t="shared" si="244"/>
        <v>#N/A</v>
      </c>
      <c r="DI170" s="18" t="e">
        <f t="shared" si="244"/>
        <v>#N/A</v>
      </c>
      <c r="DJ170" s="18" t="e">
        <f t="shared" si="244"/>
        <v>#N/A</v>
      </c>
      <c r="DK170" s="18" t="e">
        <f t="shared" si="244"/>
        <v>#N/A</v>
      </c>
      <c r="DL170" s="18" t="e">
        <f t="shared" si="244"/>
        <v>#N/A</v>
      </c>
      <c r="DM170" s="18" t="e">
        <f t="shared" si="244"/>
        <v>#N/A</v>
      </c>
      <c r="DN170" s="18" t="e">
        <f t="shared" si="244"/>
        <v>#N/A</v>
      </c>
      <c r="DO170" s="18" t="e">
        <f t="shared" si="244"/>
        <v>#N/A</v>
      </c>
      <c r="DP170" s="18" t="e">
        <f t="shared" si="244"/>
        <v>#N/A</v>
      </c>
      <c r="DQ170" s="18" t="e">
        <f t="shared" si="244"/>
        <v>#N/A</v>
      </c>
      <c r="DR170" s="18" t="e">
        <f t="shared" si="244"/>
        <v>#N/A</v>
      </c>
      <c r="DS170" s="18" t="e">
        <f t="shared" si="244"/>
        <v>#N/A</v>
      </c>
      <c r="DT170" s="18" t="e">
        <f t="shared" si="244"/>
        <v>#N/A</v>
      </c>
      <c r="DU170" s="18" t="e">
        <f t="shared" si="244"/>
        <v>#N/A</v>
      </c>
      <c r="DV170" s="18" t="e">
        <f t="shared" si="244"/>
        <v>#N/A</v>
      </c>
      <c r="DW170" s="18" t="e">
        <f t="shared" si="244"/>
        <v>#N/A</v>
      </c>
      <c r="DX170" s="18" t="e">
        <f t="shared" si="244"/>
        <v>#N/A</v>
      </c>
      <c r="DY170" s="18" t="e">
        <f t="shared" si="244"/>
        <v>#N/A</v>
      </c>
      <c r="DZ170" s="18" t="e">
        <f t="shared" si="244"/>
        <v>#N/A</v>
      </c>
      <c r="EA170" s="18" t="e">
        <f t="shared" si="244"/>
        <v>#N/A</v>
      </c>
      <c r="EB170" s="18" t="e">
        <f t="shared" si="244"/>
        <v>#N/A</v>
      </c>
      <c r="EC170" s="18" t="e">
        <f t="shared" si="244"/>
        <v>#N/A</v>
      </c>
      <c r="ED170" s="18" t="e">
        <f t="shared" si="244"/>
        <v>#N/A</v>
      </c>
      <c r="EE170" s="18" t="e">
        <f t="shared" si="244"/>
        <v>#N/A</v>
      </c>
      <c r="EF170" s="18" t="e">
        <f t="shared" si="244"/>
        <v>#N/A</v>
      </c>
      <c r="EG170" s="18" t="e">
        <f t="shared" si="244"/>
        <v>#N/A</v>
      </c>
      <c r="EH170" s="18" t="e">
        <f t="shared" si="244"/>
        <v>#N/A</v>
      </c>
      <c r="EI170" s="18" t="e">
        <f t="shared" si="244"/>
        <v>#N/A</v>
      </c>
      <c r="EJ170" s="18" t="e">
        <f t="shared" si="244"/>
        <v>#N/A</v>
      </c>
      <c r="EK170" s="18" t="e">
        <f t="shared" si="244"/>
        <v>#N/A</v>
      </c>
      <c r="EL170" s="18" t="e">
        <f t="shared" ref="EL170:EY170" si="245">EK173</f>
        <v>#N/A</v>
      </c>
      <c r="EM170" s="18" t="e">
        <f t="shared" si="245"/>
        <v>#N/A</v>
      </c>
      <c r="EN170" s="18" t="e">
        <f t="shared" si="245"/>
        <v>#N/A</v>
      </c>
      <c r="EO170" s="18" t="e">
        <f t="shared" si="245"/>
        <v>#N/A</v>
      </c>
      <c r="EP170" s="18" t="e">
        <f t="shared" si="245"/>
        <v>#N/A</v>
      </c>
      <c r="EQ170" s="18" t="e">
        <f t="shared" si="245"/>
        <v>#N/A</v>
      </c>
      <c r="ER170" s="18" t="e">
        <f t="shared" si="245"/>
        <v>#N/A</v>
      </c>
      <c r="ES170" s="18" t="e">
        <f t="shared" si="245"/>
        <v>#N/A</v>
      </c>
      <c r="ET170" s="18" t="e">
        <f t="shared" si="245"/>
        <v>#N/A</v>
      </c>
      <c r="EU170" s="18" t="e">
        <f t="shared" si="245"/>
        <v>#N/A</v>
      </c>
      <c r="EV170" s="18" t="e">
        <f t="shared" si="245"/>
        <v>#N/A</v>
      </c>
      <c r="EW170" s="18" t="e">
        <f t="shared" si="245"/>
        <v>#N/A</v>
      </c>
      <c r="EX170" s="18" t="e">
        <f t="shared" si="245"/>
        <v>#N/A</v>
      </c>
      <c r="EY170" s="18" t="e">
        <f t="shared" si="245"/>
        <v>#N/A</v>
      </c>
    </row>
    <row r="171" spans="1:155" x14ac:dyDescent="0.35">
      <c r="A171" s="18"/>
      <c r="B171" s="18" t="s">
        <v>133</v>
      </c>
      <c r="E171" s="24"/>
      <c r="N171" s="25" t="e">
        <f t="shared" ref="N171:AS171" si="246">MAX(-N167,0)</f>
        <v>#N/A</v>
      </c>
      <c r="O171" s="25" t="e">
        <f t="shared" si="246"/>
        <v>#N/A</v>
      </c>
      <c r="P171" s="25" t="e">
        <f t="shared" si="246"/>
        <v>#N/A</v>
      </c>
      <c r="Q171" s="25" t="e">
        <f t="shared" si="246"/>
        <v>#N/A</v>
      </c>
      <c r="R171" s="25" t="e">
        <f t="shared" si="246"/>
        <v>#N/A</v>
      </c>
      <c r="S171" s="25" t="e">
        <f t="shared" si="246"/>
        <v>#N/A</v>
      </c>
      <c r="T171" s="25" t="e">
        <f t="shared" si="246"/>
        <v>#N/A</v>
      </c>
      <c r="U171" s="25" t="e">
        <f t="shared" si="246"/>
        <v>#N/A</v>
      </c>
      <c r="V171" s="25" t="e">
        <f t="shared" si="246"/>
        <v>#N/A</v>
      </c>
      <c r="W171" s="25" t="e">
        <f t="shared" si="246"/>
        <v>#N/A</v>
      </c>
      <c r="X171" s="25" t="e">
        <f t="shared" si="246"/>
        <v>#N/A</v>
      </c>
      <c r="Y171" s="25" t="e">
        <f t="shared" si="246"/>
        <v>#N/A</v>
      </c>
      <c r="Z171" s="25" t="e">
        <f t="shared" si="246"/>
        <v>#N/A</v>
      </c>
      <c r="AA171" s="25" t="e">
        <f t="shared" si="246"/>
        <v>#N/A</v>
      </c>
      <c r="AB171" s="25" t="e">
        <f t="shared" si="246"/>
        <v>#N/A</v>
      </c>
      <c r="AC171" s="25" t="e">
        <f t="shared" si="246"/>
        <v>#N/A</v>
      </c>
      <c r="AD171" s="25" t="e">
        <f t="shared" si="246"/>
        <v>#N/A</v>
      </c>
      <c r="AE171" s="25" t="e">
        <f t="shared" si="246"/>
        <v>#N/A</v>
      </c>
      <c r="AF171" s="25" t="e">
        <f t="shared" si="246"/>
        <v>#N/A</v>
      </c>
      <c r="AG171" s="25" t="e">
        <f t="shared" si="246"/>
        <v>#N/A</v>
      </c>
      <c r="AH171" s="25" t="e">
        <f t="shared" si="246"/>
        <v>#N/A</v>
      </c>
      <c r="AI171" s="25" t="e">
        <f t="shared" si="246"/>
        <v>#N/A</v>
      </c>
      <c r="AJ171" s="25" t="e">
        <f t="shared" si="246"/>
        <v>#N/A</v>
      </c>
      <c r="AK171" s="25" t="e">
        <f t="shared" si="246"/>
        <v>#N/A</v>
      </c>
      <c r="AL171" s="25" t="e">
        <f t="shared" si="246"/>
        <v>#N/A</v>
      </c>
      <c r="AM171" s="25" t="e">
        <f t="shared" si="246"/>
        <v>#N/A</v>
      </c>
      <c r="AN171" s="25" t="e">
        <f t="shared" si="246"/>
        <v>#N/A</v>
      </c>
      <c r="AO171" s="25" t="e">
        <f t="shared" si="246"/>
        <v>#N/A</v>
      </c>
      <c r="AP171" s="25" t="e">
        <f t="shared" si="246"/>
        <v>#N/A</v>
      </c>
      <c r="AQ171" s="25" t="e">
        <f t="shared" si="246"/>
        <v>#N/A</v>
      </c>
      <c r="AR171" s="25" t="e">
        <f t="shared" si="246"/>
        <v>#N/A</v>
      </c>
      <c r="AS171" s="25" t="e">
        <f t="shared" si="246"/>
        <v>#N/A</v>
      </c>
      <c r="AT171" s="25" t="e">
        <f t="shared" ref="AT171:BY171" si="247">MAX(-AT167,0)</f>
        <v>#N/A</v>
      </c>
      <c r="AU171" s="25" t="e">
        <f t="shared" si="247"/>
        <v>#N/A</v>
      </c>
      <c r="AV171" s="25" t="e">
        <f t="shared" si="247"/>
        <v>#N/A</v>
      </c>
      <c r="AW171" s="25" t="e">
        <f t="shared" si="247"/>
        <v>#N/A</v>
      </c>
      <c r="AX171" s="25" t="e">
        <f t="shared" si="247"/>
        <v>#N/A</v>
      </c>
      <c r="AY171" s="25" t="e">
        <f t="shared" si="247"/>
        <v>#N/A</v>
      </c>
      <c r="AZ171" s="25" t="e">
        <f t="shared" si="247"/>
        <v>#N/A</v>
      </c>
      <c r="BA171" s="25" t="e">
        <f t="shared" si="247"/>
        <v>#N/A</v>
      </c>
      <c r="BB171" s="25" t="e">
        <f t="shared" si="247"/>
        <v>#N/A</v>
      </c>
      <c r="BC171" s="25" t="e">
        <f t="shared" si="247"/>
        <v>#N/A</v>
      </c>
      <c r="BD171" s="25" t="e">
        <f t="shared" si="247"/>
        <v>#N/A</v>
      </c>
      <c r="BE171" s="25" t="e">
        <f t="shared" si="247"/>
        <v>#N/A</v>
      </c>
      <c r="BF171" s="25" t="e">
        <f t="shared" si="247"/>
        <v>#N/A</v>
      </c>
      <c r="BG171" s="25" t="e">
        <f t="shared" si="247"/>
        <v>#N/A</v>
      </c>
      <c r="BH171" s="25" t="e">
        <f t="shared" si="247"/>
        <v>#N/A</v>
      </c>
      <c r="BI171" s="25" t="e">
        <f t="shared" si="247"/>
        <v>#N/A</v>
      </c>
      <c r="BJ171" s="25" t="e">
        <f t="shared" si="247"/>
        <v>#N/A</v>
      </c>
      <c r="BK171" s="25" t="e">
        <f t="shared" si="247"/>
        <v>#N/A</v>
      </c>
      <c r="BL171" s="25" t="e">
        <f t="shared" si="247"/>
        <v>#N/A</v>
      </c>
      <c r="BM171" s="25" t="e">
        <f t="shared" si="247"/>
        <v>#N/A</v>
      </c>
      <c r="BN171" s="25" t="e">
        <f t="shared" si="247"/>
        <v>#N/A</v>
      </c>
      <c r="BO171" s="25" t="e">
        <f t="shared" si="247"/>
        <v>#N/A</v>
      </c>
      <c r="BP171" s="25" t="e">
        <f t="shared" si="247"/>
        <v>#N/A</v>
      </c>
      <c r="BQ171" s="25" t="e">
        <f t="shared" si="247"/>
        <v>#N/A</v>
      </c>
      <c r="BR171" s="25" t="e">
        <f t="shared" si="247"/>
        <v>#N/A</v>
      </c>
      <c r="BS171" s="25" t="e">
        <f t="shared" si="247"/>
        <v>#N/A</v>
      </c>
      <c r="BT171" s="25" t="e">
        <f t="shared" si="247"/>
        <v>#N/A</v>
      </c>
      <c r="BU171" s="25" t="e">
        <f t="shared" si="247"/>
        <v>#N/A</v>
      </c>
      <c r="BV171" s="25" t="e">
        <f t="shared" si="247"/>
        <v>#N/A</v>
      </c>
      <c r="BW171" s="25" t="e">
        <f t="shared" si="247"/>
        <v>#N/A</v>
      </c>
      <c r="BX171" s="25" t="e">
        <f t="shared" si="247"/>
        <v>#N/A</v>
      </c>
      <c r="BY171" s="25" t="e">
        <f t="shared" si="247"/>
        <v>#N/A</v>
      </c>
      <c r="BZ171" s="25" t="e">
        <f t="shared" ref="BZ171:DE171" si="248">MAX(-BZ167,0)</f>
        <v>#N/A</v>
      </c>
      <c r="CA171" s="25" t="e">
        <f t="shared" si="248"/>
        <v>#N/A</v>
      </c>
      <c r="CB171" s="25" t="e">
        <f t="shared" si="248"/>
        <v>#N/A</v>
      </c>
      <c r="CC171" s="25" t="e">
        <f t="shared" si="248"/>
        <v>#N/A</v>
      </c>
      <c r="CD171" s="25" t="e">
        <f t="shared" si="248"/>
        <v>#N/A</v>
      </c>
      <c r="CE171" s="25" t="e">
        <f t="shared" si="248"/>
        <v>#N/A</v>
      </c>
      <c r="CF171" s="25" t="e">
        <f t="shared" si="248"/>
        <v>#N/A</v>
      </c>
      <c r="CG171" s="25" t="e">
        <f t="shared" si="248"/>
        <v>#N/A</v>
      </c>
      <c r="CH171" s="25" t="e">
        <f t="shared" si="248"/>
        <v>#N/A</v>
      </c>
      <c r="CI171" s="25" t="e">
        <f t="shared" si="248"/>
        <v>#N/A</v>
      </c>
      <c r="CJ171" s="25" t="e">
        <f t="shared" si="248"/>
        <v>#N/A</v>
      </c>
      <c r="CK171" s="25" t="e">
        <f t="shared" si="248"/>
        <v>#N/A</v>
      </c>
      <c r="CL171" s="25" t="e">
        <f t="shared" si="248"/>
        <v>#N/A</v>
      </c>
      <c r="CM171" s="25" t="e">
        <f t="shared" si="248"/>
        <v>#N/A</v>
      </c>
      <c r="CN171" s="25" t="e">
        <f t="shared" si="248"/>
        <v>#N/A</v>
      </c>
      <c r="CO171" s="25" t="e">
        <f t="shared" si="248"/>
        <v>#N/A</v>
      </c>
      <c r="CP171" s="25" t="e">
        <f t="shared" si="248"/>
        <v>#N/A</v>
      </c>
      <c r="CQ171" s="25" t="e">
        <f t="shared" si="248"/>
        <v>#N/A</v>
      </c>
      <c r="CR171" s="25" t="e">
        <f t="shared" si="248"/>
        <v>#N/A</v>
      </c>
      <c r="CS171" s="25" t="e">
        <f t="shared" si="248"/>
        <v>#N/A</v>
      </c>
      <c r="CT171" s="25" t="e">
        <f t="shared" si="248"/>
        <v>#N/A</v>
      </c>
      <c r="CU171" s="25" t="e">
        <f t="shared" si="248"/>
        <v>#N/A</v>
      </c>
      <c r="CV171" s="25" t="e">
        <f t="shared" si="248"/>
        <v>#N/A</v>
      </c>
      <c r="CW171" s="25" t="e">
        <f t="shared" si="248"/>
        <v>#N/A</v>
      </c>
      <c r="CX171" s="25" t="e">
        <f t="shared" si="248"/>
        <v>#N/A</v>
      </c>
      <c r="CY171" s="25" t="e">
        <f t="shared" si="248"/>
        <v>#N/A</v>
      </c>
      <c r="CZ171" s="25" t="e">
        <f t="shared" si="248"/>
        <v>#N/A</v>
      </c>
      <c r="DA171" s="25" t="e">
        <f t="shared" si="248"/>
        <v>#N/A</v>
      </c>
      <c r="DB171" s="25" t="e">
        <f t="shared" si="248"/>
        <v>#N/A</v>
      </c>
      <c r="DC171" s="25" t="e">
        <f t="shared" si="248"/>
        <v>#N/A</v>
      </c>
      <c r="DD171" s="25" t="e">
        <f t="shared" si="248"/>
        <v>#N/A</v>
      </c>
      <c r="DE171" s="25" t="e">
        <f t="shared" si="248"/>
        <v>#N/A</v>
      </c>
      <c r="DF171" s="25" t="e">
        <f t="shared" ref="DF171:EK171" si="249">MAX(-DF167,0)</f>
        <v>#N/A</v>
      </c>
      <c r="DG171" s="25" t="e">
        <f t="shared" si="249"/>
        <v>#N/A</v>
      </c>
      <c r="DH171" s="25" t="e">
        <f t="shared" si="249"/>
        <v>#N/A</v>
      </c>
      <c r="DI171" s="25" t="e">
        <f t="shared" si="249"/>
        <v>#N/A</v>
      </c>
      <c r="DJ171" s="25" t="e">
        <f t="shared" si="249"/>
        <v>#N/A</v>
      </c>
      <c r="DK171" s="25" t="e">
        <f t="shared" si="249"/>
        <v>#N/A</v>
      </c>
      <c r="DL171" s="25" t="e">
        <f t="shared" si="249"/>
        <v>#N/A</v>
      </c>
      <c r="DM171" s="25" t="e">
        <f t="shared" si="249"/>
        <v>#N/A</v>
      </c>
      <c r="DN171" s="25" t="e">
        <f t="shared" si="249"/>
        <v>#N/A</v>
      </c>
      <c r="DO171" s="25" t="e">
        <f t="shared" si="249"/>
        <v>#N/A</v>
      </c>
      <c r="DP171" s="25" t="e">
        <f t="shared" si="249"/>
        <v>#N/A</v>
      </c>
      <c r="DQ171" s="25" t="e">
        <f t="shared" si="249"/>
        <v>#N/A</v>
      </c>
      <c r="DR171" s="25" t="e">
        <f t="shared" si="249"/>
        <v>#N/A</v>
      </c>
      <c r="DS171" s="25" t="e">
        <f t="shared" si="249"/>
        <v>#N/A</v>
      </c>
      <c r="DT171" s="25" t="e">
        <f t="shared" si="249"/>
        <v>#N/A</v>
      </c>
      <c r="DU171" s="25" t="e">
        <f t="shared" si="249"/>
        <v>#N/A</v>
      </c>
      <c r="DV171" s="25" t="e">
        <f t="shared" si="249"/>
        <v>#N/A</v>
      </c>
      <c r="DW171" s="25" t="e">
        <f t="shared" si="249"/>
        <v>#N/A</v>
      </c>
      <c r="DX171" s="25" t="e">
        <f t="shared" si="249"/>
        <v>#N/A</v>
      </c>
      <c r="DY171" s="25" t="e">
        <f t="shared" si="249"/>
        <v>#N/A</v>
      </c>
      <c r="DZ171" s="25" t="e">
        <f t="shared" si="249"/>
        <v>#N/A</v>
      </c>
      <c r="EA171" s="25" t="e">
        <f t="shared" si="249"/>
        <v>#N/A</v>
      </c>
      <c r="EB171" s="25" t="e">
        <f t="shared" si="249"/>
        <v>#N/A</v>
      </c>
      <c r="EC171" s="25" t="e">
        <f t="shared" si="249"/>
        <v>#N/A</v>
      </c>
      <c r="ED171" s="25" t="e">
        <f t="shared" si="249"/>
        <v>#N/A</v>
      </c>
      <c r="EE171" s="25" t="e">
        <f t="shared" si="249"/>
        <v>#N/A</v>
      </c>
      <c r="EF171" s="25" t="e">
        <f t="shared" si="249"/>
        <v>#N/A</v>
      </c>
      <c r="EG171" s="25" t="e">
        <f t="shared" si="249"/>
        <v>#N/A</v>
      </c>
      <c r="EH171" s="25" t="e">
        <f t="shared" si="249"/>
        <v>#N/A</v>
      </c>
      <c r="EI171" s="25" t="e">
        <f t="shared" si="249"/>
        <v>#N/A</v>
      </c>
      <c r="EJ171" s="25" t="e">
        <f t="shared" si="249"/>
        <v>#N/A</v>
      </c>
      <c r="EK171" s="25" t="e">
        <f t="shared" si="249"/>
        <v>#N/A</v>
      </c>
      <c r="EL171" s="25" t="e">
        <f t="shared" ref="EL171:EY171" si="250">MAX(-EL167,0)</f>
        <v>#N/A</v>
      </c>
      <c r="EM171" s="25" t="e">
        <f t="shared" si="250"/>
        <v>#N/A</v>
      </c>
      <c r="EN171" s="25" t="e">
        <f t="shared" si="250"/>
        <v>#N/A</v>
      </c>
      <c r="EO171" s="25" t="e">
        <f t="shared" si="250"/>
        <v>#N/A</v>
      </c>
      <c r="EP171" s="25" t="e">
        <f t="shared" si="250"/>
        <v>#N/A</v>
      </c>
      <c r="EQ171" s="25" t="e">
        <f t="shared" si="250"/>
        <v>#N/A</v>
      </c>
      <c r="ER171" s="25" t="e">
        <f t="shared" si="250"/>
        <v>#N/A</v>
      </c>
      <c r="ES171" s="25" t="e">
        <f t="shared" si="250"/>
        <v>#N/A</v>
      </c>
      <c r="ET171" s="25" t="e">
        <f t="shared" si="250"/>
        <v>#N/A</v>
      </c>
      <c r="EU171" s="25" t="e">
        <f t="shared" si="250"/>
        <v>#N/A</v>
      </c>
      <c r="EV171" s="25" t="e">
        <f t="shared" si="250"/>
        <v>#N/A</v>
      </c>
      <c r="EW171" s="25" t="e">
        <f t="shared" si="250"/>
        <v>#N/A</v>
      </c>
      <c r="EX171" s="25" t="e">
        <f t="shared" si="250"/>
        <v>#N/A</v>
      </c>
      <c r="EY171" s="25" t="e">
        <f t="shared" si="250"/>
        <v>#N/A</v>
      </c>
    </row>
    <row r="172" spans="1:155" x14ac:dyDescent="0.35">
      <c r="A172" s="18"/>
      <c r="B172" s="18" t="s">
        <v>132</v>
      </c>
      <c r="E172" s="24"/>
      <c r="N172" s="25" t="e">
        <f t="shared" ref="N172:AS172" si="251">MAX(MIN(N167,N170),0)</f>
        <v>#N/A</v>
      </c>
      <c r="O172" s="25" t="e">
        <f t="shared" si="251"/>
        <v>#N/A</v>
      </c>
      <c r="P172" s="25" t="e">
        <f t="shared" si="251"/>
        <v>#N/A</v>
      </c>
      <c r="Q172" s="25" t="e">
        <f t="shared" si="251"/>
        <v>#N/A</v>
      </c>
      <c r="R172" s="25" t="e">
        <f t="shared" si="251"/>
        <v>#N/A</v>
      </c>
      <c r="S172" s="25" t="e">
        <f t="shared" si="251"/>
        <v>#N/A</v>
      </c>
      <c r="T172" s="25" t="e">
        <f t="shared" si="251"/>
        <v>#N/A</v>
      </c>
      <c r="U172" s="25" t="e">
        <f t="shared" si="251"/>
        <v>#N/A</v>
      </c>
      <c r="V172" s="25" t="e">
        <f t="shared" si="251"/>
        <v>#N/A</v>
      </c>
      <c r="W172" s="25" t="e">
        <f t="shared" si="251"/>
        <v>#N/A</v>
      </c>
      <c r="X172" s="25" t="e">
        <f t="shared" si="251"/>
        <v>#N/A</v>
      </c>
      <c r="Y172" s="25" t="e">
        <f t="shared" si="251"/>
        <v>#N/A</v>
      </c>
      <c r="Z172" s="25" t="e">
        <f t="shared" si="251"/>
        <v>#N/A</v>
      </c>
      <c r="AA172" s="25" t="e">
        <f t="shared" si="251"/>
        <v>#N/A</v>
      </c>
      <c r="AB172" s="25" t="e">
        <f t="shared" si="251"/>
        <v>#N/A</v>
      </c>
      <c r="AC172" s="25" t="e">
        <f t="shared" si="251"/>
        <v>#N/A</v>
      </c>
      <c r="AD172" s="25" t="e">
        <f t="shared" si="251"/>
        <v>#N/A</v>
      </c>
      <c r="AE172" s="25" t="e">
        <f t="shared" si="251"/>
        <v>#N/A</v>
      </c>
      <c r="AF172" s="25" t="e">
        <f t="shared" si="251"/>
        <v>#N/A</v>
      </c>
      <c r="AG172" s="25" t="e">
        <f t="shared" si="251"/>
        <v>#N/A</v>
      </c>
      <c r="AH172" s="25" t="e">
        <f t="shared" si="251"/>
        <v>#N/A</v>
      </c>
      <c r="AI172" s="25" t="e">
        <f t="shared" si="251"/>
        <v>#N/A</v>
      </c>
      <c r="AJ172" s="25" t="e">
        <f t="shared" si="251"/>
        <v>#N/A</v>
      </c>
      <c r="AK172" s="25" t="e">
        <f t="shared" si="251"/>
        <v>#N/A</v>
      </c>
      <c r="AL172" s="25" t="e">
        <f t="shared" si="251"/>
        <v>#N/A</v>
      </c>
      <c r="AM172" s="25" t="e">
        <f t="shared" si="251"/>
        <v>#N/A</v>
      </c>
      <c r="AN172" s="25" t="e">
        <f t="shared" si="251"/>
        <v>#N/A</v>
      </c>
      <c r="AO172" s="25" t="e">
        <f t="shared" si="251"/>
        <v>#N/A</v>
      </c>
      <c r="AP172" s="25" t="e">
        <f t="shared" si="251"/>
        <v>#N/A</v>
      </c>
      <c r="AQ172" s="25" t="e">
        <f t="shared" si="251"/>
        <v>#N/A</v>
      </c>
      <c r="AR172" s="25" t="e">
        <f t="shared" si="251"/>
        <v>#N/A</v>
      </c>
      <c r="AS172" s="25" t="e">
        <f t="shared" si="251"/>
        <v>#N/A</v>
      </c>
      <c r="AT172" s="25" t="e">
        <f t="shared" ref="AT172:BY172" si="252">MAX(MIN(AT167,AT170),0)</f>
        <v>#N/A</v>
      </c>
      <c r="AU172" s="25" t="e">
        <f t="shared" si="252"/>
        <v>#N/A</v>
      </c>
      <c r="AV172" s="25" t="e">
        <f t="shared" si="252"/>
        <v>#N/A</v>
      </c>
      <c r="AW172" s="25" t="e">
        <f t="shared" si="252"/>
        <v>#N/A</v>
      </c>
      <c r="AX172" s="25" t="e">
        <f t="shared" si="252"/>
        <v>#N/A</v>
      </c>
      <c r="AY172" s="25" t="e">
        <f t="shared" si="252"/>
        <v>#N/A</v>
      </c>
      <c r="AZ172" s="25" t="e">
        <f t="shared" si="252"/>
        <v>#N/A</v>
      </c>
      <c r="BA172" s="25" t="e">
        <f t="shared" si="252"/>
        <v>#N/A</v>
      </c>
      <c r="BB172" s="25" t="e">
        <f t="shared" si="252"/>
        <v>#N/A</v>
      </c>
      <c r="BC172" s="25" t="e">
        <f t="shared" si="252"/>
        <v>#N/A</v>
      </c>
      <c r="BD172" s="25" t="e">
        <f t="shared" si="252"/>
        <v>#N/A</v>
      </c>
      <c r="BE172" s="25" t="e">
        <f t="shared" si="252"/>
        <v>#N/A</v>
      </c>
      <c r="BF172" s="25" t="e">
        <f t="shared" si="252"/>
        <v>#N/A</v>
      </c>
      <c r="BG172" s="25" t="e">
        <f t="shared" si="252"/>
        <v>#N/A</v>
      </c>
      <c r="BH172" s="25" t="e">
        <f t="shared" si="252"/>
        <v>#N/A</v>
      </c>
      <c r="BI172" s="25" t="e">
        <f t="shared" si="252"/>
        <v>#N/A</v>
      </c>
      <c r="BJ172" s="25" t="e">
        <f t="shared" si="252"/>
        <v>#N/A</v>
      </c>
      <c r="BK172" s="25" t="e">
        <f t="shared" si="252"/>
        <v>#N/A</v>
      </c>
      <c r="BL172" s="25" t="e">
        <f t="shared" si="252"/>
        <v>#N/A</v>
      </c>
      <c r="BM172" s="25" t="e">
        <f t="shared" si="252"/>
        <v>#N/A</v>
      </c>
      <c r="BN172" s="25" t="e">
        <f t="shared" si="252"/>
        <v>#N/A</v>
      </c>
      <c r="BO172" s="25" t="e">
        <f t="shared" si="252"/>
        <v>#N/A</v>
      </c>
      <c r="BP172" s="25" t="e">
        <f t="shared" si="252"/>
        <v>#N/A</v>
      </c>
      <c r="BQ172" s="25" t="e">
        <f t="shared" si="252"/>
        <v>#N/A</v>
      </c>
      <c r="BR172" s="25" t="e">
        <f t="shared" si="252"/>
        <v>#N/A</v>
      </c>
      <c r="BS172" s="25" t="e">
        <f t="shared" si="252"/>
        <v>#N/A</v>
      </c>
      <c r="BT172" s="25" t="e">
        <f t="shared" si="252"/>
        <v>#N/A</v>
      </c>
      <c r="BU172" s="25" t="e">
        <f t="shared" si="252"/>
        <v>#N/A</v>
      </c>
      <c r="BV172" s="25" t="e">
        <f t="shared" si="252"/>
        <v>#N/A</v>
      </c>
      <c r="BW172" s="25" t="e">
        <f t="shared" si="252"/>
        <v>#N/A</v>
      </c>
      <c r="BX172" s="25" t="e">
        <f t="shared" si="252"/>
        <v>#N/A</v>
      </c>
      <c r="BY172" s="25" t="e">
        <f t="shared" si="252"/>
        <v>#N/A</v>
      </c>
      <c r="BZ172" s="25" t="e">
        <f t="shared" ref="BZ172:DE172" si="253">MAX(MIN(BZ167,BZ170),0)</f>
        <v>#N/A</v>
      </c>
      <c r="CA172" s="25" t="e">
        <f t="shared" si="253"/>
        <v>#N/A</v>
      </c>
      <c r="CB172" s="25" t="e">
        <f t="shared" si="253"/>
        <v>#N/A</v>
      </c>
      <c r="CC172" s="25" t="e">
        <f t="shared" si="253"/>
        <v>#N/A</v>
      </c>
      <c r="CD172" s="25" t="e">
        <f t="shared" si="253"/>
        <v>#N/A</v>
      </c>
      <c r="CE172" s="25" t="e">
        <f t="shared" si="253"/>
        <v>#N/A</v>
      </c>
      <c r="CF172" s="25" t="e">
        <f t="shared" si="253"/>
        <v>#N/A</v>
      </c>
      <c r="CG172" s="25" t="e">
        <f t="shared" si="253"/>
        <v>#N/A</v>
      </c>
      <c r="CH172" s="25" t="e">
        <f t="shared" si="253"/>
        <v>#N/A</v>
      </c>
      <c r="CI172" s="25" t="e">
        <f t="shared" si="253"/>
        <v>#N/A</v>
      </c>
      <c r="CJ172" s="25" t="e">
        <f t="shared" si="253"/>
        <v>#N/A</v>
      </c>
      <c r="CK172" s="25" t="e">
        <f t="shared" si="253"/>
        <v>#N/A</v>
      </c>
      <c r="CL172" s="25" t="e">
        <f t="shared" si="253"/>
        <v>#N/A</v>
      </c>
      <c r="CM172" s="25" t="e">
        <f t="shared" si="253"/>
        <v>#N/A</v>
      </c>
      <c r="CN172" s="25" t="e">
        <f t="shared" si="253"/>
        <v>#N/A</v>
      </c>
      <c r="CO172" s="25" t="e">
        <f t="shared" si="253"/>
        <v>#N/A</v>
      </c>
      <c r="CP172" s="25" t="e">
        <f t="shared" si="253"/>
        <v>#N/A</v>
      </c>
      <c r="CQ172" s="25" t="e">
        <f t="shared" si="253"/>
        <v>#N/A</v>
      </c>
      <c r="CR172" s="25" t="e">
        <f t="shared" si="253"/>
        <v>#N/A</v>
      </c>
      <c r="CS172" s="25" t="e">
        <f t="shared" si="253"/>
        <v>#N/A</v>
      </c>
      <c r="CT172" s="25" t="e">
        <f t="shared" si="253"/>
        <v>#N/A</v>
      </c>
      <c r="CU172" s="25" t="e">
        <f t="shared" si="253"/>
        <v>#N/A</v>
      </c>
      <c r="CV172" s="25" t="e">
        <f t="shared" si="253"/>
        <v>#N/A</v>
      </c>
      <c r="CW172" s="25" t="e">
        <f t="shared" si="253"/>
        <v>#N/A</v>
      </c>
      <c r="CX172" s="25" t="e">
        <f t="shared" si="253"/>
        <v>#N/A</v>
      </c>
      <c r="CY172" s="25" t="e">
        <f t="shared" si="253"/>
        <v>#N/A</v>
      </c>
      <c r="CZ172" s="25" t="e">
        <f t="shared" si="253"/>
        <v>#N/A</v>
      </c>
      <c r="DA172" s="25" t="e">
        <f t="shared" si="253"/>
        <v>#N/A</v>
      </c>
      <c r="DB172" s="25" t="e">
        <f t="shared" si="253"/>
        <v>#N/A</v>
      </c>
      <c r="DC172" s="25" t="e">
        <f t="shared" si="253"/>
        <v>#N/A</v>
      </c>
      <c r="DD172" s="25" t="e">
        <f t="shared" si="253"/>
        <v>#N/A</v>
      </c>
      <c r="DE172" s="25" t="e">
        <f t="shared" si="253"/>
        <v>#N/A</v>
      </c>
      <c r="DF172" s="25" t="e">
        <f t="shared" ref="DF172:EK172" si="254">MAX(MIN(DF167,DF170),0)</f>
        <v>#N/A</v>
      </c>
      <c r="DG172" s="25" t="e">
        <f t="shared" si="254"/>
        <v>#N/A</v>
      </c>
      <c r="DH172" s="25" t="e">
        <f t="shared" si="254"/>
        <v>#N/A</v>
      </c>
      <c r="DI172" s="25" t="e">
        <f t="shared" si="254"/>
        <v>#N/A</v>
      </c>
      <c r="DJ172" s="25" t="e">
        <f t="shared" si="254"/>
        <v>#N/A</v>
      </c>
      <c r="DK172" s="25" t="e">
        <f t="shared" si="254"/>
        <v>#N/A</v>
      </c>
      <c r="DL172" s="25" t="e">
        <f t="shared" si="254"/>
        <v>#N/A</v>
      </c>
      <c r="DM172" s="25" t="e">
        <f t="shared" si="254"/>
        <v>#N/A</v>
      </c>
      <c r="DN172" s="25" t="e">
        <f t="shared" si="254"/>
        <v>#N/A</v>
      </c>
      <c r="DO172" s="25" t="e">
        <f t="shared" si="254"/>
        <v>#N/A</v>
      </c>
      <c r="DP172" s="25" t="e">
        <f t="shared" si="254"/>
        <v>#N/A</v>
      </c>
      <c r="DQ172" s="25" t="e">
        <f t="shared" si="254"/>
        <v>#N/A</v>
      </c>
      <c r="DR172" s="25" t="e">
        <f t="shared" si="254"/>
        <v>#N/A</v>
      </c>
      <c r="DS172" s="25" t="e">
        <f t="shared" si="254"/>
        <v>#N/A</v>
      </c>
      <c r="DT172" s="25" t="e">
        <f t="shared" si="254"/>
        <v>#N/A</v>
      </c>
      <c r="DU172" s="25" t="e">
        <f t="shared" si="254"/>
        <v>#N/A</v>
      </c>
      <c r="DV172" s="25" t="e">
        <f t="shared" si="254"/>
        <v>#N/A</v>
      </c>
      <c r="DW172" s="25" t="e">
        <f t="shared" si="254"/>
        <v>#N/A</v>
      </c>
      <c r="DX172" s="25" t="e">
        <f t="shared" si="254"/>
        <v>#N/A</v>
      </c>
      <c r="DY172" s="25" t="e">
        <f t="shared" si="254"/>
        <v>#N/A</v>
      </c>
      <c r="DZ172" s="25" t="e">
        <f t="shared" si="254"/>
        <v>#N/A</v>
      </c>
      <c r="EA172" s="25" t="e">
        <f t="shared" si="254"/>
        <v>#N/A</v>
      </c>
      <c r="EB172" s="25" t="e">
        <f t="shared" si="254"/>
        <v>#N/A</v>
      </c>
      <c r="EC172" s="25" t="e">
        <f t="shared" si="254"/>
        <v>#N/A</v>
      </c>
      <c r="ED172" s="25" t="e">
        <f t="shared" si="254"/>
        <v>#N/A</v>
      </c>
      <c r="EE172" s="25" t="e">
        <f t="shared" si="254"/>
        <v>#N/A</v>
      </c>
      <c r="EF172" s="25" t="e">
        <f t="shared" si="254"/>
        <v>#N/A</v>
      </c>
      <c r="EG172" s="25" t="e">
        <f t="shared" si="254"/>
        <v>#N/A</v>
      </c>
      <c r="EH172" s="25" t="e">
        <f t="shared" si="254"/>
        <v>#N/A</v>
      </c>
      <c r="EI172" s="25" t="e">
        <f t="shared" si="254"/>
        <v>#N/A</v>
      </c>
      <c r="EJ172" s="25" t="e">
        <f t="shared" si="254"/>
        <v>#N/A</v>
      </c>
      <c r="EK172" s="25" t="e">
        <f t="shared" si="254"/>
        <v>#N/A</v>
      </c>
      <c r="EL172" s="25" t="e">
        <f t="shared" ref="EL172:EY172" si="255">MAX(MIN(EL167,EL170),0)</f>
        <v>#N/A</v>
      </c>
      <c r="EM172" s="25" t="e">
        <f t="shared" si="255"/>
        <v>#N/A</v>
      </c>
      <c r="EN172" s="25" t="e">
        <f t="shared" si="255"/>
        <v>#N/A</v>
      </c>
      <c r="EO172" s="25" t="e">
        <f t="shared" si="255"/>
        <v>#N/A</v>
      </c>
      <c r="EP172" s="25" t="e">
        <f t="shared" si="255"/>
        <v>#N/A</v>
      </c>
      <c r="EQ172" s="25" t="e">
        <f t="shared" si="255"/>
        <v>#N/A</v>
      </c>
      <c r="ER172" s="25" t="e">
        <f t="shared" si="255"/>
        <v>#N/A</v>
      </c>
      <c r="ES172" s="25" t="e">
        <f t="shared" si="255"/>
        <v>#N/A</v>
      </c>
      <c r="ET172" s="25" t="e">
        <f t="shared" si="255"/>
        <v>#N/A</v>
      </c>
      <c r="EU172" s="25" t="e">
        <f t="shared" si="255"/>
        <v>#N/A</v>
      </c>
      <c r="EV172" s="25" t="e">
        <f t="shared" si="255"/>
        <v>#N/A</v>
      </c>
      <c r="EW172" s="25" t="e">
        <f t="shared" si="255"/>
        <v>#N/A</v>
      </c>
      <c r="EX172" s="25" t="e">
        <f t="shared" si="255"/>
        <v>#N/A</v>
      </c>
      <c r="EY172" s="25" t="e">
        <f t="shared" si="255"/>
        <v>#N/A</v>
      </c>
    </row>
    <row r="173" spans="1:155" x14ac:dyDescent="0.35">
      <c r="A173" s="18"/>
      <c r="B173" s="18" t="s">
        <v>2</v>
      </c>
      <c r="E173" s="24"/>
      <c r="N173" s="25" t="e">
        <f t="shared" ref="N173:AS173" si="256">N170+N171-N172</f>
        <v>#N/A</v>
      </c>
      <c r="O173" s="25" t="e">
        <f t="shared" si="256"/>
        <v>#N/A</v>
      </c>
      <c r="P173" s="25" t="e">
        <f t="shared" si="256"/>
        <v>#N/A</v>
      </c>
      <c r="Q173" s="25" t="e">
        <f t="shared" si="256"/>
        <v>#N/A</v>
      </c>
      <c r="R173" s="25" t="e">
        <f t="shared" si="256"/>
        <v>#N/A</v>
      </c>
      <c r="S173" s="25" t="e">
        <f t="shared" si="256"/>
        <v>#N/A</v>
      </c>
      <c r="T173" s="25" t="e">
        <f t="shared" si="256"/>
        <v>#N/A</v>
      </c>
      <c r="U173" s="25" t="e">
        <f t="shared" si="256"/>
        <v>#N/A</v>
      </c>
      <c r="V173" s="25" t="e">
        <f t="shared" si="256"/>
        <v>#N/A</v>
      </c>
      <c r="W173" s="25" t="e">
        <f t="shared" si="256"/>
        <v>#N/A</v>
      </c>
      <c r="X173" s="25" t="e">
        <f t="shared" si="256"/>
        <v>#N/A</v>
      </c>
      <c r="Y173" s="25" t="e">
        <f t="shared" si="256"/>
        <v>#N/A</v>
      </c>
      <c r="Z173" s="25" t="e">
        <f t="shared" si="256"/>
        <v>#N/A</v>
      </c>
      <c r="AA173" s="25" t="e">
        <f t="shared" si="256"/>
        <v>#N/A</v>
      </c>
      <c r="AB173" s="25" t="e">
        <f t="shared" si="256"/>
        <v>#N/A</v>
      </c>
      <c r="AC173" s="25" t="e">
        <f t="shared" si="256"/>
        <v>#N/A</v>
      </c>
      <c r="AD173" s="25" t="e">
        <f t="shared" si="256"/>
        <v>#N/A</v>
      </c>
      <c r="AE173" s="25" t="e">
        <f t="shared" si="256"/>
        <v>#N/A</v>
      </c>
      <c r="AF173" s="25" t="e">
        <f t="shared" si="256"/>
        <v>#N/A</v>
      </c>
      <c r="AG173" s="25" t="e">
        <f t="shared" si="256"/>
        <v>#N/A</v>
      </c>
      <c r="AH173" s="25" t="e">
        <f t="shared" si="256"/>
        <v>#N/A</v>
      </c>
      <c r="AI173" s="25" t="e">
        <f t="shared" si="256"/>
        <v>#N/A</v>
      </c>
      <c r="AJ173" s="25" t="e">
        <f t="shared" si="256"/>
        <v>#N/A</v>
      </c>
      <c r="AK173" s="25" t="e">
        <f t="shared" si="256"/>
        <v>#N/A</v>
      </c>
      <c r="AL173" s="25" t="e">
        <f t="shared" si="256"/>
        <v>#N/A</v>
      </c>
      <c r="AM173" s="25" t="e">
        <f t="shared" si="256"/>
        <v>#N/A</v>
      </c>
      <c r="AN173" s="25" t="e">
        <f t="shared" si="256"/>
        <v>#N/A</v>
      </c>
      <c r="AO173" s="25" t="e">
        <f t="shared" si="256"/>
        <v>#N/A</v>
      </c>
      <c r="AP173" s="25" t="e">
        <f t="shared" si="256"/>
        <v>#N/A</v>
      </c>
      <c r="AQ173" s="25" t="e">
        <f t="shared" si="256"/>
        <v>#N/A</v>
      </c>
      <c r="AR173" s="25" t="e">
        <f t="shared" si="256"/>
        <v>#N/A</v>
      </c>
      <c r="AS173" s="25" t="e">
        <f t="shared" si="256"/>
        <v>#N/A</v>
      </c>
      <c r="AT173" s="25" t="e">
        <f t="shared" ref="AT173:BY173" si="257">AT170+AT171-AT172</f>
        <v>#N/A</v>
      </c>
      <c r="AU173" s="25" t="e">
        <f t="shared" si="257"/>
        <v>#N/A</v>
      </c>
      <c r="AV173" s="25" t="e">
        <f t="shared" si="257"/>
        <v>#N/A</v>
      </c>
      <c r="AW173" s="25" t="e">
        <f t="shared" si="257"/>
        <v>#N/A</v>
      </c>
      <c r="AX173" s="25" t="e">
        <f t="shared" si="257"/>
        <v>#N/A</v>
      </c>
      <c r="AY173" s="25" t="e">
        <f t="shared" si="257"/>
        <v>#N/A</v>
      </c>
      <c r="AZ173" s="25" t="e">
        <f t="shared" si="257"/>
        <v>#N/A</v>
      </c>
      <c r="BA173" s="25" t="e">
        <f t="shared" si="257"/>
        <v>#N/A</v>
      </c>
      <c r="BB173" s="25" t="e">
        <f t="shared" si="257"/>
        <v>#N/A</v>
      </c>
      <c r="BC173" s="25" t="e">
        <f t="shared" si="257"/>
        <v>#N/A</v>
      </c>
      <c r="BD173" s="25" t="e">
        <f t="shared" si="257"/>
        <v>#N/A</v>
      </c>
      <c r="BE173" s="25" t="e">
        <f t="shared" si="257"/>
        <v>#N/A</v>
      </c>
      <c r="BF173" s="25" t="e">
        <f t="shared" si="257"/>
        <v>#N/A</v>
      </c>
      <c r="BG173" s="25" t="e">
        <f t="shared" si="257"/>
        <v>#N/A</v>
      </c>
      <c r="BH173" s="25" t="e">
        <f t="shared" si="257"/>
        <v>#N/A</v>
      </c>
      <c r="BI173" s="25" t="e">
        <f t="shared" si="257"/>
        <v>#N/A</v>
      </c>
      <c r="BJ173" s="25" t="e">
        <f t="shared" si="257"/>
        <v>#N/A</v>
      </c>
      <c r="BK173" s="25" t="e">
        <f t="shared" si="257"/>
        <v>#N/A</v>
      </c>
      <c r="BL173" s="25" t="e">
        <f t="shared" si="257"/>
        <v>#N/A</v>
      </c>
      <c r="BM173" s="25" t="e">
        <f t="shared" si="257"/>
        <v>#N/A</v>
      </c>
      <c r="BN173" s="25" t="e">
        <f t="shared" si="257"/>
        <v>#N/A</v>
      </c>
      <c r="BO173" s="25" t="e">
        <f t="shared" si="257"/>
        <v>#N/A</v>
      </c>
      <c r="BP173" s="25" t="e">
        <f t="shared" si="257"/>
        <v>#N/A</v>
      </c>
      <c r="BQ173" s="25" t="e">
        <f t="shared" si="257"/>
        <v>#N/A</v>
      </c>
      <c r="BR173" s="25" t="e">
        <f t="shared" si="257"/>
        <v>#N/A</v>
      </c>
      <c r="BS173" s="25" t="e">
        <f t="shared" si="257"/>
        <v>#N/A</v>
      </c>
      <c r="BT173" s="25" t="e">
        <f t="shared" si="257"/>
        <v>#N/A</v>
      </c>
      <c r="BU173" s="25" t="e">
        <f t="shared" si="257"/>
        <v>#N/A</v>
      </c>
      <c r="BV173" s="25" t="e">
        <f t="shared" si="257"/>
        <v>#N/A</v>
      </c>
      <c r="BW173" s="25" t="e">
        <f t="shared" si="257"/>
        <v>#N/A</v>
      </c>
      <c r="BX173" s="25" t="e">
        <f t="shared" si="257"/>
        <v>#N/A</v>
      </c>
      <c r="BY173" s="25" t="e">
        <f t="shared" si="257"/>
        <v>#N/A</v>
      </c>
      <c r="BZ173" s="25" t="e">
        <f t="shared" ref="BZ173:DE173" si="258">BZ170+BZ171-BZ172</f>
        <v>#N/A</v>
      </c>
      <c r="CA173" s="25" t="e">
        <f t="shared" si="258"/>
        <v>#N/A</v>
      </c>
      <c r="CB173" s="25" t="e">
        <f t="shared" si="258"/>
        <v>#N/A</v>
      </c>
      <c r="CC173" s="25" t="e">
        <f t="shared" si="258"/>
        <v>#N/A</v>
      </c>
      <c r="CD173" s="25" t="e">
        <f t="shared" si="258"/>
        <v>#N/A</v>
      </c>
      <c r="CE173" s="25" t="e">
        <f t="shared" si="258"/>
        <v>#N/A</v>
      </c>
      <c r="CF173" s="25" t="e">
        <f t="shared" si="258"/>
        <v>#N/A</v>
      </c>
      <c r="CG173" s="25" t="e">
        <f t="shared" si="258"/>
        <v>#N/A</v>
      </c>
      <c r="CH173" s="25" t="e">
        <f t="shared" si="258"/>
        <v>#N/A</v>
      </c>
      <c r="CI173" s="25" t="e">
        <f t="shared" si="258"/>
        <v>#N/A</v>
      </c>
      <c r="CJ173" s="25" t="e">
        <f t="shared" si="258"/>
        <v>#N/A</v>
      </c>
      <c r="CK173" s="25" t="e">
        <f t="shared" si="258"/>
        <v>#N/A</v>
      </c>
      <c r="CL173" s="25" t="e">
        <f t="shared" si="258"/>
        <v>#N/A</v>
      </c>
      <c r="CM173" s="25" t="e">
        <f t="shared" si="258"/>
        <v>#N/A</v>
      </c>
      <c r="CN173" s="25" t="e">
        <f t="shared" si="258"/>
        <v>#N/A</v>
      </c>
      <c r="CO173" s="25" t="e">
        <f t="shared" si="258"/>
        <v>#N/A</v>
      </c>
      <c r="CP173" s="25" t="e">
        <f t="shared" si="258"/>
        <v>#N/A</v>
      </c>
      <c r="CQ173" s="25" t="e">
        <f t="shared" si="258"/>
        <v>#N/A</v>
      </c>
      <c r="CR173" s="25" t="e">
        <f t="shared" si="258"/>
        <v>#N/A</v>
      </c>
      <c r="CS173" s="25" t="e">
        <f t="shared" si="258"/>
        <v>#N/A</v>
      </c>
      <c r="CT173" s="25" t="e">
        <f t="shared" si="258"/>
        <v>#N/A</v>
      </c>
      <c r="CU173" s="25" t="e">
        <f t="shared" si="258"/>
        <v>#N/A</v>
      </c>
      <c r="CV173" s="25" t="e">
        <f t="shared" si="258"/>
        <v>#N/A</v>
      </c>
      <c r="CW173" s="25" t="e">
        <f t="shared" si="258"/>
        <v>#N/A</v>
      </c>
      <c r="CX173" s="25" t="e">
        <f t="shared" si="258"/>
        <v>#N/A</v>
      </c>
      <c r="CY173" s="25" t="e">
        <f t="shared" si="258"/>
        <v>#N/A</v>
      </c>
      <c r="CZ173" s="25" t="e">
        <f t="shared" si="258"/>
        <v>#N/A</v>
      </c>
      <c r="DA173" s="25" t="e">
        <f t="shared" si="258"/>
        <v>#N/A</v>
      </c>
      <c r="DB173" s="25" t="e">
        <f t="shared" si="258"/>
        <v>#N/A</v>
      </c>
      <c r="DC173" s="25" t="e">
        <f t="shared" si="258"/>
        <v>#N/A</v>
      </c>
      <c r="DD173" s="25" t="e">
        <f t="shared" si="258"/>
        <v>#N/A</v>
      </c>
      <c r="DE173" s="25" t="e">
        <f t="shared" si="258"/>
        <v>#N/A</v>
      </c>
      <c r="DF173" s="25" t="e">
        <f t="shared" ref="DF173:EK173" si="259">DF170+DF171-DF172</f>
        <v>#N/A</v>
      </c>
      <c r="DG173" s="25" t="e">
        <f t="shared" si="259"/>
        <v>#N/A</v>
      </c>
      <c r="DH173" s="25" t="e">
        <f t="shared" si="259"/>
        <v>#N/A</v>
      </c>
      <c r="DI173" s="25" t="e">
        <f t="shared" si="259"/>
        <v>#N/A</v>
      </c>
      <c r="DJ173" s="25" t="e">
        <f t="shared" si="259"/>
        <v>#N/A</v>
      </c>
      <c r="DK173" s="25" t="e">
        <f t="shared" si="259"/>
        <v>#N/A</v>
      </c>
      <c r="DL173" s="25" t="e">
        <f t="shared" si="259"/>
        <v>#N/A</v>
      </c>
      <c r="DM173" s="25" t="e">
        <f t="shared" si="259"/>
        <v>#N/A</v>
      </c>
      <c r="DN173" s="25" t="e">
        <f t="shared" si="259"/>
        <v>#N/A</v>
      </c>
      <c r="DO173" s="25" t="e">
        <f t="shared" si="259"/>
        <v>#N/A</v>
      </c>
      <c r="DP173" s="25" t="e">
        <f t="shared" si="259"/>
        <v>#N/A</v>
      </c>
      <c r="DQ173" s="25" t="e">
        <f t="shared" si="259"/>
        <v>#N/A</v>
      </c>
      <c r="DR173" s="25" t="e">
        <f t="shared" si="259"/>
        <v>#N/A</v>
      </c>
      <c r="DS173" s="25" t="e">
        <f t="shared" si="259"/>
        <v>#N/A</v>
      </c>
      <c r="DT173" s="25" t="e">
        <f t="shared" si="259"/>
        <v>#N/A</v>
      </c>
      <c r="DU173" s="25" t="e">
        <f t="shared" si="259"/>
        <v>#N/A</v>
      </c>
      <c r="DV173" s="25" t="e">
        <f t="shared" si="259"/>
        <v>#N/A</v>
      </c>
      <c r="DW173" s="25" t="e">
        <f t="shared" si="259"/>
        <v>#N/A</v>
      </c>
      <c r="DX173" s="25" t="e">
        <f t="shared" si="259"/>
        <v>#N/A</v>
      </c>
      <c r="DY173" s="25" t="e">
        <f t="shared" si="259"/>
        <v>#N/A</v>
      </c>
      <c r="DZ173" s="25" t="e">
        <f t="shared" si="259"/>
        <v>#N/A</v>
      </c>
      <c r="EA173" s="25" t="e">
        <f t="shared" si="259"/>
        <v>#N/A</v>
      </c>
      <c r="EB173" s="25" t="e">
        <f t="shared" si="259"/>
        <v>#N/A</v>
      </c>
      <c r="EC173" s="25" t="e">
        <f t="shared" si="259"/>
        <v>#N/A</v>
      </c>
      <c r="ED173" s="25" t="e">
        <f t="shared" si="259"/>
        <v>#N/A</v>
      </c>
      <c r="EE173" s="25" t="e">
        <f t="shared" si="259"/>
        <v>#N/A</v>
      </c>
      <c r="EF173" s="25" t="e">
        <f t="shared" si="259"/>
        <v>#N/A</v>
      </c>
      <c r="EG173" s="25" t="e">
        <f t="shared" si="259"/>
        <v>#N/A</v>
      </c>
      <c r="EH173" s="25" t="e">
        <f t="shared" si="259"/>
        <v>#N/A</v>
      </c>
      <c r="EI173" s="25" t="e">
        <f t="shared" si="259"/>
        <v>#N/A</v>
      </c>
      <c r="EJ173" s="25" t="e">
        <f t="shared" si="259"/>
        <v>#N/A</v>
      </c>
      <c r="EK173" s="25" t="e">
        <f t="shared" si="259"/>
        <v>#N/A</v>
      </c>
      <c r="EL173" s="25" t="e">
        <f t="shared" ref="EL173:EY173" si="260">EL170+EL171-EL172</f>
        <v>#N/A</v>
      </c>
      <c r="EM173" s="25" t="e">
        <f t="shared" si="260"/>
        <v>#N/A</v>
      </c>
      <c r="EN173" s="25" t="e">
        <f t="shared" si="260"/>
        <v>#N/A</v>
      </c>
      <c r="EO173" s="25" t="e">
        <f t="shared" si="260"/>
        <v>#N/A</v>
      </c>
      <c r="EP173" s="25" t="e">
        <f t="shared" si="260"/>
        <v>#N/A</v>
      </c>
      <c r="EQ173" s="25" t="e">
        <f t="shared" si="260"/>
        <v>#N/A</v>
      </c>
      <c r="ER173" s="25" t="e">
        <f t="shared" si="260"/>
        <v>#N/A</v>
      </c>
      <c r="ES173" s="25" t="e">
        <f t="shared" si="260"/>
        <v>#N/A</v>
      </c>
      <c r="ET173" s="25" t="e">
        <f t="shared" si="260"/>
        <v>#N/A</v>
      </c>
      <c r="EU173" s="25" t="e">
        <f t="shared" si="260"/>
        <v>#N/A</v>
      </c>
      <c r="EV173" s="25" t="e">
        <f t="shared" si="260"/>
        <v>#N/A</v>
      </c>
      <c r="EW173" s="25" t="e">
        <f t="shared" si="260"/>
        <v>#N/A</v>
      </c>
      <c r="EX173" s="25" t="e">
        <f t="shared" si="260"/>
        <v>#N/A</v>
      </c>
      <c r="EY173" s="25" t="e">
        <f t="shared" si="260"/>
        <v>#N/A</v>
      </c>
    </row>
    <row r="174" spans="1:155" x14ac:dyDescent="0.35">
      <c r="A174" s="18"/>
      <c r="E174" s="24"/>
    </row>
    <row r="175" spans="1:155" x14ac:dyDescent="0.35">
      <c r="B175" s="18" t="s">
        <v>131</v>
      </c>
      <c r="E175" s="24"/>
      <c r="N175" s="25" t="e">
        <f t="shared" ref="N175:AS175" si="261">N167+N171-N172</f>
        <v>#N/A</v>
      </c>
      <c r="O175" s="25" t="e">
        <f t="shared" si="261"/>
        <v>#N/A</v>
      </c>
      <c r="P175" s="25" t="e">
        <f t="shared" si="261"/>
        <v>#N/A</v>
      </c>
      <c r="Q175" s="25" t="e">
        <f t="shared" si="261"/>
        <v>#N/A</v>
      </c>
      <c r="R175" s="25" t="e">
        <f t="shared" si="261"/>
        <v>#N/A</v>
      </c>
      <c r="S175" s="25" t="e">
        <f t="shared" si="261"/>
        <v>#N/A</v>
      </c>
      <c r="T175" s="25" t="e">
        <f t="shared" si="261"/>
        <v>#N/A</v>
      </c>
      <c r="U175" s="25" t="e">
        <f t="shared" si="261"/>
        <v>#N/A</v>
      </c>
      <c r="V175" s="25" t="e">
        <f t="shared" si="261"/>
        <v>#N/A</v>
      </c>
      <c r="W175" s="25" t="e">
        <f t="shared" si="261"/>
        <v>#N/A</v>
      </c>
      <c r="X175" s="25" t="e">
        <f t="shared" si="261"/>
        <v>#N/A</v>
      </c>
      <c r="Y175" s="25" t="e">
        <f t="shared" si="261"/>
        <v>#N/A</v>
      </c>
      <c r="Z175" s="25" t="e">
        <f t="shared" si="261"/>
        <v>#N/A</v>
      </c>
      <c r="AA175" s="25" t="e">
        <f t="shared" si="261"/>
        <v>#N/A</v>
      </c>
      <c r="AB175" s="25" t="e">
        <f t="shared" si="261"/>
        <v>#N/A</v>
      </c>
      <c r="AC175" s="25" t="e">
        <f t="shared" si="261"/>
        <v>#N/A</v>
      </c>
      <c r="AD175" s="25" t="e">
        <f t="shared" si="261"/>
        <v>#N/A</v>
      </c>
      <c r="AE175" s="25" t="e">
        <f t="shared" si="261"/>
        <v>#N/A</v>
      </c>
      <c r="AF175" s="25" t="e">
        <f t="shared" si="261"/>
        <v>#N/A</v>
      </c>
      <c r="AG175" s="25" t="e">
        <f t="shared" si="261"/>
        <v>#N/A</v>
      </c>
      <c r="AH175" s="25" t="e">
        <f t="shared" si="261"/>
        <v>#N/A</v>
      </c>
      <c r="AI175" s="25" t="e">
        <f t="shared" si="261"/>
        <v>#N/A</v>
      </c>
      <c r="AJ175" s="25" t="e">
        <f t="shared" si="261"/>
        <v>#N/A</v>
      </c>
      <c r="AK175" s="25" t="e">
        <f t="shared" si="261"/>
        <v>#N/A</v>
      </c>
      <c r="AL175" s="25" t="e">
        <f t="shared" si="261"/>
        <v>#N/A</v>
      </c>
      <c r="AM175" s="25" t="e">
        <f t="shared" si="261"/>
        <v>#N/A</v>
      </c>
      <c r="AN175" s="25" t="e">
        <f t="shared" si="261"/>
        <v>#N/A</v>
      </c>
      <c r="AO175" s="25" t="e">
        <f t="shared" si="261"/>
        <v>#N/A</v>
      </c>
      <c r="AP175" s="25" t="e">
        <f t="shared" si="261"/>
        <v>#N/A</v>
      </c>
      <c r="AQ175" s="25" t="e">
        <f t="shared" si="261"/>
        <v>#N/A</v>
      </c>
      <c r="AR175" s="25" t="e">
        <f t="shared" si="261"/>
        <v>#N/A</v>
      </c>
      <c r="AS175" s="25" t="e">
        <f t="shared" si="261"/>
        <v>#N/A</v>
      </c>
      <c r="AT175" s="25" t="e">
        <f t="shared" ref="AT175:BY175" si="262">AT167+AT171-AT172</f>
        <v>#N/A</v>
      </c>
      <c r="AU175" s="25" t="e">
        <f t="shared" si="262"/>
        <v>#N/A</v>
      </c>
      <c r="AV175" s="25" t="e">
        <f t="shared" si="262"/>
        <v>#N/A</v>
      </c>
      <c r="AW175" s="25" t="e">
        <f t="shared" si="262"/>
        <v>#N/A</v>
      </c>
      <c r="AX175" s="25" t="e">
        <f t="shared" si="262"/>
        <v>#N/A</v>
      </c>
      <c r="AY175" s="25" t="e">
        <f t="shared" si="262"/>
        <v>#N/A</v>
      </c>
      <c r="AZ175" s="25" t="e">
        <f t="shared" si="262"/>
        <v>#N/A</v>
      </c>
      <c r="BA175" s="25" t="e">
        <f t="shared" si="262"/>
        <v>#N/A</v>
      </c>
      <c r="BB175" s="25" t="e">
        <f t="shared" si="262"/>
        <v>#N/A</v>
      </c>
      <c r="BC175" s="25" t="e">
        <f t="shared" si="262"/>
        <v>#N/A</v>
      </c>
      <c r="BD175" s="25" t="e">
        <f t="shared" si="262"/>
        <v>#N/A</v>
      </c>
      <c r="BE175" s="25" t="e">
        <f t="shared" si="262"/>
        <v>#N/A</v>
      </c>
      <c r="BF175" s="25" t="e">
        <f t="shared" si="262"/>
        <v>#N/A</v>
      </c>
      <c r="BG175" s="25" t="e">
        <f t="shared" si="262"/>
        <v>#N/A</v>
      </c>
      <c r="BH175" s="25" t="e">
        <f t="shared" si="262"/>
        <v>#N/A</v>
      </c>
      <c r="BI175" s="25" t="e">
        <f t="shared" si="262"/>
        <v>#N/A</v>
      </c>
      <c r="BJ175" s="25" t="e">
        <f t="shared" si="262"/>
        <v>#N/A</v>
      </c>
      <c r="BK175" s="25" t="e">
        <f t="shared" si="262"/>
        <v>#N/A</v>
      </c>
      <c r="BL175" s="25" t="e">
        <f t="shared" si="262"/>
        <v>#N/A</v>
      </c>
      <c r="BM175" s="25" t="e">
        <f t="shared" si="262"/>
        <v>#N/A</v>
      </c>
      <c r="BN175" s="25" t="e">
        <f t="shared" si="262"/>
        <v>#N/A</v>
      </c>
      <c r="BO175" s="25" t="e">
        <f t="shared" si="262"/>
        <v>#N/A</v>
      </c>
      <c r="BP175" s="25" t="e">
        <f t="shared" si="262"/>
        <v>#N/A</v>
      </c>
      <c r="BQ175" s="25" t="e">
        <f t="shared" si="262"/>
        <v>#N/A</v>
      </c>
      <c r="BR175" s="25" t="e">
        <f t="shared" si="262"/>
        <v>#N/A</v>
      </c>
      <c r="BS175" s="25" t="e">
        <f t="shared" si="262"/>
        <v>#N/A</v>
      </c>
      <c r="BT175" s="25" t="e">
        <f t="shared" si="262"/>
        <v>#N/A</v>
      </c>
      <c r="BU175" s="25" t="e">
        <f t="shared" si="262"/>
        <v>#N/A</v>
      </c>
      <c r="BV175" s="25" t="e">
        <f t="shared" si="262"/>
        <v>#N/A</v>
      </c>
      <c r="BW175" s="25" t="e">
        <f t="shared" si="262"/>
        <v>#N/A</v>
      </c>
      <c r="BX175" s="25" t="e">
        <f t="shared" si="262"/>
        <v>#N/A</v>
      </c>
      <c r="BY175" s="25" t="e">
        <f t="shared" si="262"/>
        <v>#N/A</v>
      </c>
      <c r="BZ175" s="25" t="e">
        <f t="shared" ref="BZ175:DE175" si="263">BZ167+BZ171-BZ172</f>
        <v>#N/A</v>
      </c>
      <c r="CA175" s="25" t="e">
        <f t="shared" si="263"/>
        <v>#N/A</v>
      </c>
      <c r="CB175" s="25" t="e">
        <f t="shared" si="263"/>
        <v>#N/A</v>
      </c>
      <c r="CC175" s="25" t="e">
        <f t="shared" si="263"/>
        <v>#N/A</v>
      </c>
      <c r="CD175" s="25" t="e">
        <f t="shared" si="263"/>
        <v>#N/A</v>
      </c>
      <c r="CE175" s="25" t="e">
        <f t="shared" si="263"/>
        <v>#N/A</v>
      </c>
      <c r="CF175" s="25" t="e">
        <f t="shared" si="263"/>
        <v>#N/A</v>
      </c>
      <c r="CG175" s="25" t="e">
        <f t="shared" si="263"/>
        <v>#N/A</v>
      </c>
      <c r="CH175" s="25" t="e">
        <f t="shared" si="263"/>
        <v>#N/A</v>
      </c>
      <c r="CI175" s="25" t="e">
        <f t="shared" si="263"/>
        <v>#N/A</v>
      </c>
      <c r="CJ175" s="25" t="e">
        <f t="shared" si="263"/>
        <v>#N/A</v>
      </c>
      <c r="CK175" s="25" t="e">
        <f t="shared" si="263"/>
        <v>#N/A</v>
      </c>
      <c r="CL175" s="25" t="e">
        <f t="shared" si="263"/>
        <v>#N/A</v>
      </c>
      <c r="CM175" s="25" t="e">
        <f t="shared" si="263"/>
        <v>#N/A</v>
      </c>
      <c r="CN175" s="25" t="e">
        <f t="shared" si="263"/>
        <v>#N/A</v>
      </c>
      <c r="CO175" s="25" t="e">
        <f t="shared" si="263"/>
        <v>#N/A</v>
      </c>
      <c r="CP175" s="25" t="e">
        <f t="shared" si="263"/>
        <v>#N/A</v>
      </c>
      <c r="CQ175" s="25" t="e">
        <f t="shared" si="263"/>
        <v>#N/A</v>
      </c>
      <c r="CR175" s="25" t="e">
        <f t="shared" si="263"/>
        <v>#N/A</v>
      </c>
      <c r="CS175" s="25" t="e">
        <f t="shared" si="263"/>
        <v>#N/A</v>
      </c>
      <c r="CT175" s="25" t="e">
        <f t="shared" si="263"/>
        <v>#N/A</v>
      </c>
      <c r="CU175" s="25" t="e">
        <f t="shared" si="263"/>
        <v>#N/A</v>
      </c>
      <c r="CV175" s="25" t="e">
        <f t="shared" si="263"/>
        <v>#N/A</v>
      </c>
      <c r="CW175" s="25" t="e">
        <f t="shared" si="263"/>
        <v>#N/A</v>
      </c>
      <c r="CX175" s="25" t="e">
        <f t="shared" si="263"/>
        <v>#N/A</v>
      </c>
      <c r="CY175" s="25" t="e">
        <f t="shared" si="263"/>
        <v>#N/A</v>
      </c>
      <c r="CZ175" s="25" t="e">
        <f t="shared" si="263"/>
        <v>#N/A</v>
      </c>
      <c r="DA175" s="25" t="e">
        <f t="shared" si="263"/>
        <v>#N/A</v>
      </c>
      <c r="DB175" s="25" t="e">
        <f t="shared" si="263"/>
        <v>#N/A</v>
      </c>
      <c r="DC175" s="25" t="e">
        <f t="shared" si="263"/>
        <v>#N/A</v>
      </c>
      <c r="DD175" s="25" t="e">
        <f t="shared" si="263"/>
        <v>#N/A</v>
      </c>
      <c r="DE175" s="25" t="e">
        <f t="shared" si="263"/>
        <v>#N/A</v>
      </c>
      <c r="DF175" s="25" t="e">
        <f t="shared" ref="DF175:EK175" si="264">DF167+DF171-DF172</f>
        <v>#N/A</v>
      </c>
      <c r="DG175" s="25" t="e">
        <f t="shared" si="264"/>
        <v>#N/A</v>
      </c>
      <c r="DH175" s="25" t="e">
        <f t="shared" si="264"/>
        <v>#N/A</v>
      </c>
      <c r="DI175" s="25" t="e">
        <f t="shared" si="264"/>
        <v>#N/A</v>
      </c>
      <c r="DJ175" s="25" t="e">
        <f t="shared" si="264"/>
        <v>#N/A</v>
      </c>
      <c r="DK175" s="25" t="e">
        <f t="shared" si="264"/>
        <v>#N/A</v>
      </c>
      <c r="DL175" s="25" t="e">
        <f t="shared" si="264"/>
        <v>#N/A</v>
      </c>
      <c r="DM175" s="25" t="e">
        <f t="shared" si="264"/>
        <v>#N/A</v>
      </c>
      <c r="DN175" s="25" t="e">
        <f t="shared" si="264"/>
        <v>#N/A</v>
      </c>
      <c r="DO175" s="25" t="e">
        <f t="shared" si="264"/>
        <v>#N/A</v>
      </c>
      <c r="DP175" s="25" t="e">
        <f t="shared" si="264"/>
        <v>#N/A</v>
      </c>
      <c r="DQ175" s="25" t="e">
        <f t="shared" si="264"/>
        <v>#N/A</v>
      </c>
      <c r="DR175" s="25" t="e">
        <f t="shared" si="264"/>
        <v>#N/A</v>
      </c>
      <c r="DS175" s="25" t="e">
        <f t="shared" si="264"/>
        <v>#N/A</v>
      </c>
      <c r="DT175" s="25" t="e">
        <f t="shared" si="264"/>
        <v>#N/A</v>
      </c>
      <c r="DU175" s="25" t="e">
        <f t="shared" si="264"/>
        <v>#N/A</v>
      </c>
      <c r="DV175" s="25" t="e">
        <f t="shared" si="264"/>
        <v>#N/A</v>
      </c>
      <c r="DW175" s="25" t="e">
        <f t="shared" si="264"/>
        <v>#N/A</v>
      </c>
      <c r="DX175" s="25" t="e">
        <f t="shared" si="264"/>
        <v>#N/A</v>
      </c>
      <c r="DY175" s="25" t="e">
        <f t="shared" si="264"/>
        <v>#N/A</v>
      </c>
      <c r="DZ175" s="25" t="e">
        <f t="shared" si="264"/>
        <v>#N/A</v>
      </c>
      <c r="EA175" s="25" t="e">
        <f t="shared" si="264"/>
        <v>#N/A</v>
      </c>
      <c r="EB175" s="25" t="e">
        <f t="shared" si="264"/>
        <v>#N/A</v>
      </c>
      <c r="EC175" s="25" t="e">
        <f t="shared" si="264"/>
        <v>#N/A</v>
      </c>
      <c r="ED175" s="25" t="e">
        <f t="shared" si="264"/>
        <v>#N/A</v>
      </c>
      <c r="EE175" s="25" t="e">
        <f t="shared" si="264"/>
        <v>#N/A</v>
      </c>
      <c r="EF175" s="25" t="e">
        <f t="shared" si="264"/>
        <v>#N/A</v>
      </c>
      <c r="EG175" s="25" t="e">
        <f t="shared" si="264"/>
        <v>#N/A</v>
      </c>
      <c r="EH175" s="25" t="e">
        <f t="shared" si="264"/>
        <v>#N/A</v>
      </c>
      <c r="EI175" s="25" t="e">
        <f t="shared" si="264"/>
        <v>#N/A</v>
      </c>
      <c r="EJ175" s="25" t="e">
        <f t="shared" si="264"/>
        <v>#N/A</v>
      </c>
      <c r="EK175" s="25" t="e">
        <f t="shared" si="264"/>
        <v>#N/A</v>
      </c>
      <c r="EL175" s="25" t="e">
        <f t="shared" ref="EL175:EY175" si="265">EL167+EL171-EL172</f>
        <v>#N/A</v>
      </c>
      <c r="EM175" s="25" t="e">
        <f t="shared" si="265"/>
        <v>#N/A</v>
      </c>
      <c r="EN175" s="25" t="e">
        <f t="shared" si="265"/>
        <v>#N/A</v>
      </c>
      <c r="EO175" s="25" t="e">
        <f t="shared" si="265"/>
        <v>#N/A</v>
      </c>
      <c r="EP175" s="25" t="e">
        <f t="shared" si="265"/>
        <v>#N/A</v>
      </c>
      <c r="EQ175" s="25" t="e">
        <f t="shared" si="265"/>
        <v>#N/A</v>
      </c>
      <c r="ER175" s="25" t="e">
        <f t="shared" si="265"/>
        <v>#N/A</v>
      </c>
      <c r="ES175" s="25" t="e">
        <f t="shared" si="265"/>
        <v>#N/A</v>
      </c>
      <c r="ET175" s="25" t="e">
        <f t="shared" si="265"/>
        <v>#N/A</v>
      </c>
      <c r="EU175" s="25" t="e">
        <f t="shared" si="265"/>
        <v>#N/A</v>
      </c>
      <c r="EV175" s="25" t="e">
        <f t="shared" si="265"/>
        <v>#N/A</v>
      </c>
      <c r="EW175" s="25" t="e">
        <f t="shared" si="265"/>
        <v>#N/A</v>
      </c>
      <c r="EX175" s="25" t="e">
        <f t="shared" si="265"/>
        <v>#N/A</v>
      </c>
      <c r="EY175" s="25" t="e">
        <f t="shared" si="265"/>
        <v>#N/A</v>
      </c>
    </row>
    <row r="176" spans="1:155" x14ac:dyDescent="0.35">
      <c r="B176" s="18" t="s">
        <v>130</v>
      </c>
      <c r="E176" s="24"/>
      <c r="N176" s="18" t="e">
        <f t="shared" ref="N176:AS176" si="266">N175*$F$74</f>
        <v>#N/A</v>
      </c>
      <c r="O176" s="18" t="e">
        <f t="shared" si="266"/>
        <v>#N/A</v>
      </c>
      <c r="P176" s="18" t="e">
        <f t="shared" si="266"/>
        <v>#N/A</v>
      </c>
      <c r="Q176" s="18" t="e">
        <f t="shared" si="266"/>
        <v>#N/A</v>
      </c>
      <c r="R176" s="18" t="e">
        <f t="shared" si="266"/>
        <v>#N/A</v>
      </c>
      <c r="S176" s="18" t="e">
        <f t="shared" si="266"/>
        <v>#N/A</v>
      </c>
      <c r="T176" s="18" t="e">
        <f t="shared" si="266"/>
        <v>#N/A</v>
      </c>
      <c r="U176" s="18" t="e">
        <f t="shared" si="266"/>
        <v>#N/A</v>
      </c>
      <c r="V176" s="18" t="e">
        <f t="shared" si="266"/>
        <v>#N/A</v>
      </c>
      <c r="W176" s="18" t="e">
        <f t="shared" si="266"/>
        <v>#N/A</v>
      </c>
      <c r="X176" s="18" t="e">
        <f t="shared" si="266"/>
        <v>#N/A</v>
      </c>
      <c r="Y176" s="18" t="e">
        <f t="shared" si="266"/>
        <v>#N/A</v>
      </c>
      <c r="Z176" s="18" t="e">
        <f t="shared" si="266"/>
        <v>#N/A</v>
      </c>
      <c r="AA176" s="18" t="e">
        <f t="shared" si="266"/>
        <v>#N/A</v>
      </c>
      <c r="AB176" s="18" t="e">
        <f t="shared" si="266"/>
        <v>#N/A</v>
      </c>
      <c r="AC176" s="18" t="e">
        <f t="shared" si="266"/>
        <v>#N/A</v>
      </c>
      <c r="AD176" s="18" t="e">
        <f t="shared" si="266"/>
        <v>#N/A</v>
      </c>
      <c r="AE176" s="18" t="e">
        <f t="shared" si="266"/>
        <v>#N/A</v>
      </c>
      <c r="AF176" s="18" t="e">
        <f t="shared" si="266"/>
        <v>#N/A</v>
      </c>
      <c r="AG176" s="18" t="e">
        <f t="shared" si="266"/>
        <v>#N/A</v>
      </c>
      <c r="AH176" s="18" t="e">
        <f t="shared" si="266"/>
        <v>#N/A</v>
      </c>
      <c r="AI176" s="18" t="e">
        <f t="shared" si="266"/>
        <v>#N/A</v>
      </c>
      <c r="AJ176" s="18" t="e">
        <f t="shared" si="266"/>
        <v>#N/A</v>
      </c>
      <c r="AK176" s="18" t="e">
        <f t="shared" si="266"/>
        <v>#N/A</v>
      </c>
      <c r="AL176" s="18" t="e">
        <f t="shared" si="266"/>
        <v>#N/A</v>
      </c>
      <c r="AM176" s="18" t="e">
        <f t="shared" si="266"/>
        <v>#N/A</v>
      </c>
      <c r="AN176" s="18" t="e">
        <f t="shared" si="266"/>
        <v>#N/A</v>
      </c>
      <c r="AO176" s="18" t="e">
        <f t="shared" si="266"/>
        <v>#N/A</v>
      </c>
      <c r="AP176" s="18" t="e">
        <f t="shared" si="266"/>
        <v>#N/A</v>
      </c>
      <c r="AQ176" s="18" t="e">
        <f t="shared" si="266"/>
        <v>#N/A</v>
      </c>
      <c r="AR176" s="18" t="e">
        <f t="shared" si="266"/>
        <v>#N/A</v>
      </c>
      <c r="AS176" s="18" t="e">
        <f t="shared" si="266"/>
        <v>#N/A</v>
      </c>
      <c r="AT176" s="18" t="e">
        <f t="shared" ref="AT176:BY176" si="267">AT175*$F$74</f>
        <v>#N/A</v>
      </c>
      <c r="AU176" s="18" t="e">
        <f t="shared" si="267"/>
        <v>#N/A</v>
      </c>
      <c r="AV176" s="18" t="e">
        <f t="shared" si="267"/>
        <v>#N/A</v>
      </c>
      <c r="AW176" s="18" t="e">
        <f t="shared" si="267"/>
        <v>#N/A</v>
      </c>
      <c r="AX176" s="18" t="e">
        <f t="shared" si="267"/>
        <v>#N/A</v>
      </c>
      <c r="AY176" s="18" t="e">
        <f t="shared" si="267"/>
        <v>#N/A</v>
      </c>
      <c r="AZ176" s="18" t="e">
        <f t="shared" si="267"/>
        <v>#N/A</v>
      </c>
      <c r="BA176" s="18" t="e">
        <f t="shared" si="267"/>
        <v>#N/A</v>
      </c>
      <c r="BB176" s="18" t="e">
        <f t="shared" si="267"/>
        <v>#N/A</v>
      </c>
      <c r="BC176" s="18" t="e">
        <f t="shared" si="267"/>
        <v>#N/A</v>
      </c>
      <c r="BD176" s="18" t="e">
        <f t="shared" si="267"/>
        <v>#N/A</v>
      </c>
      <c r="BE176" s="18" t="e">
        <f t="shared" si="267"/>
        <v>#N/A</v>
      </c>
      <c r="BF176" s="18" t="e">
        <f t="shared" si="267"/>
        <v>#N/A</v>
      </c>
      <c r="BG176" s="18" t="e">
        <f t="shared" si="267"/>
        <v>#N/A</v>
      </c>
      <c r="BH176" s="18" t="e">
        <f t="shared" si="267"/>
        <v>#N/A</v>
      </c>
      <c r="BI176" s="18" t="e">
        <f t="shared" si="267"/>
        <v>#N/A</v>
      </c>
      <c r="BJ176" s="18" t="e">
        <f t="shared" si="267"/>
        <v>#N/A</v>
      </c>
      <c r="BK176" s="18" t="e">
        <f t="shared" si="267"/>
        <v>#N/A</v>
      </c>
      <c r="BL176" s="18" t="e">
        <f t="shared" si="267"/>
        <v>#N/A</v>
      </c>
      <c r="BM176" s="18" t="e">
        <f t="shared" si="267"/>
        <v>#N/A</v>
      </c>
      <c r="BN176" s="18" t="e">
        <f t="shared" si="267"/>
        <v>#N/A</v>
      </c>
      <c r="BO176" s="18" t="e">
        <f t="shared" si="267"/>
        <v>#N/A</v>
      </c>
      <c r="BP176" s="18" t="e">
        <f t="shared" si="267"/>
        <v>#N/A</v>
      </c>
      <c r="BQ176" s="18" t="e">
        <f t="shared" si="267"/>
        <v>#N/A</v>
      </c>
      <c r="BR176" s="18" t="e">
        <f t="shared" si="267"/>
        <v>#N/A</v>
      </c>
      <c r="BS176" s="18" t="e">
        <f t="shared" si="267"/>
        <v>#N/A</v>
      </c>
      <c r="BT176" s="18" t="e">
        <f t="shared" si="267"/>
        <v>#N/A</v>
      </c>
      <c r="BU176" s="18" t="e">
        <f t="shared" si="267"/>
        <v>#N/A</v>
      </c>
      <c r="BV176" s="18" t="e">
        <f t="shared" si="267"/>
        <v>#N/A</v>
      </c>
      <c r="BW176" s="18" t="e">
        <f t="shared" si="267"/>
        <v>#N/A</v>
      </c>
      <c r="BX176" s="18" t="e">
        <f t="shared" si="267"/>
        <v>#N/A</v>
      </c>
      <c r="BY176" s="18" t="e">
        <f t="shared" si="267"/>
        <v>#N/A</v>
      </c>
      <c r="BZ176" s="18" t="e">
        <f t="shared" ref="BZ176:DE176" si="268">BZ175*$F$74</f>
        <v>#N/A</v>
      </c>
      <c r="CA176" s="18" t="e">
        <f t="shared" si="268"/>
        <v>#N/A</v>
      </c>
      <c r="CB176" s="18" t="e">
        <f t="shared" si="268"/>
        <v>#N/A</v>
      </c>
      <c r="CC176" s="18" t="e">
        <f t="shared" si="268"/>
        <v>#N/A</v>
      </c>
      <c r="CD176" s="18" t="e">
        <f t="shared" si="268"/>
        <v>#N/A</v>
      </c>
      <c r="CE176" s="18" t="e">
        <f t="shared" si="268"/>
        <v>#N/A</v>
      </c>
      <c r="CF176" s="18" t="e">
        <f t="shared" si="268"/>
        <v>#N/A</v>
      </c>
      <c r="CG176" s="18" t="e">
        <f t="shared" si="268"/>
        <v>#N/A</v>
      </c>
      <c r="CH176" s="18" t="e">
        <f t="shared" si="268"/>
        <v>#N/A</v>
      </c>
      <c r="CI176" s="18" t="e">
        <f t="shared" si="268"/>
        <v>#N/A</v>
      </c>
      <c r="CJ176" s="18" t="e">
        <f t="shared" si="268"/>
        <v>#N/A</v>
      </c>
      <c r="CK176" s="18" t="e">
        <f t="shared" si="268"/>
        <v>#N/A</v>
      </c>
      <c r="CL176" s="18" t="e">
        <f t="shared" si="268"/>
        <v>#N/A</v>
      </c>
      <c r="CM176" s="18" t="e">
        <f t="shared" si="268"/>
        <v>#N/A</v>
      </c>
      <c r="CN176" s="18" t="e">
        <f t="shared" si="268"/>
        <v>#N/A</v>
      </c>
      <c r="CO176" s="18" t="e">
        <f t="shared" si="268"/>
        <v>#N/A</v>
      </c>
      <c r="CP176" s="18" t="e">
        <f t="shared" si="268"/>
        <v>#N/A</v>
      </c>
      <c r="CQ176" s="18" t="e">
        <f t="shared" si="268"/>
        <v>#N/A</v>
      </c>
      <c r="CR176" s="18" t="e">
        <f t="shared" si="268"/>
        <v>#N/A</v>
      </c>
      <c r="CS176" s="18" t="e">
        <f t="shared" si="268"/>
        <v>#N/A</v>
      </c>
      <c r="CT176" s="18" t="e">
        <f t="shared" si="268"/>
        <v>#N/A</v>
      </c>
      <c r="CU176" s="18" t="e">
        <f t="shared" si="268"/>
        <v>#N/A</v>
      </c>
      <c r="CV176" s="18" t="e">
        <f t="shared" si="268"/>
        <v>#N/A</v>
      </c>
      <c r="CW176" s="18" t="e">
        <f t="shared" si="268"/>
        <v>#N/A</v>
      </c>
      <c r="CX176" s="18" t="e">
        <f t="shared" si="268"/>
        <v>#N/A</v>
      </c>
      <c r="CY176" s="18" t="e">
        <f t="shared" si="268"/>
        <v>#N/A</v>
      </c>
      <c r="CZ176" s="18" t="e">
        <f t="shared" si="268"/>
        <v>#N/A</v>
      </c>
      <c r="DA176" s="18" t="e">
        <f t="shared" si="268"/>
        <v>#N/A</v>
      </c>
      <c r="DB176" s="18" t="e">
        <f t="shared" si="268"/>
        <v>#N/A</v>
      </c>
      <c r="DC176" s="18" t="e">
        <f t="shared" si="268"/>
        <v>#N/A</v>
      </c>
      <c r="DD176" s="18" t="e">
        <f t="shared" si="268"/>
        <v>#N/A</v>
      </c>
      <c r="DE176" s="18" t="e">
        <f t="shared" si="268"/>
        <v>#N/A</v>
      </c>
      <c r="DF176" s="18" t="e">
        <f t="shared" ref="DF176:EK176" si="269">DF175*$F$74</f>
        <v>#N/A</v>
      </c>
      <c r="DG176" s="18" t="e">
        <f t="shared" si="269"/>
        <v>#N/A</v>
      </c>
      <c r="DH176" s="18" t="e">
        <f t="shared" si="269"/>
        <v>#N/A</v>
      </c>
      <c r="DI176" s="18" t="e">
        <f t="shared" si="269"/>
        <v>#N/A</v>
      </c>
      <c r="DJ176" s="18" t="e">
        <f t="shared" si="269"/>
        <v>#N/A</v>
      </c>
      <c r="DK176" s="18" t="e">
        <f t="shared" si="269"/>
        <v>#N/A</v>
      </c>
      <c r="DL176" s="18" t="e">
        <f t="shared" si="269"/>
        <v>#N/A</v>
      </c>
      <c r="DM176" s="18" t="e">
        <f t="shared" si="269"/>
        <v>#N/A</v>
      </c>
      <c r="DN176" s="18" t="e">
        <f t="shared" si="269"/>
        <v>#N/A</v>
      </c>
      <c r="DO176" s="18" t="e">
        <f t="shared" si="269"/>
        <v>#N/A</v>
      </c>
      <c r="DP176" s="18" t="e">
        <f t="shared" si="269"/>
        <v>#N/A</v>
      </c>
      <c r="DQ176" s="18" t="e">
        <f t="shared" si="269"/>
        <v>#N/A</v>
      </c>
      <c r="DR176" s="18" t="e">
        <f t="shared" si="269"/>
        <v>#N/A</v>
      </c>
      <c r="DS176" s="18" t="e">
        <f t="shared" si="269"/>
        <v>#N/A</v>
      </c>
      <c r="DT176" s="18" t="e">
        <f t="shared" si="269"/>
        <v>#N/A</v>
      </c>
      <c r="DU176" s="18" t="e">
        <f t="shared" si="269"/>
        <v>#N/A</v>
      </c>
      <c r="DV176" s="18" t="e">
        <f t="shared" si="269"/>
        <v>#N/A</v>
      </c>
      <c r="DW176" s="18" t="e">
        <f t="shared" si="269"/>
        <v>#N/A</v>
      </c>
      <c r="DX176" s="18" t="e">
        <f t="shared" si="269"/>
        <v>#N/A</v>
      </c>
      <c r="DY176" s="18" t="e">
        <f t="shared" si="269"/>
        <v>#N/A</v>
      </c>
      <c r="DZ176" s="18" t="e">
        <f t="shared" si="269"/>
        <v>#N/A</v>
      </c>
      <c r="EA176" s="18" t="e">
        <f t="shared" si="269"/>
        <v>#N/A</v>
      </c>
      <c r="EB176" s="18" t="e">
        <f t="shared" si="269"/>
        <v>#N/A</v>
      </c>
      <c r="EC176" s="18" t="e">
        <f t="shared" si="269"/>
        <v>#N/A</v>
      </c>
      <c r="ED176" s="18" t="e">
        <f t="shared" si="269"/>
        <v>#N/A</v>
      </c>
      <c r="EE176" s="18" t="e">
        <f t="shared" si="269"/>
        <v>#N/A</v>
      </c>
      <c r="EF176" s="18" t="e">
        <f t="shared" si="269"/>
        <v>#N/A</v>
      </c>
      <c r="EG176" s="18" t="e">
        <f t="shared" si="269"/>
        <v>#N/A</v>
      </c>
      <c r="EH176" s="18" t="e">
        <f t="shared" si="269"/>
        <v>#N/A</v>
      </c>
      <c r="EI176" s="18" t="e">
        <f t="shared" si="269"/>
        <v>#N/A</v>
      </c>
      <c r="EJ176" s="18" t="e">
        <f t="shared" si="269"/>
        <v>#N/A</v>
      </c>
      <c r="EK176" s="18" t="e">
        <f t="shared" si="269"/>
        <v>#N/A</v>
      </c>
      <c r="EL176" s="18" t="e">
        <f t="shared" ref="EL176:EY176" si="270">EL175*$F$74</f>
        <v>#N/A</v>
      </c>
      <c r="EM176" s="18" t="e">
        <f t="shared" si="270"/>
        <v>#N/A</v>
      </c>
      <c r="EN176" s="18" t="e">
        <f t="shared" si="270"/>
        <v>#N/A</v>
      </c>
      <c r="EO176" s="18" t="e">
        <f t="shared" si="270"/>
        <v>#N/A</v>
      </c>
      <c r="EP176" s="18" t="e">
        <f t="shared" si="270"/>
        <v>#N/A</v>
      </c>
      <c r="EQ176" s="18" t="e">
        <f t="shared" si="270"/>
        <v>#N/A</v>
      </c>
      <c r="ER176" s="18" t="e">
        <f t="shared" si="270"/>
        <v>#N/A</v>
      </c>
      <c r="ES176" s="18" t="e">
        <f t="shared" si="270"/>
        <v>#N/A</v>
      </c>
      <c r="ET176" s="18" t="e">
        <f t="shared" si="270"/>
        <v>#N/A</v>
      </c>
      <c r="EU176" s="18" t="e">
        <f t="shared" si="270"/>
        <v>#N/A</v>
      </c>
      <c r="EV176" s="18" t="e">
        <f t="shared" si="270"/>
        <v>#N/A</v>
      </c>
      <c r="EW176" s="18" t="e">
        <f t="shared" si="270"/>
        <v>#N/A</v>
      </c>
      <c r="EX176" s="18" t="e">
        <f t="shared" si="270"/>
        <v>#N/A</v>
      </c>
      <c r="EY176" s="18" t="e">
        <f t="shared" si="270"/>
        <v>#N/A</v>
      </c>
    </row>
    <row r="177" spans="1:155" x14ac:dyDescent="0.35">
      <c r="B177" s="18" t="s">
        <v>129</v>
      </c>
      <c r="E177" s="24"/>
      <c r="N177" s="25" t="e">
        <f t="shared" ref="N177:AS177" si="271">N152-N176</f>
        <v>#N/A</v>
      </c>
      <c r="O177" s="25" t="e">
        <f t="shared" si="271"/>
        <v>#N/A</v>
      </c>
      <c r="P177" s="25" t="e">
        <f t="shared" si="271"/>
        <v>#N/A</v>
      </c>
      <c r="Q177" s="25" t="e">
        <f t="shared" si="271"/>
        <v>#N/A</v>
      </c>
      <c r="R177" s="25" t="e">
        <f t="shared" si="271"/>
        <v>#N/A</v>
      </c>
      <c r="S177" s="25" t="e">
        <f t="shared" si="271"/>
        <v>#N/A</v>
      </c>
      <c r="T177" s="25" t="e">
        <f t="shared" si="271"/>
        <v>#N/A</v>
      </c>
      <c r="U177" s="25" t="e">
        <f t="shared" si="271"/>
        <v>#N/A</v>
      </c>
      <c r="V177" s="25" t="e">
        <f t="shared" si="271"/>
        <v>#N/A</v>
      </c>
      <c r="W177" s="25" t="e">
        <f t="shared" si="271"/>
        <v>#N/A</v>
      </c>
      <c r="X177" s="25" t="e">
        <f t="shared" si="271"/>
        <v>#N/A</v>
      </c>
      <c r="Y177" s="25" t="e">
        <f t="shared" si="271"/>
        <v>#N/A</v>
      </c>
      <c r="Z177" s="25" t="e">
        <f t="shared" si="271"/>
        <v>#N/A</v>
      </c>
      <c r="AA177" s="25" t="e">
        <f t="shared" si="271"/>
        <v>#N/A</v>
      </c>
      <c r="AB177" s="25" t="e">
        <f t="shared" si="271"/>
        <v>#N/A</v>
      </c>
      <c r="AC177" s="25" t="e">
        <f t="shared" si="271"/>
        <v>#N/A</v>
      </c>
      <c r="AD177" s="25" t="e">
        <f t="shared" si="271"/>
        <v>#N/A</v>
      </c>
      <c r="AE177" s="25" t="e">
        <f t="shared" si="271"/>
        <v>#N/A</v>
      </c>
      <c r="AF177" s="25" t="e">
        <f t="shared" si="271"/>
        <v>#N/A</v>
      </c>
      <c r="AG177" s="25" t="e">
        <f t="shared" si="271"/>
        <v>#N/A</v>
      </c>
      <c r="AH177" s="25" t="e">
        <f t="shared" si="271"/>
        <v>#N/A</v>
      </c>
      <c r="AI177" s="25" t="e">
        <f t="shared" si="271"/>
        <v>#N/A</v>
      </c>
      <c r="AJ177" s="25" t="e">
        <f t="shared" si="271"/>
        <v>#N/A</v>
      </c>
      <c r="AK177" s="25" t="e">
        <f t="shared" si="271"/>
        <v>#N/A</v>
      </c>
      <c r="AL177" s="25" t="e">
        <f t="shared" si="271"/>
        <v>#N/A</v>
      </c>
      <c r="AM177" s="25" t="e">
        <f t="shared" si="271"/>
        <v>#N/A</v>
      </c>
      <c r="AN177" s="25" t="e">
        <f t="shared" si="271"/>
        <v>#N/A</v>
      </c>
      <c r="AO177" s="25" t="e">
        <f t="shared" si="271"/>
        <v>#N/A</v>
      </c>
      <c r="AP177" s="25" t="e">
        <f t="shared" si="271"/>
        <v>#N/A</v>
      </c>
      <c r="AQ177" s="25" t="e">
        <f t="shared" si="271"/>
        <v>#N/A</v>
      </c>
      <c r="AR177" s="25" t="e">
        <f t="shared" si="271"/>
        <v>#N/A</v>
      </c>
      <c r="AS177" s="25" t="e">
        <f t="shared" si="271"/>
        <v>#N/A</v>
      </c>
      <c r="AT177" s="25" t="e">
        <f t="shared" ref="AT177:BY177" si="272">AT152-AT176</f>
        <v>#N/A</v>
      </c>
      <c r="AU177" s="25" t="e">
        <f t="shared" si="272"/>
        <v>#N/A</v>
      </c>
      <c r="AV177" s="25" t="e">
        <f t="shared" si="272"/>
        <v>#N/A</v>
      </c>
      <c r="AW177" s="25" t="e">
        <f t="shared" si="272"/>
        <v>#N/A</v>
      </c>
      <c r="AX177" s="25" t="e">
        <f t="shared" si="272"/>
        <v>#N/A</v>
      </c>
      <c r="AY177" s="25" t="e">
        <f t="shared" si="272"/>
        <v>#N/A</v>
      </c>
      <c r="AZ177" s="25" t="e">
        <f t="shared" si="272"/>
        <v>#N/A</v>
      </c>
      <c r="BA177" s="25" t="e">
        <f t="shared" si="272"/>
        <v>#N/A</v>
      </c>
      <c r="BB177" s="25" t="e">
        <f t="shared" si="272"/>
        <v>#N/A</v>
      </c>
      <c r="BC177" s="25" t="e">
        <f t="shared" si="272"/>
        <v>#N/A</v>
      </c>
      <c r="BD177" s="25" t="e">
        <f t="shared" si="272"/>
        <v>#N/A</v>
      </c>
      <c r="BE177" s="25" t="e">
        <f t="shared" si="272"/>
        <v>#N/A</v>
      </c>
      <c r="BF177" s="25" t="e">
        <f t="shared" si="272"/>
        <v>#N/A</v>
      </c>
      <c r="BG177" s="25" t="e">
        <f t="shared" si="272"/>
        <v>#N/A</v>
      </c>
      <c r="BH177" s="25" t="e">
        <f t="shared" si="272"/>
        <v>#N/A</v>
      </c>
      <c r="BI177" s="25" t="e">
        <f t="shared" si="272"/>
        <v>#N/A</v>
      </c>
      <c r="BJ177" s="25" t="e">
        <f t="shared" si="272"/>
        <v>#N/A</v>
      </c>
      <c r="BK177" s="25" t="e">
        <f t="shared" si="272"/>
        <v>#N/A</v>
      </c>
      <c r="BL177" s="25" t="e">
        <f t="shared" si="272"/>
        <v>#N/A</v>
      </c>
      <c r="BM177" s="25" t="e">
        <f t="shared" si="272"/>
        <v>#N/A</v>
      </c>
      <c r="BN177" s="25" t="e">
        <f t="shared" si="272"/>
        <v>#N/A</v>
      </c>
      <c r="BO177" s="25" t="e">
        <f t="shared" si="272"/>
        <v>#N/A</v>
      </c>
      <c r="BP177" s="25" t="e">
        <f t="shared" si="272"/>
        <v>#N/A</v>
      </c>
      <c r="BQ177" s="25" t="e">
        <f t="shared" si="272"/>
        <v>#N/A</v>
      </c>
      <c r="BR177" s="25" t="e">
        <f t="shared" si="272"/>
        <v>#N/A</v>
      </c>
      <c r="BS177" s="25" t="e">
        <f t="shared" si="272"/>
        <v>#N/A</v>
      </c>
      <c r="BT177" s="25" t="e">
        <f t="shared" si="272"/>
        <v>#N/A</v>
      </c>
      <c r="BU177" s="25" t="e">
        <f t="shared" si="272"/>
        <v>#N/A</v>
      </c>
      <c r="BV177" s="25" t="e">
        <f t="shared" si="272"/>
        <v>#N/A</v>
      </c>
      <c r="BW177" s="25" t="e">
        <f t="shared" si="272"/>
        <v>#N/A</v>
      </c>
      <c r="BX177" s="25" t="e">
        <f t="shared" si="272"/>
        <v>#N/A</v>
      </c>
      <c r="BY177" s="25" t="e">
        <f t="shared" si="272"/>
        <v>#N/A</v>
      </c>
      <c r="BZ177" s="25" t="e">
        <f t="shared" ref="BZ177:DE177" si="273">BZ152-BZ176</f>
        <v>#N/A</v>
      </c>
      <c r="CA177" s="25" t="e">
        <f t="shared" si="273"/>
        <v>#N/A</v>
      </c>
      <c r="CB177" s="25" t="e">
        <f t="shared" si="273"/>
        <v>#N/A</v>
      </c>
      <c r="CC177" s="25" t="e">
        <f t="shared" si="273"/>
        <v>#N/A</v>
      </c>
      <c r="CD177" s="25" t="e">
        <f t="shared" si="273"/>
        <v>#N/A</v>
      </c>
      <c r="CE177" s="25" t="e">
        <f t="shared" si="273"/>
        <v>#N/A</v>
      </c>
      <c r="CF177" s="25" t="e">
        <f t="shared" si="273"/>
        <v>#N/A</v>
      </c>
      <c r="CG177" s="25" t="e">
        <f t="shared" si="273"/>
        <v>#N/A</v>
      </c>
      <c r="CH177" s="25" t="e">
        <f t="shared" si="273"/>
        <v>#N/A</v>
      </c>
      <c r="CI177" s="25" t="e">
        <f t="shared" si="273"/>
        <v>#N/A</v>
      </c>
      <c r="CJ177" s="25" t="e">
        <f t="shared" si="273"/>
        <v>#N/A</v>
      </c>
      <c r="CK177" s="25" t="e">
        <f t="shared" si="273"/>
        <v>#N/A</v>
      </c>
      <c r="CL177" s="25" t="e">
        <f t="shared" si="273"/>
        <v>#N/A</v>
      </c>
      <c r="CM177" s="25" t="e">
        <f t="shared" si="273"/>
        <v>#N/A</v>
      </c>
      <c r="CN177" s="25" t="e">
        <f t="shared" si="273"/>
        <v>#N/A</v>
      </c>
      <c r="CO177" s="25" t="e">
        <f t="shared" si="273"/>
        <v>#N/A</v>
      </c>
      <c r="CP177" s="25" t="e">
        <f t="shared" si="273"/>
        <v>#N/A</v>
      </c>
      <c r="CQ177" s="25" t="e">
        <f t="shared" si="273"/>
        <v>#N/A</v>
      </c>
      <c r="CR177" s="25" t="e">
        <f t="shared" si="273"/>
        <v>#N/A</v>
      </c>
      <c r="CS177" s="25" t="e">
        <f t="shared" si="273"/>
        <v>#N/A</v>
      </c>
      <c r="CT177" s="25" t="e">
        <f t="shared" si="273"/>
        <v>#N/A</v>
      </c>
      <c r="CU177" s="25" t="e">
        <f t="shared" si="273"/>
        <v>#N/A</v>
      </c>
      <c r="CV177" s="25" t="e">
        <f t="shared" si="273"/>
        <v>#N/A</v>
      </c>
      <c r="CW177" s="25" t="e">
        <f t="shared" si="273"/>
        <v>#N/A</v>
      </c>
      <c r="CX177" s="25" t="e">
        <f t="shared" si="273"/>
        <v>#N/A</v>
      </c>
      <c r="CY177" s="25" t="e">
        <f t="shared" si="273"/>
        <v>#N/A</v>
      </c>
      <c r="CZ177" s="25" t="e">
        <f t="shared" si="273"/>
        <v>#N/A</v>
      </c>
      <c r="DA177" s="25" t="e">
        <f t="shared" si="273"/>
        <v>#N/A</v>
      </c>
      <c r="DB177" s="25" t="e">
        <f t="shared" si="273"/>
        <v>#N/A</v>
      </c>
      <c r="DC177" s="25" t="e">
        <f t="shared" si="273"/>
        <v>#N/A</v>
      </c>
      <c r="DD177" s="25" t="e">
        <f t="shared" si="273"/>
        <v>#N/A</v>
      </c>
      <c r="DE177" s="25" t="e">
        <f t="shared" si="273"/>
        <v>#N/A</v>
      </c>
      <c r="DF177" s="25" t="e">
        <f t="shared" ref="DF177:EK177" si="274">DF152-DF176</f>
        <v>#N/A</v>
      </c>
      <c r="DG177" s="25" t="e">
        <f t="shared" si="274"/>
        <v>#N/A</v>
      </c>
      <c r="DH177" s="25" t="e">
        <f t="shared" si="274"/>
        <v>#N/A</v>
      </c>
      <c r="DI177" s="25" t="e">
        <f t="shared" si="274"/>
        <v>#N/A</v>
      </c>
      <c r="DJ177" s="25" t="e">
        <f t="shared" si="274"/>
        <v>#N/A</v>
      </c>
      <c r="DK177" s="25" t="e">
        <f t="shared" si="274"/>
        <v>#N/A</v>
      </c>
      <c r="DL177" s="25" t="e">
        <f t="shared" si="274"/>
        <v>#N/A</v>
      </c>
      <c r="DM177" s="25" t="e">
        <f t="shared" si="274"/>
        <v>#N/A</v>
      </c>
      <c r="DN177" s="25" t="e">
        <f t="shared" si="274"/>
        <v>#N/A</v>
      </c>
      <c r="DO177" s="25" t="e">
        <f t="shared" si="274"/>
        <v>#N/A</v>
      </c>
      <c r="DP177" s="25" t="e">
        <f t="shared" si="274"/>
        <v>#N/A</v>
      </c>
      <c r="DQ177" s="25" t="e">
        <f t="shared" si="274"/>
        <v>#N/A</v>
      </c>
      <c r="DR177" s="25" t="e">
        <f t="shared" si="274"/>
        <v>#N/A</v>
      </c>
      <c r="DS177" s="25" t="e">
        <f t="shared" si="274"/>
        <v>#N/A</v>
      </c>
      <c r="DT177" s="25" t="e">
        <f t="shared" si="274"/>
        <v>#N/A</v>
      </c>
      <c r="DU177" s="25" t="e">
        <f t="shared" si="274"/>
        <v>#N/A</v>
      </c>
      <c r="DV177" s="25" t="e">
        <f t="shared" si="274"/>
        <v>#N/A</v>
      </c>
      <c r="DW177" s="25" t="e">
        <f t="shared" si="274"/>
        <v>#N/A</v>
      </c>
      <c r="DX177" s="25" t="e">
        <f t="shared" si="274"/>
        <v>#N/A</v>
      </c>
      <c r="DY177" s="25" t="e">
        <f t="shared" si="274"/>
        <v>#N/A</v>
      </c>
      <c r="DZ177" s="25" t="e">
        <f t="shared" si="274"/>
        <v>#N/A</v>
      </c>
      <c r="EA177" s="25" t="e">
        <f t="shared" si="274"/>
        <v>#N/A</v>
      </c>
      <c r="EB177" s="25" t="e">
        <f t="shared" si="274"/>
        <v>#N/A</v>
      </c>
      <c r="EC177" s="25" t="e">
        <f t="shared" si="274"/>
        <v>#N/A</v>
      </c>
      <c r="ED177" s="25" t="e">
        <f t="shared" si="274"/>
        <v>#N/A</v>
      </c>
      <c r="EE177" s="25" t="e">
        <f t="shared" si="274"/>
        <v>#N/A</v>
      </c>
      <c r="EF177" s="25" t="e">
        <f t="shared" si="274"/>
        <v>#N/A</v>
      </c>
      <c r="EG177" s="25" t="e">
        <f t="shared" si="274"/>
        <v>#N/A</v>
      </c>
      <c r="EH177" s="25" t="e">
        <f t="shared" si="274"/>
        <v>#N/A</v>
      </c>
      <c r="EI177" s="25" t="e">
        <f t="shared" si="274"/>
        <v>#N/A</v>
      </c>
      <c r="EJ177" s="25" t="e">
        <f t="shared" si="274"/>
        <v>#N/A</v>
      </c>
      <c r="EK177" s="25" t="e">
        <f t="shared" si="274"/>
        <v>#N/A</v>
      </c>
      <c r="EL177" s="25" t="e">
        <f t="shared" ref="EL177:EY177" si="275">EL152-EL176</f>
        <v>#N/A</v>
      </c>
      <c r="EM177" s="25" t="e">
        <f t="shared" si="275"/>
        <v>#N/A</v>
      </c>
      <c r="EN177" s="25" t="e">
        <f t="shared" si="275"/>
        <v>#N/A</v>
      </c>
      <c r="EO177" s="25" t="e">
        <f t="shared" si="275"/>
        <v>#N/A</v>
      </c>
      <c r="EP177" s="25" t="e">
        <f t="shared" si="275"/>
        <v>#N/A</v>
      </c>
      <c r="EQ177" s="25" t="e">
        <f t="shared" si="275"/>
        <v>#N/A</v>
      </c>
      <c r="ER177" s="25" t="e">
        <f t="shared" si="275"/>
        <v>#N/A</v>
      </c>
      <c r="ES177" s="25" t="e">
        <f t="shared" si="275"/>
        <v>#N/A</v>
      </c>
      <c r="ET177" s="25" t="e">
        <f t="shared" si="275"/>
        <v>#N/A</v>
      </c>
      <c r="EU177" s="25" t="e">
        <f t="shared" si="275"/>
        <v>#N/A</v>
      </c>
      <c r="EV177" s="25" t="e">
        <f t="shared" si="275"/>
        <v>#N/A</v>
      </c>
      <c r="EW177" s="25" t="e">
        <f t="shared" si="275"/>
        <v>#N/A</v>
      </c>
      <c r="EX177" s="25" t="e">
        <f t="shared" si="275"/>
        <v>#N/A</v>
      </c>
      <c r="EY177" s="25" t="e">
        <f t="shared" si="275"/>
        <v>#N/A</v>
      </c>
    </row>
    <row r="178" spans="1:155" x14ac:dyDescent="0.35">
      <c r="B178" s="18" t="s">
        <v>128</v>
      </c>
      <c r="E178" s="24"/>
      <c r="H178" s="27" t="e">
        <f>XIRR(N177:EY177,N8:EY8)</f>
        <v>#N/A</v>
      </c>
    </row>
    <row r="179" spans="1:155" x14ac:dyDescent="0.35">
      <c r="E179" s="24"/>
      <c r="H179" s="30">
        <v>0.03</v>
      </c>
    </row>
    <row r="180" spans="1:155" x14ac:dyDescent="0.35">
      <c r="B180" s="18" t="s">
        <v>127</v>
      </c>
      <c r="E180" s="24"/>
      <c r="H180" s="25" t="e">
        <f>XNPV(H179,N177:EY177,N8:EY8)</f>
        <v>#N/A</v>
      </c>
    </row>
    <row r="181" spans="1:155" x14ac:dyDescent="0.35">
      <c r="B181" s="29"/>
      <c r="E181" s="24"/>
      <c r="H181" s="25"/>
    </row>
    <row r="182" spans="1:155" x14ac:dyDescent="0.35">
      <c r="B182" s="29"/>
      <c r="E182" s="24"/>
      <c r="H182" s="25"/>
    </row>
    <row r="183" spans="1:155" x14ac:dyDescent="0.35">
      <c r="A183" s="19" t="s">
        <v>126</v>
      </c>
      <c r="E183" s="24"/>
      <c r="N183" s="27"/>
    </row>
    <row r="184" spans="1:155" x14ac:dyDescent="0.35">
      <c r="C184" s="18" t="s">
        <v>125</v>
      </c>
      <c r="E184" s="24"/>
      <c r="N184" s="27"/>
    </row>
    <row r="185" spans="1:155" x14ac:dyDescent="0.35">
      <c r="D185" s="18" t="s">
        <v>124</v>
      </c>
      <c r="E185" s="24"/>
      <c r="N185" s="25">
        <f t="shared" ref="N185:AS185" si="276">N150</f>
        <v>0</v>
      </c>
      <c r="O185" s="25">
        <f t="shared" si="276"/>
        <v>0</v>
      </c>
      <c r="P185" s="25">
        <f t="shared" si="276"/>
        <v>0</v>
      </c>
      <c r="Q185" s="25">
        <f t="shared" si="276"/>
        <v>0</v>
      </c>
      <c r="R185" s="25">
        <f t="shared" si="276"/>
        <v>0</v>
      </c>
      <c r="S185" s="25">
        <f t="shared" si="276"/>
        <v>0</v>
      </c>
      <c r="T185" s="25">
        <f t="shared" si="276"/>
        <v>13.4375</v>
      </c>
      <c r="U185" s="25">
        <f t="shared" si="276"/>
        <v>13.4375</v>
      </c>
      <c r="V185" s="25">
        <f t="shared" si="276"/>
        <v>13.4375</v>
      </c>
      <c r="W185" s="25">
        <f t="shared" si="276"/>
        <v>13.4375</v>
      </c>
      <c r="X185" s="25">
        <f t="shared" si="276"/>
        <v>13.4375</v>
      </c>
      <c r="Y185" s="25">
        <f t="shared" si="276"/>
        <v>13.4375</v>
      </c>
      <c r="Z185" s="25">
        <f t="shared" si="276"/>
        <v>13.4375</v>
      </c>
      <c r="AA185" s="25">
        <f t="shared" si="276"/>
        <v>13.4375</v>
      </c>
      <c r="AB185" s="25">
        <f t="shared" si="276"/>
        <v>13.4375</v>
      </c>
      <c r="AC185" s="25">
        <f t="shared" si="276"/>
        <v>13.4375</v>
      </c>
      <c r="AD185" s="25">
        <f t="shared" si="276"/>
        <v>13.4375</v>
      </c>
      <c r="AE185" s="25">
        <f t="shared" si="276"/>
        <v>13.4375</v>
      </c>
      <c r="AF185" s="25">
        <f t="shared" si="276"/>
        <v>13.4375</v>
      </c>
      <c r="AG185" s="25">
        <f t="shared" si="276"/>
        <v>13.4375</v>
      </c>
      <c r="AH185" s="25">
        <f t="shared" si="276"/>
        <v>13.4375</v>
      </c>
      <c r="AI185" s="25">
        <f t="shared" si="276"/>
        <v>13.4375</v>
      </c>
      <c r="AJ185" s="25">
        <f t="shared" si="276"/>
        <v>13.4375</v>
      </c>
      <c r="AK185" s="25">
        <f t="shared" si="276"/>
        <v>13.4375</v>
      </c>
      <c r="AL185" s="25">
        <f t="shared" si="276"/>
        <v>13.4375</v>
      </c>
      <c r="AM185" s="25">
        <f t="shared" si="276"/>
        <v>13.4375</v>
      </c>
      <c r="AN185" s="25">
        <f t="shared" si="276"/>
        <v>13.4375</v>
      </c>
      <c r="AO185" s="25">
        <f t="shared" si="276"/>
        <v>13.4375</v>
      </c>
      <c r="AP185" s="25">
        <f t="shared" si="276"/>
        <v>13.4375</v>
      </c>
      <c r="AQ185" s="25">
        <f t="shared" si="276"/>
        <v>13.4375</v>
      </c>
      <c r="AR185" s="25">
        <f t="shared" si="276"/>
        <v>13.4375</v>
      </c>
      <c r="AS185" s="25">
        <f t="shared" si="276"/>
        <v>13.4375</v>
      </c>
      <c r="AT185" s="25">
        <f t="shared" ref="AT185:BY185" si="277">AT150</f>
        <v>13.4375</v>
      </c>
      <c r="AU185" s="25">
        <f t="shared" si="277"/>
        <v>13.4375</v>
      </c>
      <c r="AV185" s="25">
        <f t="shared" si="277"/>
        <v>13.4375</v>
      </c>
      <c r="AW185" s="25">
        <f t="shared" si="277"/>
        <v>13.4375</v>
      </c>
      <c r="AX185" s="25">
        <f t="shared" si="277"/>
        <v>13.4375</v>
      </c>
      <c r="AY185" s="25">
        <f t="shared" si="277"/>
        <v>13.4375</v>
      </c>
      <c r="AZ185" s="25">
        <f t="shared" si="277"/>
        <v>0</v>
      </c>
      <c r="BA185" s="25">
        <f t="shared" si="277"/>
        <v>0</v>
      </c>
      <c r="BB185" s="25">
        <f t="shared" si="277"/>
        <v>0</v>
      </c>
      <c r="BC185" s="25">
        <f t="shared" si="277"/>
        <v>0</v>
      </c>
      <c r="BD185" s="25">
        <f t="shared" si="277"/>
        <v>0</v>
      </c>
      <c r="BE185" s="25">
        <f t="shared" si="277"/>
        <v>0</v>
      </c>
      <c r="BF185" s="25">
        <f t="shared" si="277"/>
        <v>0</v>
      </c>
      <c r="BG185" s="25">
        <f t="shared" si="277"/>
        <v>0</v>
      </c>
      <c r="BH185" s="25">
        <f t="shared" si="277"/>
        <v>0</v>
      </c>
      <c r="BI185" s="25">
        <f t="shared" si="277"/>
        <v>0</v>
      </c>
      <c r="BJ185" s="25">
        <f t="shared" si="277"/>
        <v>0</v>
      </c>
      <c r="BK185" s="25">
        <f t="shared" si="277"/>
        <v>0</v>
      </c>
      <c r="BL185" s="25">
        <f t="shared" si="277"/>
        <v>0</v>
      </c>
      <c r="BM185" s="25">
        <f t="shared" si="277"/>
        <v>0</v>
      </c>
      <c r="BN185" s="25">
        <f t="shared" si="277"/>
        <v>0</v>
      </c>
      <c r="BO185" s="25">
        <f t="shared" si="277"/>
        <v>0</v>
      </c>
      <c r="BP185" s="25">
        <f t="shared" si="277"/>
        <v>0</v>
      </c>
      <c r="BQ185" s="25">
        <f t="shared" si="277"/>
        <v>0</v>
      </c>
      <c r="BR185" s="25">
        <f t="shared" si="277"/>
        <v>0</v>
      </c>
      <c r="BS185" s="25">
        <f t="shared" si="277"/>
        <v>0</v>
      </c>
      <c r="BT185" s="25">
        <f t="shared" si="277"/>
        <v>0</v>
      </c>
      <c r="BU185" s="25">
        <f t="shared" si="277"/>
        <v>0</v>
      </c>
      <c r="BV185" s="25">
        <f t="shared" si="277"/>
        <v>0</v>
      </c>
      <c r="BW185" s="25">
        <f t="shared" si="277"/>
        <v>0</v>
      </c>
      <c r="BX185" s="25">
        <f t="shared" si="277"/>
        <v>0</v>
      </c>
      <c r="BY185" s="25">
        <f t="shared" si="277"/>
        <v>0</v>
      </c>
      <c r="BZ185" s="25">
        <f t="shared" ref="BZ185:DE185" si="278">BZ150</f>
        <v>0</v>
      </c>
      <c r="CA185" s="25">
        <f t="shared" si="278"/>
        <v>0</v>
      </c>
      <c r="CB185" s="25">
        <f t="shared" si="278"/>
        <v>0</v>
      </c>
      <c r="CC185" s="25">
        <f t="shared" si="278"/>
        <v>0</v>
      </c>
      <c r="CD185" s="25">
        <f t="shared" si="278"/>
        <v>0</v>
      </c>
      <c r="CE185" s="25">
        <f t="shared" si="278"/>
        <v>0</v>
      </c>
      <c r="CF185" s="25">
        <f t="shared" si="278"/>
        <v>0</v>
      </c>
      <c r="CG185" s="25">
        <f t="shared" si="278"/>
        <v>0</v>
      </c>
      <c r="CH185" s="25">
        <f t="shared" si="278"/>
        <v>0</v>
      </c>
      <c r="CI185" s="25">
        <f t="shared" si="278"/>
        <v>0</v>
      </c>
      <c r="CJ185" s="25">
        <f t="shared" si="278"/>
        <v>0</v>
      </c>
      <c r="CK185" s="25">
        <f t="shared" si="278"/>
        <v>0</v>
      </c>
      <c r="CL185" s="25">
        <f t="shared" si="278"/>
        <v>0</v>
      </c>
      <c r="CM185" s="25">
        <f t="shared" si="278"/>
        <v>0</v>
      </c>
      <c r="CN185" s="25">
        <f t="shared" si="278"/>
        <v>0</v>
      </c>
      <c r="CO185" s="25">
        <f t="shared" si="278"/>
        <v>0</v>
      </c>
      <c r="CP185" s="25">
        <f t="shared" si="278"/>
        <v>0</v>
      </c>
      <c r="CQ185" s="25">
        <f t="shared" si="278"/>
        <v>0</v>
      </c>
      <c r="CR185" s="25">
        <f t="shared" si="278"/>
        <v>0</v>
      </c>
      <c r="CS185" s="25">
        <f t="shared" si="278"/>
        <v>0</v>
      </c>
      <c r="CT185" s="25">
        <f t="shared" si="278"/>
        <v>0</v>
      </c>
      <c r="CU185" s="25">
        <f t="shared" si="278"/>
        <v>0</v>
      </c>
      <c r="CV185" s="25">
        <f t="shared" si="278"/>
        <v>0</v>
      </c>
      <c r="CW185" s="25">
        <f t="shared" si="278"/>
        <v>0</v>
      </c>
      <c r="CX185" s="25">
        <f t="shared" si="278"/>
        <v>0</v>
      </c>
      <c r="CY185" s="25">
        <f t="shared" si="278"/>
        <v>0</v>
      </c>
      <c r="CZ185" s="25">
        <f t="shared" si="278"/>
        <v>0</v>
      </c>
      <c r="DA185" s="25">
        <f t="shared" si="278"/>
        <v>0</v>
      </c>
      <c r="DB185" s="25">
        <f t="shared" si="278"/>
        <v>0</v>
      </c>
      <c r="DC185" s="25">
        <f t="shared" si="278"/>
        <v>0</v>
      </c>
      <c r="DD185" s="25">
        <f t="shared" si="278"/>
        <v>0</v>
      </c>
      <c r="DE185" s="25">
        <f t="shared" si="278"/>
        <v>0</v>
      </c>
      <c r="DF185" s="25">
        <f t="shared" ref="DF185:EK185" si="279">DF150</f>
        <v>0</v>
      </c>
      <c r="DG185" s="25">
        <f t="shared" si="279"/>
        <v>0</v>
      </c>
      <c r="DH185" s="25">
        <f t="shared" si="279"/>
        <v>0</v>
      </c>
      <c r="DI185" s="25">
        <f t="shared" si="279"/>
        <v>0</v>
      </c>
      <c r="DJ185" s="25">
        <f t="shared" si="279"/>
        <v>0</v>
      </c>
      <c r="DK185" s="25">
        <f t="shared" si="279"/>
        <v>0</v>
      </c>
      <c r="DL185" s="25">
        <f t="shared" si="279"/>
        <v>0</v>
      </c>
      <c r="DM185" s="25">
        <f t="shared" si="279"/>
        <v>0</v>
      </c>
      <c r="DN185" s="25">
        <f t="shared" si="279"/>
        <v>0</v>
      </c>
      <c r="DO185" s="25">
        <f t="shared" si="279"/>
        <v>0</v>
      </c>
      <c r="DP185" s="25">
        <f t="shared" si="279"/>
        <v>0</v>
      </c>
      <c r="DQ185" s="25">
        <f t="shared" si="279"/>
        <v>0</v>
      </c>
      <c r="DR185" s="25">
        <f t="shared" si="279"/>
        <v>0</v>
      </c>
      <c r="DS185" s="25">
        <f t="shared" si="279"/>
        <v>0</v>
      </c>
      <c r="DT185" s="25">
        <f t="shared" si="279"/>
        <v>0</v>
      </c>
      <c r="DU185" s="25">
        <f t="shared" si="279"/>
        <v>0</v>
      </c>
      <c r="DV185" s="25">
        <f t="shared" si="279"/>
        <v>0</v>
      </c>
      <c r="DW185" s="25">
        <f t="shared" si="279"/>
        <v>0</v>
      </c>
      <c r="DX185" s="25">
        <f t="shared" si="279"/>
        <v>0</v>
      </c>
      <c r="DY185" s="25">
        <f t="shared" si="279"/>
        <v>0</v>
      </c>
      <c r="DZ185" s="25">
        <f t="shared" si="279"/>
        <v>0</v>
      </c>
      <c r="EA185" s="25">
        <f t="shared" si="279"/>
        <v>0</v>
      </c>
      <c r="EB185" s="25">
        <f t="shared" si="279"/>
        <v>0</v>
      </c>
      <c r="EC185" s="25">
        <f t="shared" si="279"/>
        <v>0</v>
      </c>
      <c r="ED185" s="25">
        <f t="shared" si="279"/>
        <v>0</v>
      </c>
      <c r="EE185" s="25">
        <f t="shared" si="279"/>
        <v>0</v>
      </c>
      <c r="EF185" s="25">
        <f t="shared" si="279"/>
        <v>0</v>
      </c>
      <c r="EG185" s="25">
        <f t="shared" si="279"/>
        <v>0</v>
      </c>
      <c r="EH185" s="25">
        <f t="shared" si="279"/>
        <v>0</v>
      </c>
      <c r="EI185" s="25">
        <f t="shared" si="279"/>
        <v>0</v>
      </c>
      <c r="EJ185" s="25">
        <f t="shared" si="279"/>
        <v>0</v>
      </c>
      <c r="EK185" s="25">
        <f t="shared" si="279"/>
        <v>0</v>
      </c>
      <c r="EL185" s="25">
        <f t="shared" ref="EL185:EY185" si="280">EL150</f>
        <v>0</v>
      </c>
      <c r="EM185" s="25">
        <f t="shared" si="280"/>
        <v>0</v>
      </c>
      <c r="EN185" s="25">
        <f t="shared" si="280"/>
        <v>0</v>
      </c>
      <c r="EO185" s="25">
        <f t="shared" si="280"/>
        <v>0</v>
      </c>
      <c r="EP185" s="25">
        <f t="shared" si="280"/>
        <v>0</v>
      </c>
      <c r="EQ185" s="25">
        <f t="shared" si="280"/>
        <v>0</v>
      </c>
      <c r="ER185" s="25">
        <f t="shared" si="280"/>
        <v>0</v>
      </c>
      <c r="ES185" s="25">
        <f t="shared" si="280"/>
        <v>0</v>
      </c>
      <c r="ET185" s="25">
        <f t="shared" si="280"/>
        <v>0</v>
      </c>
      <c r="EU185" s="25">
        <f t="shared" si="280"/>
        <v>0</v>
      </c>
      <c r="EV185" s="25">
        <f t="shared" si="280"/>
        <v>0</v>
      </c>
      <c r="EW185" s="25">
        <f t="shared" si="280"/>
        <v>0</v>
      </c>
      <c r="EX185" s="25">
        <f t="shared" si="280"/>
        <v>0</v>
      </c>
      <c r="EY185" s="25">
        <f t="shared" si="280"/>
        <v>0</v>
      </c>
    </row>
    <row r="186" spans="1:155" x14ac:dyDescent="0.35">
      <c r="D186" s="18" t="s">
        <v>123</v>
      </c>
      <c r="E186" s="24"/>
      <c r="N186" s="25">
        <f t="shared" ref="N186:AS186" si="281">N215</f>
        <v>0</v>
      </c>
      <c r="O186" s="25">
        <f t="shared" si="281"/>
        <v>0</v>
      </c>
      <c r="P186" s="25">
        <f t="shared" si="281"/>
        <v>0</v>
      </c>
      <c r="Q186" s="25">
        <f t="shared" si="281"/>
        <v>0</v>
      </c>
      <c r="R186" s="25">
        <f t="shared" si="281"/>
        <v>0</v>
      </c>
      <c r="S186" s="25">
        <f t="shared" si="281"/>
        <v>0</v>
      </c>
      <c r="T186" s="25">
        <f t="shared" si="281"/>
        <v>0</v>
      </c>
      <c r="U186" s="25">
        <f t="shared" si="281"/>
        <v>0</v>
      </c>
      <c r="V186" s="25">
        <f t="shared" si="281"/>
        <v>0</v>
      </c>
      <c r="W186" s="25">
        <f t="shared" si="281"/>
        <v>0</v>
      </c>
      <c r="X186" s="25">
        <f t="shared" si="281"/>
        <v>0</v>
      </c>
      <c r="Y186" s="25">
        <f t="shared" si="281"/>
        <v>0</v>
      </c>
      <c r="Z186" s="25">
        <f t="shared" si="281"/>
        <v>0</v>
      </c>
      <c r="AA186" s="25">
        <f t="shared" si="281"/>
        <v>0</v>
      </c>
      <c r="AB186" s="25">
        <f t="shared" si="281"/>
        <v>0</v>
      </c>
      <c r="AC186" s="25">
        <f t="shared" si="281"/>
        <v>8.9583333333334754E-4</v>
      </c>
      <c r="AD186" s="25">
        <f t="shared" si="281"/>
        <v>5.7933541666666678E-2</v>
      </c>
      <c r="AE186" s="25">
        <f t="shared" si="281"/>
        <v>0.11516137569444446</v>
      </c>
      <c r="AF186" s="25">
        <f t="shared" si="281"/>
        <v>0.1725799691689815</v>
      </c>
      <c r="AG186" s="25">
        <f t="shared" si="281"/>
        <v>0.23018995795510033</v>
      </c>
      <c r="AH186" s="25">
        <f t="shared" si="281"/>
        <v>0.28799198003717291</v>
      </c>
      <c r="AI186" s="25">
        <f t="shared" si="281"/>
        <v>0.34598667552618573</v>
      </c>
      <c r="AJ186" s="25">
        <f t="shared" si="281"/>
        <v>0.40417468666682854</v>
      </c>
      <c r="AK186" s="25">
        <f t="shared" si="281"/>
        <v>0.46255665784460687</v>
      </c>
      <c r="AL186" s="25">
        <f t="shared" si="281"/>
        <v>0.52113323559297775</v>
      </c>
      <c r="AM186" s="25">
        <f t="shared" si="281"/>
        <v>0.57990506860050994</v>
      </c>
      <c r="AN186" s="25">
        <f t="shared" si="281"/>
        <v>0.6388728077180672</v>
      </c>
      <c r="AO186" s="25">
        <f t="shared" si="281"/>
        <v>0.6980371059660162</v>
      </c>
      <c r="AP186" s="25">
        <f t="shared" si="281"/>
        <v>0.75739861854145851</v>
      </c>
      <c r="AQ186" s="25">
        <f t="shared" si="281"/>
        <v>0.81695800282548559</v>
      </c>
      <c r="AR186" s="25">
        <f t="shared" si="281"/>
        <v>0.87671591839045948</v>
      </c>
      <c r="AS186" s="25">
        <f t="shared" si="281"/>
        <v>0.93667302700731658</v>
      </c>
      <c r="AT186" s="25">
        <f t="shared" ref="AT186:BY186" si="282">AT215</f>
        <v>0.99682999265289651</v>
      </c>
      <c r="AU186" s="25">
        <f t="shared" si="282"/>
        <v>1.057187481517295</v>
      </c>
      <c r="AV186" s="25">
        <f t="shared" si="282"/>
        <v>1.1177461620112414</v>
      </c>
      <c r="AW186" s="25">
        <f t="shared" si="282"/>
        <v>1.1785067047735012</v>
      </c>
      <c r="AX186" s="25">
        <f t="shared" si="282"/>
        <v>1.2394697826783019</v>
      </c>
      <c r="AY186" s="25">
        <f t="shared" si="282"/>
        <v>1.3006360708427851</v>
      </c>
      <c r="AZ186" s="25">
        <f t="shared" si="282"/>
        <v>0</v>
      </c>
      <c r="BA186" s="25">
        <f t="shared" si="282"/>
        <v>0</v>
      </c>
      <c r="BB186" s="25">
        <f t="shared" si="282"/>
        <v>0</v>
      </c>
      <c r="BC186" s="25">
        <f t="shared" si="282"/>
        <v>0</v>
      </c>
      <c r="BD186" s="25">
        <f t="shared" si="282"/>
        <v>0</v>
      </c>
      <c r="BE186" s="25">
        <f t="shared" si="282"/>
        <v>0</v>
      </c>
      <c r="BF186" s="25">
        <f t="shared" si="282"/>
        <v>0</v>
      </c>
      <c r="BG186" s="25">
        <f t="shared" si="282"/>
        <v>0</v>
      </c>
      <c r="BH186" s="25">
        <f t="shared" si="282"/>
        <v>0</v>
      </c>
      <c r="BI186" s="25">
        <f t="shared" si="282"/>
        <v>0</v>
      </c>
      <c r="BJ186" s="25">
        <f t="shared" si="282"/>
        <v>0</v>
      </c>
      <c r="BK186" s="25">
        <f t="shared" si="282"/>
        <v>0</v>
      </c>
      <c r="BL186" s="25">
        <f t="shared" si="282"/>
        <v>0</v>
      </c>
      <c r="BM186" s="25">
        <f t="shared" si="282"/>
        <v>0</v>
      </c>
      <c r="BN186" s="25">
        <f t="shared" si="282"/>
        <v>0</v>
      </c>
      <c r="BO186" s="25">
        <f t="shared" si="282"/>
        <v>0</v>
      </c>
      <c r="BP186" s="25">
        <f t="shared" si="282"/>
        <v>0</v>
      </c>
      <c r="BQ186" s="25">
        <f t="shared" si="282"/>
        <v>0</v>
      </c>
      <c r="BR186" s="25">
        <f t="shared" si="282"/>
        <v>0</v>
      </c>
      <c r="BS186" s="25">
        <f t="shared" si="282"/>
        <v>0</v>
      </c>
      <c r="BT186" s="25">
        <f t="shared" si="282"/>
        <v>0</v>
      </c>
      <c r="BU186" s="25">
        <f t="shared" si="282"/>
        <v>0</v>
      </c>
      <c r="BV186" s="25">
        <f t="shared" si="282"/>
        <v>0</v>
      </c>
      <c r="BW186" s="25">
        <f t="shared" si="282"/>
        <v>0</v>
      </c>
      <c r="BX186" s="25">
        <f t="shared" si="282"/>
        <v>0</v>
      </c>
      <c r="BY186" s="25">
        <f t="shared" si="282"/>
        <v>0</v>
      </c>
      <c r="BZ186" s="25">
        <f t="shared" ref="BZ186:DE186" si="283">BZ215</f>
        <v>0</v>
      </c>
      <c r="CA186" s="25">
        <f t="shared" si="283"/>
        <v>0</v>
      </c>
      <c r="CB186" s="25">
        <f t="shared" si="283"/>
        <v>0</v>
      </c>
      <c r="CC186" s="25">
        <f t="shared" si="283"/>
        <v>0</v>
      </c>
      <c r="CD186" s="25">
        <f t="shared" si="283"/>
        <v>0</v>
      </c>
      <c r="CE186" s="25">
        <f t="shared" si="283"/>
        <v>0</v>
      </c>
      <c r="CF186" s="25">
        <f t="shared" si="283"/>
        <v>0</v>
      </c>
      <c r="CG186" s="25">
        <f t="shared" si="283"/>
        <v>0</v>
      </c>
      <c r="CH186" s="25">
        <f t="shared" si="283"/>
        <v>0</v>
      </c>
      <c r="CI186" s="25">
        <f t="shared" si="283"/>
        <v>0</v>
      </c>
      <c r="CJ186" s="25">
        <f t="shared" si="283"/>
        <v>0</v>
      </c>
      <c r="CK186" s="25">
        <f t="shared" si="283"/>
        <v>0</v>
      </c>
      <c r="CL186" s="25">
        <f t="shared" si="283"/>
        <v>0</v>
      </c>
      <c r="CM186" s="25">
        <f t="shared" si="283"/>
        <v>0</v>
      </c>
      <c r="CN186" s="25">
        <f t="shared" si="283"/>
        <v>0</v>
      </c>
      <c r="CO186" s="25">
        <f t="shared" si="283"/>
        <v>0</v>
      </c>
      <c r="CP186" s="25">
        <f t="shared" si="283"/>
        <v>0</v>
      </c>
      <c r="CQ186" s="25">
        <f t="shared" si="283"/>
        <v>0</v>
      </c>
      <c r="CR186" s="25">
        <f t="shared" si="283"/>
        <v>0</v>
      </c>
      <c r="CS186" s="25">
        <f t="shared" si="283"/>
        <v>0</v>
      </c>
      <c r="CT186" s="25">
        <f t="shared" si="283"/>
        <v>0</v>
      </c>
      <c r="CU186" s="25">
        <f t="shared" si="283"/>
        <v>0</v>
      </c>
      <c r="CV186" s="25">
        <f t="shared" si="283"/>
        <v>0</v>
      </c>
      <c r="CW186" s="25">
        <f t="shared" si="283"/>
        <v>0</v>
      </c>
      <c r="CX186" s="25">
        <f t="shared" si="283"/>
        <v>0</v>
      </c>
      <c r="CY186" s="25">
        <f t="shared" si="283"/>
        <v>0</v>
      </c>
      <c r="CZ186" s="25">
        <f t="shared" si="283"/>
        <v>0</v>
      </c>
      <c r="DA186" s="25">
        <f t="shared" si="283"/>
        <v>0</v>
      </c>
      <c r="DB186" s="25">
        <f t="shared" si="283"/>
        <v>0</v>
      </c>
      <c r="DC186" s="25">
        <f t="shared" si="283"/>
        <v>0</v>
      </c>
      <c r="DD186" s="25">
        <f t="shared" si="283"/>
        <v>0</v>
      </c>
      <c r="DE186" s="25">
        <f t="shared" si="283"/>
        <v>0</v>
      </c>
      <c r="DF186" s="25">
        <f t="shared" ref="DF186:EK186" si="284">DF215</f>
        <v>0</v>
      </c>
      <c r="DG186" s="25">
        <f t="shared" si="284"/>
        <v>0</v>
      </c>
      <c r="DH186" s="25">
        <f t="shared" si="284"/>
        <v>0</v>
      </c>
      <c r="DI186" s="25">
        <f t="shared" si="284"/>
        <v>0</v>
      </c>
      <c r="DJ186" s="25">
        <f t="shared" si="284"/>
        <v>0</v>
      </c>
      <c r="DK186" s="25">
        <f t="shared" si="284"/>
        <v>0</v>
      </c>
      <c r="DL186" s="25">
        <f t="shared" si="284"/>
        <v>0</v>
      </c>
      <c r="DM186" s="25">
        <f t="shared" si="284"/>
        <v>0</v>
      </c>
      <c r="DN186" s="25">
        <f t="shared" si="284"/>
        <v>0</v>
      </c>
      <c r="DO186" s="25">
        <f t="shared" si="284"/>
        <v>0</v>
      </c>
      <c r="DP186" s="25">
        <f t="shared" si="284"/>
        <v>0</v>
      </c>
      <c r="DQ186" s="25">
        <f t="shared" si="284"/>
        <v>0</v>
      </c>
      <c r="DR186" s="25">
        <f t="shared" si="284"/>
        <v>0</v>
      </c>
      <c r="DS186" s="25">
        <f t="shared" si="284"/>
        <v>0</v>
      </c>
      <c r="DT186" s="25">
        <f t="shared" si="284"/>
        <v>0</v>
      </c>
      <c r="DU186" s="25">
        <f t="shared" si="284"/>
        <v>0</v>
      </c>
      <c r="DV186" s="25">
        <f t="shared" si="284"/>
        <v>0</v>
      </c>
      <c r="DW186" s="25">
        <f t="shared" si="284"/>
        <v>0</v>
      </c>
      <c r="DX186" s="25">
        <f t="shared" si="284"/>
        <v>0</v>
      </c>
      <c r="DY186" s="25">
        <f t="shared" si="284"/>
        <v>0</v>
      </c>
      <c r="DZ186" s="25">
        <f t="shared" si="284"/>
        <v>0</v>
      </c>
      <c r="EA186" s="25">
        <f t="shared" si="284"/>
        <v>0</v>
      </c>
      <c r="EB186" s="25">
        <f t="shared" si="284"/>
        <v>0</v>
      </c>
      <c r="EC186" s="25">
        <f t="shared" si="284"/>
        <v>0</v>
      </c>
      <c r="ED186" s="25">
        <f t="shared" si="284"/>
        <v>0</v>
      </c>
      <c r="EE186" s="25">
        <f t="shared" si="284"/>
        <v>0</v>
      </c>
      <c r="EF186" s="25">
        <f t="shared" si="284"/>
        <v>0</v>
      </c>
      <c r="EG186" s="25">
        <f t="shared" si="284"/>
        <v>0</v>
      </c>
      <c r="EH186" s="25">
        <f t="shared" si="284"/>
        <v>0</v>
      </c>
      <c r="EI186" s="25">
        <f t="shared" si="284"/>
        <v>0</v>
      </c>
      <c r="EJ186" s="25">
        <f t="shared" si="284"/>
        <v>0</v>
      </c>
      <c r="EK186" s="25">
        <f t="shared" si="284"/>
        <v>0</v>
      </c>
      <c r="EL186" s="25">
        <f t="shared" ref="EL186:EY186" si="285">EL215</f>
        <v>0</v>
      </c>
      <c r="EM186" s="25">
        <f t="shared" si="285"/>
        <v>0</v>
      </c>
      <c r="EN186" s="25">
        <f t="shared" si="285"/>
        <v>0</v>
      </c>
      <c r="EO186" s="25">
        <f t="shared" si="285"/>
        <v>0</v>
      </c>
      <c r="EP186" s="25">
        <f t="shared" si="285"/>
        <v>0</v>
      </c>
      <c r="EQ186" s="25">
        <f t="shared" si="285"/>
        <v>0</v>
      </c>
      <c r="ER186" s="25">
        <f t="shared" si="285"/>
        <v>0</v>
      </c>
      <c r="ES186" s="25">
        <f t="shared" si="285"/>
        <v>0</v>
      </c>
      <c r="ET186" s="25">
        <f t="shared" si="285"/>
        <v>0</v>
      </c>
      <c r="EU186" s="25">
        <f t="shared" si="285"/>
        <v>0</v>
      </c>
      <c r="EV186" s="25">
        <f t="shared" si="285"/>
        <v>0</v>
      </c>
      <c r="EW186" s="25">
        <f t="shared" si="285"/>
        <v>0</v>
      </c>
      <c r="EX186" s="25">
        <f t="shared" si="285"/>
        <v>0</v>
      </c>
      <c r="EY186" s="25">
        <f t="shared" si="285"/>
        <v>0</v>
      </c>
    </row>
    <row r="187" spans="1:155" x14ac:dyDescent="0.35">
      <c r="D187" s="18" t="s">
        <v>122</v>
      </c>
      <c r="E187" s="24"/>
      <c r="N187" s="25">
        <f t="shared" ref="N187:AS187" si="286">N217+N221</f>
        <v>0</v>
      </c>
      <c r="O187" s="25">
        <f t="shared" si="286"/>
        <v>0</v>
      </c>
      <c r="P187" s="25">
        <f t="shared" si="286"/>
        <v>0</v>
      </c>
      <c r="Q187" s="25">
        <f t="shared" si="286"/>
        <v>0</v>
      </c>
      <c r="R187" s="25">
        <f t="shared" si="286"/>
        <v>0</v>
      </c>
      <c r="S187" s="25">
        <f t="shared" si="286"/>
        <v>0</v>
      </c>
      <c r="T187" s="25">
        <f t="shared" si="286"/>
        <v>0.25083333333333335</v>
      </c>
      <c r="U187" s="25">
        <f t="shared" si="286"/>
        <v>6.2708333333333339</v>
      </c>
      <c r="V187" s="25">
        <f t="shared" si="286"/>
        <v>0.25083333333333335</v>
      </c>
      <c r="W187" s="25">
        <f t="shared" si="286"/>
        <v>0.25083333333333335</v>
      </c>
      <c r="X187" s="25">
        <f t="shared" si="286"/>
        <v>0.25083333333333335</v>
      </c>
      <c r="Y187" s="25">
        <f t="shared" si="286"/>
        <v>0.25083333333333335</v>
      </c>
      <c r="Z187" s="25">
        <f t="shared" si="286"/>
        <v>0.25083333333333335</v>
      </c>
      <c r="AA187" s="25">
        <f t="shared" si="286"/>
        <v>0.25083333333333335</v>
      </c>
      <c r="AB187" s="25">
        <f t="shared" si="286"/>
        <v>0.25083333333333335</v>
      </c>
      <c r="AC187" s="25">
        <f t="shared" si="286"/>
        <v>0.25065416666666668</v>
      </c>
      <c r="AD187" s="25">
        <f t="shared" si="286"/>
        <v>0.23924662500000002</v>
      </c>
      <c r="AE187" s="25">
        <f t="shared" si="286"/>
        <v>0.22780105819444446</v>
      </c>
      <c r="AF187" s="25">
        <f t="shared" si="286"/>
        <v>0.21631733949953705</v>
      </c>
      <c r="AG187" s="25">
        <f t="shared" si="286"/>
        <v>0.20479534174231329</v>
      </c>
      <c r="AH187" s="25">
        <f t="shared" si="286"/>
        <v>0.19323493732589878</v>
      </c>
      <c r="AI187" s="25">
        <f t="shared" si="286"/>
        <v>0.1816359982280962</v>
      </c>
      <c r="AJ187" s="25">
        <f t="shared" si="286"/>
        <v>0.16999839599996763</v>
      </c>
      <c r="AK187" s="25">
        <f t="shared" si="286"/>
        <v>0.15832200176441197</v>
      </c>
      <c r="AL187" s="25">
        <f t="shared" si="286"/>
        <v>0.14660668621473777</v>
      </c>
      <c r="AM187" s="25">
        <f t="shared" si="286"/>
        <v>0.13485231961323135</v>
      </c>
      <c r="AN187" s="25">
        <f t="shared" si="286"/>
        <v>0.12305877178971991</v>
      </c>
      <c r="AO187" s="25">
        <f t="shared" si="286"/>
        <v>0.1112259121401301</v>
      </c>
      <c r="AP187" s="25">
        <f t="shared" si="286"/>
        <v>9.9353609625041639E-2</v>
      </c>
      <c r="AQ187" s="25">
        <f t="shared" si="286"/>
        <v>8.7441732768236219E-2</v>
      </c>
      <c r="AR187" s="25">
        <f t="shared" si="286"/>
        <v>7.5490149655241437E-2</v>
      </c>
      <c r="AS187" s="25">
        <f t="shared" si="286"/>
        <v>6.3498727931870017E-2</v>
      </c>
      <c r="AT187" s="25">
        <f t="shared" ref="AT187:BY187" si="287">AT217+AT221</f>
        <v>5.146733480275404E-2</v>
      </c>
      <c r="AU187" s="25">
        <f t="shared" si="287"/>
        <v>3.9395837029874321E-2</v>
      </c>
      <c r="AV187" s="25">
        <f t="shared" si="287"/>
        <v>2.7284100931085031E-2</v>
      </c>
      <c r="AW187" s="25">
        <f t="shared" si="287"/>
        <v>1.5131992378633092E-2</v>
      </c>
      <c r="AX187" s="25">
        <f t="shared" si="287"/>
        <v>2.9393767976729638E-3</v>
      </c>
      <c r="AY187" s="25">
        <f t="shared" si="287"/>
        <v>-9.2938808352236897E-3</v>
      </c>
      <c r="AZ187" s="25">
        <f t="shared" si="287"/>
        <v>0</v>
      </c>
      <c r="BA187" s="25">
        <f t="shared" si="287"/>
        <v>0</v>
      </c>
      <c r="BB187" s="25">
        <f t="shared" si="287"/>
        <v>0</v>
      </c>
      <c r="BC187" s="25">
        <f t="shared" si="287"/>
        <v>0</v>
      </c>
      <c r="BD187" s="25">
        <f t="shared" si="287"/>
        <v>0</v>
      </c>
      <c r="BE187" s="25">
        <f t="shared" si="287"/>
        <v>0</v>
      </c>
      <c r="BF187" s="25">
        <f t="shared" si="287"/>
        <v>0</v>
      </c>
      <c r="BG187" s="25">
        <f t="shared" si="287"/>
        <v>0</v>
      </c>
      <c r="BH187" s="25">
        <f t="shared" si="287"/>
        <v>0</v>
      </c>
      <c r="BI187" s="25">
        <f t="shared" si="287"/>
        <v>0</v>
      </c>
      <c r="BJ187" s="25">
        <f t="shared" si="287"/>
        <v>0</v>
      </c>
      <c r="BK187" s="25">
        <f t="shared" si="287"/>
        <v>0</v>
      </c>
      <c r="BL187" s="25">
        <f t="shared" si="287"/>
        <v>0</v>
      </c>
      <c r="BM187" s="25">
        <f t="shared" si="287"/>
        <v>0</v>
      </c>
      <c r="BN187" s="25">
        <f t="shared" si="287"/>
        <v>0</v>
      </c>
      <c r="BO187" s="25">
        <f t="shared" si="287"/>
        <v>0</v>
      </c>
      <c r="BP187" s="25">
        <f t="shared" si="287"/>
        <v>0</v>
      </c>
      <c r="BQ187" s="25">
        <f t="shared" si="287"/>
        <v>0</v>
      </c>
      <c r="BR187" s="25">
        <f t="shared" si="287"/>
        <v>0</v>
      </c>
      <c r="BS187" s="25">
        <f t="shared" si="287"/>
        <v>0</v>
      </c>
      <c r="BT187" s="25">
        <f t="shared" si="287"/>
        <v>0</v>
      </c>
      <c r="BU187" s="25">
        <f t="shared" si="287"/>
        <v>0</v>
      </c>
      <c r="BV187" s="25">
        <f t="shared" si="287"/>
        <v>0</v>
      </c>
      <c r="BW187" s="25">
        <f t="shared" si="287"/>
        <v>0</v>
      </c>
      <c r="BX187" s="25">
        <f t="shared" si="287"/>
        <v>0</v>
      </c>
      <c r="BY187" s="25">
        <f t="shared" si="287"/>
        <v>0</v>
      </c>
      <c r="BZ187" s="25">
        <f t="shared" ref="BZ187:DE187" si="288">BZ217+BZ221</f>
        <v>0</v>
      </c>
      <c r="CA187" s="25">
        <f t="shared" si="288"/>
        <v>0</v>
      </c>
      <c r="CB187" s="25">
        <f t="shared" si="288"/>
        <v>0</v>
      </c>
      <c r="CC187" s="25">
        <f t="shared" si="288"/>
        <v>0</v>
      </c>
      <c r="CD187" s="25">
        <f t="shared" si="288"/>
        <v>0</v>
      </c>
      <c r="CE187" s="25">
        <f t="shared" si="288"/>
        <v>0</v>
      </c>
      <c r="CF187" s="25">
        <f t="shared" si="288"/>
        <v>0</v>
      </c>
      <c r="CG187" s="25">
        <f t="shared" si="288"/>
        <v>0</v>
      </c>
      <c r="CH187" s="25">
        <f t="shared" si="288"/>
        <v>0</v>
      </c>
      <c r="CI187" s="25">
        <f t="shared" si="288"/>
        <v>0</v>
      </c>
      <c r="CJ187" s="25">
        <f t="shared" si="288"/>
        <v>0</v>
      </c>
      <c r="CK187" s="25">
        <f t="shared" si="288"/>
        <v>0</v>
      </c>
      <c r="CL187" s="25">
        <f t="shared" si="288"/>
        <v>0</v>
      </c>
      <c r="CM187" s="25">
        <f t="shared" si="288"/>
        <v>0</v>
      </c>
      <c r="CN187" s="25">
        <f t="shared" si="288"/>
        <v>0</v>
      </c>
      <c r="CO187" s="25">
        <f t="shared" si="288"/>
        <v>0</v>
      </c>
      <c r="CP187" s="25">
        <f t="shared" si="288"/>
        <v>0</v>
      </c>
      <c r="CQ187" s="25">
        <f t="shared" si="288"/>
        <v>0</v>
      </c>
      <c r="CR187" s="25">
        <f t="shared" si="288"/>
        <v>0</v>
      </c>
      <c r="CS187" s="25">
        <f t="shared" si="288"/>
        <v>0</v>
      </c>
      <c r="CT187" s="25">
        <f t="shared" si="288"/>
        <v>0</v>
      </c>
      <c r="CU187" s="25">
        <f t="shared" si="288"/>
        <v>0</v>
      </c>
      <c r="CV187" s="25">
        <f t="shared" si="288"/>
        <v>0</v>
      </c>
      <c r="CW187" s="25">
        <f t="shared" si="288"/>
        <v>0</v>
      </c>
      <c r="CX187" s="25">
        <f t="shared" si="288"/>
        <v>0</v>
      </c>
      <c r="CY187" s="25">
        <f t="shared" si="288"/>
        <v>0</v>
      </c>
      <c r="CZ187" s="25">
        <f t="shared" si="288"/>
        <v>0</v>
      </c>
      <c r="DA187" s="25">
        <f t="shared" si="288"/>
        <v>0</v>
      </c>
      <c r="DB187" s="25">
        <f t="shared" si="288"/>
        <v>0</v>
      </c>
      <c r="DC187" s="25">
        <f t="shared" si="288"/>
        <v>0</v>
      </c>
      <c r="DD187" s="25">
        <f t="shared" si="288"/>
        <v>0</v>
      </c>
      <c r="DE187" s="25">
        <f t="shared" si="288"/>
        <v>0</v>
      </c>
      <c r="DF187" s="25">
        <f t="shared" ref="DF187:EK187" si="289">DF217+DF221</f>
        <v>0</v>
      </c>
      <c r="DG187" s="25">
        <f t="shared" si="289"/>
        <v>0</v>
      </c>
      <c r="DH187" s="25">
        <f t="shared" si="289"/>
        <v>0</v>
      </c>
      <c r="DI187" s="25">
        <f t="shared" si="289"/>
        <v>0</v>
      </c>
      <c r="DJ187" s="25">
        <f t="shared" si="289"/>
        <v>0</v>
      </c>
      <c r="DK187" s="25">
        <f t="shared" si="289"/>
        <v>0</v>
      </c>
      <c r="DL187" s="25">
        <f t="shared" si="289"/>
        <v>0</v>
      </c>
      <c r="DM187" s="25">
        <f t="shared" si="289"/>
        <v>0</v>
      </c>
      <c r="DN187" s="25">
        <f t="shared" si="289"/>
        <v>0</v>
      </c>
      <c r="DO187" s="25">
        <f t="shared" si="289"/>
        <v>0</v>
      </c>
      <c r="DP187" s="25">
        <f t="shared" si="289"/>
        <v>0</v>
      </c>
      <c r="DQ187" s="25">
        <f t="shared" si="289"/>
        <v>0</v>
      </c>
      <c r="DR187" s="25">
        <f t="shared" si="289"/>
        <v>0</v>
      </c>
      <c r="DS187" s="25">
        <f t="shared" si="289"/>
        <v>0</v>
      </c>
      <c r="DT187" s="25">
        <f t="shared" si="289"/>
        <v>0</v>
      </c>
      <c r="DU187" s="25">
        <f t="shared" si="289"/>
        <v>0</v>
      </c>
      <c r="DV187" s="25">
        <f t="shared" si="289"/>
        <v>0</v>
      </c>
      <c r="DW187" s="25">
        <f t="shared" si="289"/>
        <v>0</v>
      </c>
      <c r="DX187" s="25">
        <f t="shared" si="289"/>
        <v>0</v>
      </c>
      <c r="DY187" s="25">
        <f t="shared" si="289"/>
        <v>0</v>
      </c>
      <c r="DZ187" s="25">
        <f t="shared" si="289"/>
        <v>0</v>
      </c>
      <c r="EA187" s="25">
        <f t="shared" si="289"/>
        <v>0</v>
      </c>
      <c r="EB187" s="25">
        <f t="shared" si="289"/>
        <v>0</v>
      </c>
      <c r="EC187" s="25">
        <f t="shared" si="289"/>
        <v>0</v>
      </c>
      <c r="ED187" s="25">
        <f t="shared" si="289"/>
        <v>0</v>
      </c>
      <c r="EE187" s="25">
        <f t="shared" si="289"/>
        <v>0</v>
      </c>
      <c r="EF187" s="25">
        <f t="shared" si="289"/>
        <v>0</v>
      </c>
      <c r="EG187" s="25">
        <f t="shared" si="289"/>
        <v>0</v>
      </c>
      <c r="EH187" s="25">
        <f t="shared" si="289"/>
        <v>0</v>
      </c>
      <c r="EI187" s="25">
        <f t="shared" si="289"/>
        <v>0</v>
      </c>
      <c r="EJ187" s="25">
        <f t="shared" si="289"/>
        <v>0</v>
      </c>
      <c r="EK187" s="25">
        <f t="shared" si="289"/>
        <v>0</v>
      </c>
      <c r="EL187" s="25">
        <f t="shared" ref="EL187:EY187" si="290">EL217+EL221</f>
        <v>0</v>
      </c>
      <c r="EM187" s="25">
        <f t="shared" si="290"/>
        <v>0</v>
      </c>
      <c r="EN187" s="25">
        <f t="shared" si="290"/>
        <v>0</v>
      </c>
      <c r="EO187" s="25">
        <f t="shared" si="290"/>
        <v>0</v>
      </c>
      <c r="EP187" s="25">
        <f t="shared" si="290"/>
        <v>0</v>
      </c>
      <c r="EQ187" s="25">
        <f t="shared" si="290"/>
        <v>0</v>
      </c>
      <c r="ER187" s="25">
        <f t="shared" si="290"/>
        <v>0</v>
      </c>
      <c r="ES187" s="25">
        <f t="shared" si="290"/>
        <v>0</v>
      </c>
      <c r="ET187" s="25">
        <f t="shared" si="290"/>
        <v>0</v>
      </c>
      <c r="EU187" s="25">
        <f t="shared" si="290"/>
        <v>0</v>
      </c>
      <c r="EV187" s="25">
        <f t="shared" si="290"/>
        <v>0</v>
      </c>
      <c r="EW187" s="25">
        <f t="shared" si="290"/>
        <v>0</v>
      </c>
      <c r="EX187" s="25">
        <f t="shared" si="290"/>
        <v>0</v>
      </c>
      <c r="EY187" s="25">
        <f t="shared" si="290"/>
        <v>0</v>
      </c>
    </row>
    <row r="188" spans="1:155" x14ac:dyDescent="0.35">
      <c r="D188" s="18" t="s">
        <v>121</v>
      </c>
      <c r="E188" s="24"/>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row>
    <row r="189" spans="1:155" x14ac:dyDescent="0.35">
      <c r="D189" s="18" t="s">
        <v>120</v>
      </c>
      <c r="E189" s="24"/>
      <c r="N189" s="25">
        <f t="shared" ref="N189:AS189" si="291">SUM(N185:N188)</f>
        <v>0</v>
      </c>
      <c r="O189" s="25">
        <f t="shared" si="291"/>
        <v>0</v>
      </c>
      <c r="P189" s="25">
        <f t="shared" si="291"/>
        <v>0</v>
      </c>
      <c r="Q189" s="25">
        <f t="shared" si="291"/>
        <v>0</v>
      </c>
      <c r="R189" s="25">
        <f t="shared" si="291"/>
        <v>0</v>
      </c>
      <c r="S189" s="25">
        <f t="shared" si="291"/>
        <v>0</v>
      </c>
      <c r="T189" s="25">
        <f t="shared" si="291"/>
        <v>13.688333333333333</v>
      </c>
      <c r="U189" s="25">
        <f t="shared" si="291"/>
        <v>19.708333333333336</v>
      </c>
      <c r="V189" s="25">
        <f t="shared" si="291"/>
        <v>13.688333333333333</v>
      </c>
      <c r="W189" s="25">
        <f t="shared" si="291"/>
        <v>13.688333333333333</v>
      </c>
      <c r="X189" s="25">
        <f t="shared" si="291"/>
        <v>13.688333333333333</v>
      </c>
      <c r="Y189" s="25">
        <f t="shared" si="291"/>
        <v>13.688333333333333</v>
      </c>
      <c r="Z189" s="25">
        <f t="shared" si="291"/>
        <v>13.688333333333333</v>
      </c>
      <c r="AA189" s="25">
        <f t="shared" si="291"/>
        <v>13.688333333333333</v>
      </c>
      <c r="AB189" s="25">
        <f t="shared" si="291"/>
        <v>13.688333333333333</v>
      </c>
      <c r="AC189" s="25">
        <f t="shared" si="291"/>
        <v>13.68905</v>
      </c>
      <c r="AD189" s="25">
        <f t="shared" si="291"/>
        <v>13.734680166666667</v>
      </c>
      <c r="AE189" s="25">
        <f t="shared" si="291"/>
        <v>13.780462433888889</v>
      </c>
      <c r="AF189" s="25">
        <f t="shared" si="291"/>
        <v>13.82639730866852</v>
      </c>
      <c r="AG189" s="25">
        <f t="shared" si="291"/>
        <v>13.872485299697415</v>
      </c>
      <c r="AH189" s="25">
        <f t="shared" si="291"/>
        <v>13.918726917363072</v>
      </c>
      <c r="AI189" s="25">
        <f t="shared" si="291"/>
        <v>13.965122673754282</v>
      </c>
      <c r="AJ189" s="25">
        <f t="shared" si="291"/>
        <v>14.011673082666796</v>
      </c>
      <c r="AK189" s="25">
        <f t="shared" si="291"/>
        <v>14.058378659609019</v>
      </c>
      <c r="AL189" s="25">
        <f t="shared" si="291"/>
        <v>14.105239921807716</v>
      </c>
      <c r="AM189" s="25">
        <f t="shared" si="291"/>
        <v>14.152257388213741</v>
      </c>
      <c r="AN189" s="25">
        <f t="shared" si="291"/>
        <v>14.199431579507788</v>
      </c>
      <c r="AO189" s="25">
        <f t="shared" si="291"/>
        <v>14.246763018106146</v>
      </c>
      <c r="AP189" s="25">
        <f t="shared" si="291"/>
        <v>14.294252228166499</v>
      </c>
      <c r="AQ189" s="25">
        <f t="shared" si="291"/>
        <v>14.341899735593721</v>
      </c>
      <c r="AR189" s="25">
        <f t="shared" si="291"/>
        <v>14.389706068045701</v>
      </c>
      <c r="AS189" s="25">
        <f t="shared" si="291"/>
        <v>14.437671754939187</v>
      </c>
      <c r="AT189" s="25">
        <f t="shared" ref="AT189:BY189" si="292">SUM(AT185:AT188)</f>
        <v>14.48579732745565</v>
      </c>
      <c r="AU189" s="25">
        <f t="shared" si="292"/>
        <v>14.534083318547168</v>
      </c>
      <c r="AV189" s="25">
        <f t="shared" si="292"/>
        <v>14.582530262942328</v>
      </c>
      <c r="AW189" s="25">
        <f t="shared" si="292"/>
        <v>14.631138697152133</v>
      </c>
      <c r="AX189" s="25">
        <f t="shared" si="292"/>
        <v>14.679909159475976</v>
      </c>
      <c r="AY189" s="25">
        <f t="shared" si="292"/>
        <v>14.728842190007562</v>
      </c>
      <c r="AZ189" s="25">
        <f t="shared" si="292"/>
        <v>0</v>
      </c>
      <c r="BA189" s="25">
        <f t="shared" si="292"/>
        <v>0</v>
      </c>
      <c r="BB189" s="25">
        <f t="shared" si="292"/>
        <v>0</v>
      </c>
      <c r="BC189" s="25">
        <f t="shared" si="292"/>
        <v>0</v>
      </c>
      <c r="BD189" s="25">
        <f t="shared" si="292"/>
        <v>0</v>
      </c>
      <c r="BE189" s="25">
        <f t="shared" si="292"/>
        <v>0</v>
      </c>
      <c r="BF189" s="25">
        <f t="shared" si="292"/>
        <v>0</v>
      </c>
      <c r="BG189" s="25">
        <f t="shared" si="292"/>
        <v>0</v>
      </c>
      <c r="BH189" s="25">
        <f t="shared" si="292"/>
        <v>0</v>
      </c>
      <c r="BI189" s="25">
        <f t="shared" si="292"/>
        <v>0</v>
      </c>
      <c r="BJ189" s="25">
        <f t="shared" si="292"/>
        <v>0</v>
      </c>
      <c r="BK189" s="25">
        <f t="shared" si="292"/>
        <v>0</v>
      </c>
      <c r="BL189" s="25">
        <f t="shared" si="292"/>
        <v>0</v>
      </c>
      <c r="BM189" s="25">
        <f t="shared" si="292"/>
        <v>0</v>
      </c>
      <c r="BN189" s="25">
        <f t="shared" si="292"/>
        <v>0</v>
      </c>
      <c r="BO189" s="25">
        <f t="shared" si="292"/>
        <v>0</v>
      </c>
      <c r="BP189" s="25">
        <f t="shared" si="292"/>
        <v>0</v>
      </c>
      <c r="BQ189" s="25">
        <f t="shared" si="292"/>
        <v>0</v>
      </c>
      <c r="BR189" s="25">
        <f t="shared" si="292"/>
        <v>0</v>
      </c>
      <c r="BS189" s="25">
        <f t="shared" si="292"/>
        <v>0</v>
      </c>
      <c r="BT189" s="25">
        <f t="shared" si="292"/>
        <v>0</v>
      </c>
      <c r="BU189" s="25">
        <f t="shared" si="292"/>
        <v>0</v>
      </c>
      <c r="BV189" s="25">
        <f t="shared" si="292"/>
        <v>0</v>
      </c>
      <c r="BW189" s="25">
        <f t="shared" si="292"/>
        <v>0</v>
      </c>
      <c r="BX189" s="25">
        <f t="shared" si="292"/>
        <v>0</v>
      </c>
      <c r="BY189" s="25">
        <f t="shared" si="292"/>
        <v>0</v>
      </c>
      <c r="BZ189" s="25">
        <f t="shared" ref="BZ189:DE189" si="293">SUM(BZ185:BZ188)</f>
        <v>0</v>
      </c>
      <c r="CA189" s="25">
        <f t="shared" si="293"/>
        <v>0</v>
      </c>
      <c r="CB189" s="25">
        <f t="shared" si="293"/>
        <v>0</v>
      </c>
      <c r="CC189" s="25">
        <f t="shared" si="293"/>
        <v>0</v>
      </c>
      <c r="CD189" s="25">
        <f t="shared" si="293"/>
        <v>0</v>
      </c>
      <c r="CE189" s="25">
        <f t="shared" si="293"/>
        <v>0</v>
      </c>
      <c r="CF189" s="25">
        <f t="shared" si="293"/>
        <v>0</v>
      </c>
      <c r="CG189" s="25">
        <f t="shared" si="293"/>
        <v>0</v>
      </c>
      <c r="CH189" s="25">
        <f t="shared" si="293"/>
        <v>0</v>
      </c>
      <c r="CI189" s="25">
        <f t="shared" si="293"/>
        <v>0</v>
      </c>
      <c r="CJ189" s="25">
        <f t="shared" si="293"/>
        <v>0</v>
      </c>
      <c r="CK189" s="25">
        <f t="shared" si="293"/>
        <v>0</v>
      </c>
      <c r="CL189" s="25">
        <f t="shared" si="293"/>
        <v>0</v>
      </c>
      <c r="CM189" s="25">
        <f t="shared" si="293"/>
        <v>0</v>
      </c>
      <c r="CN189" s="25">
        <f t="shared" si="293"/>
        <v>0</v>
      </c>
      <c r="CO189" s="25">
        <f t="shared" si="293"/>
        <v>0</v>
      </c>
      <c r="CP189" s="25">
        <f t="shared" si="293"/>
        <v>0</v>
      </c>
      <c r="CQ189" s="25">
        <f t="shared" si="293"/>
        <v>0</v>
      </c>
      <c r="CR189" s="25">
        <f t="shared" si="293"/>
        <v>0</v>
      </c>
      <c r="CS189" s="25">
        <f t="shared" si="293"/>
        <v>0</v>
      </c>
      <c r="CT189" s="25">
        <f t="shared" si="293"/>
        <v>0</v>
      </c>
      <c r="CU189" s="25">
        <f t="shared" si="293"/>
        <v>0</v>
      </c>
      <c r="CV189" s="25">
        <f t="shared" si="293"/>
        <v>0</v>
      </c>
      <c r="CW189" s="25">
        <f t="shared" si="293"/>
        <v>0</v>
      </c>
      <c r="CX189" s="25">
        <f t="shared" si="293"/>
        <v>0</v>
      </c>
      <c r="CY189" s="25">
        <f t="shared" si="293"/>
        <v>0</v>
      </c>
      <c r="CZ189" s="25">
        <f t="shared" si="293"/>
        <v>0</v>
      </c>
      <c r="DA189" s="25">
        <f t="shared" si="293"/>
        <v>0</v>
      </c>
      <c r="DB189" s="25">
        <f t="shared" si="293"/>
        <v>0</v>
      </c>
      <c r="DC189" s="25">
        <f t="shared" si="293"/>
        <v>0</v>
      </c>
      <c r="DD189" s="25">
        <f t="shared" si="293"/>
        <v>0</v>
      </c>
      <c r="DE189" s="25">
        <f t="shared" si="293"/>
        <v>0</v>
      </c>
      <c r="DF189" s="25">
        <f t="shared" ref="DF189:EK189" si="294">SUM(DF185:DF188)</f>
        <v>0</v>
      </c>
      <c r="DG189" s="25">
        <f t="shared" si="294"/>
        <v>0</v>
      </c>
      <c r="DH189" s="25">
        <f t="shared" si="294"/>
        <v>0</v>
      </c>
      <c r="DI189" s="25">
        <f t="shared" si="294"/>
        <v>0</v>
      </c>
      <c r="DJ189" s="25">
        <f t="shared" si="294"/>
        <v>0</v>
      </c>
      <c r="DK189" s="25">
        <f t="shared" si="294"/>
        <v>0</v>
      </c>
      <c r="DL189" s="25">
        <f t="shared" si="294"/>
        <v>0</v>
      </c>
      <c r="DM189" s="25">
        <f t="shared" si="294"/>
        <v>0</v>
      </c>
      <c r="DN189" s="25">
        <f t="shared" si="294"/>
        <v>0</v>
      </c>
      <c r="DO189" s="25">
        <f t="shared" si="294"/>
        <v>0</v>
      </c>
      <c r="DP189" s="25">
        <f t="shared" si="294"/>
        <v>0</v>
      </c>
      <c r="DQ189" s="25">
        <f t="shared" si="294"/>
        <v>0</v>
      </c>
      <c r="DR189" s="25">
        <f t="shared" si="294"/>
        <v>0</v>
      </c>
      <c r="DS189" s="25">
        <f t="shared" si="294"/>
        <v>0</v>
      </c>
      <c r="DT189" s="25">
        <f t="shared" si="294"/>
        <v>0</v>
      </c>
      <c r="DU189" s="25">
        <f t="shared" si="294"/>
        <v>0</v>
      </c>
      <c r="DV189" s="25">
        <f t="shared" si="294"/>
        <v>0</v>
      </c>
      <c r="DW189" s="25">
        <f t="shared" si="294"/>
        <v>0</v>
      </c>
      <c r="DX189" s="25">
        <f t="shared" si="294"/>
        <v>0</v>
      </c>
      <c r="DY189" s="25">
        <f t="shared" si="294"/>
        <v>0</v>
      </c>
      <c r="DZ189" s="25">
        <f t="shared" si="294"/>
        <v>0</v>
      </c>
      <c r="EA189" s="25">
        <f t="shared" si="294"/>
        <v>0</v>
      </c>
      <c r="EB189" s="25">
        <f t="shared" si="294"/>
        <v>0</v>
      </c>
      <c r="EC189" s="25">
        <f t="shared" si="294"/>
        <v>0</v>
      </c>
      <c r="ED189" s="25">
        <f t="shared" si="294"/>
        <v>0</v>
      </c>
      <c r="EE189" s="25">
        <f t="shared" si="294"/>
        <v>0</v>
      </c>
      <c r="EF189" s="25">
        <f t="shared" si="294"/>
        <v>0</v>
      </c>
      <c r="EG189" s="25">
        <f t="shared" si="294"/>
        <v>0</v>
      </c>
      <c r="EH189" s="25">
        <f t="shared" si="294"/>
        <v>0</v>
      </c>
      <c r="EI189" s="25">
        <f t="shared" si="294"/>
        <v>0</v>
      </c>
      <c r="EJ189" s="25">
        <f t="shared" si="294"/>
        <v>0</v>
      </c>
      <c r="EK189" s="25">
        <f t="shared" si="294"/>
        <v>0</v>
      </c>
      <c r="EL189" s="25">
        <f t="shared" ref="EL189:EY189" si="295">SUM(EL185:EL188)</f>
        <v>0</v>
      </c>
      <c r="EM189" s="25">
        <f t="shared" si="295"/>
        <v>0</v>
      </c>
      <c r="EN189" s="25">
        <f t="shared" si="295"/>
        <v>0</v>
      </c>
      <c r="EO189" s="25">
        <f t="shared" si="295"/>
        <v>0</v>
      </c>
      <c r="EP189" s="25">
        <f t="shared" si="295"/>
        <v>0</v>
      </c>
      <c r="EQ189" s="25">
        <f t="shared" si="295"/>
        <v>0</v>
      </c>
      <c r="ER189" s="25">
        <f t="shared" si="295"/>
        <v>0</v>
      </c>
      <c r="ES189" s="25">
        <f t="shared" si="295"/>
        <v>0</v>
      </c>
      <c r="ET189" s="25">
        <f t="shared" si="295"/>
        <v>0</v>
      </c>
      <c r="EU189" s="25">
        <f t="shared" si="295"/>
        <v>0</v>
      </c>
      <c r="EV189" s="25">
        <f t="shared" si="295"/>
        <v>0</v>
      </c>
      <c r="EW189" s="25">
        <f t="shared" si="295"/>
        <v>0</v>
      </c>
      <c r="EX189" s="25">
        <f t="shared" si="295"/>
        <v>0</v>
      </c>
      <c r="EY189" s="25">
        <f t="shared" si="295"/>
        <v>0</v>
      </c>
    </row>
    <row r="190" spans="1:155" x14ac:dyDescent="0.35">
      <c r="E190" s="24"/>
      <c r="N190" s="27"/>
    </row>
    <row r="191" spans="1:155" x14ac:dyDescent="0.35">
      <c r="C191" s="18" t="s">
        <v>119</v>
      </c>
      <c r="E191" s="24"/>
      <c r="N191" s="27"/>
    </row>
    <row r="192" spans="1:155" x14ac:dyDescent="0.35">
      <c r="D192" s="18" t="s">
        <v>118</v>
      </c>
      <c r="E192" s="24"/>
      <c r="F192" s="28">
        <f>F109</f>
        <v>129</v>
      </c>
      <c r="N192" s="25">
        <f t="shared" ref="N192:AS192" si="296">$F$192</f>
        <v>129</v>
      </c>
      <c r="O192" s="25">
        <f t="shared" si="296"/>
        <v>129</v>
      </c>
      <c r="P192" s="25">
        <f t="shared" si="296"/>
        <v>129</v>
      </c>
      <c r="Q192" s="25">
        <f t="shared" si="296"/>
        <v>129</v>
      </c>
      <c r="R192" s="25">
        <f t="shared" si="296"/>
        <v>129</v>
      </c>
      <c r="S192" s="25">
        <f t="shared" si="296"/>
        <v>129</v>
      </c>
      <c r="T192" s="25">
        <f t="shared" si="296"/>
        <v>129</v>
      </c>
      <c r="U192" s="25">
        <f t="shared" si="296"/>
        <v>129</v>
      </c>
      <c r="V192" s="25">
        <f t="shared" si="296"/>
        <v>129</v>
      </c>
      <c r="W192" s="25">
        <f t="shared" si="296"/>
        <v>129</v>
      </c>
      <c r="X192" s="25">
        <f t="shared" si="296"/>
        <v>129</v>
      </c>
      <c r="Y192" s="25">
        <f t="shared" si="296"/>
        <v>129</v>
      </c>
      <c r="Z192" s="25">
        <f t="shared" si="296"/>
        <v>129</v>
      </c>
      <c r="AA192" s="25">
        <f t="shared" si="296"/>
        <v>129</v>
      </c>
      <c r="AB192" s="25">
        <f t="shared" si="296"/>
        <v>129</v>
      </c>
      <c r="AC192" s="25">
        <f t="shared" si="296"/>
        <v>129</v>
      </c>
      <c r="AD192" s="25">
        <f t="shared" si="296"/>
        <v>129</v>
      </c>
      <c r="AE192" s="25">
        <f t="shared" si="296"/>
        <v>129</v>
      </c>
      <c r="AF192" s="25">
        <f t="shared" si="296"/>
        <v>129</v>
      </c>
      <c r="AG192" s="25">
        <f t="shared" si="296"/>
        <v>129</v>
      </c>
      <c r="AH192" s="25">
        <f t="shared" si="296"/>
        <v>129</v>
      </c>
      <c r="AI192" s="25">
        <f t="shared" si="296"/>
        <v>129</v>
      </c>
      <c r="AJ192" s="25">
        <f t="shared" si="296"/>
        <v>129</v>
      </c>
      <c r="AK192" s="25">
        <f t="shared" si="296"/>
        <v>129</v>
      </c>
      <c r="AL192" s="25">
        <f t="shared" si="296"/>
        <v>129</v>
      </c>
      <c r="AM192" s="25">
        <f t="shared" si="296"/>
        <v>129</v>
      </c>
      <c r="AN192" s="25">
        <f t="shared" si="296"/>
        <v>129</v>
      </c>
      <c r="AO192" s="25">
        <f t="shared" si="296"/>
        <v>129</v>
      </c>
      <c r="AP192" s="25">
        <f t="shared" si="296"/>
        <v>129</v>
      </c>
      <c r="AQ192" s="25">
        <f t="shared" si="296"/>
        <v>129</v>
      </c>
      <c r="AR192" s="25">
        <f t="shared" si="296"/>
        <v>129</v>
      </c>
      <c r="AS192" s="25">
        <f t="shared" si="296"/>
        <v>129</v>
      </c>
      <c r="AT192" s="25">
        <f t="shared" ref="AT192:BY192" si="297">$F$192</f>
        <v>129</v>
      </c>
      <c r="AU192" s="25">
        <f t="shared" si="297"/>
        <v>129</v>
      </c>
      <c r="AV192" s="25">
        <f t="shared" si="297"/>
        <v>129</v>
      </c>
      <c r="AW192" s="25">
        <f t="shared" si="297"/>
        <v>129</v>
      </c>
      <c r="AX192" s="25">
        <f t="shared" si="297"/>
        <v>129</v>
      </c>
      <c r="AY192" s="25">
        <f t="shared" si="297"/>
        <v>129</v>
      </c>
      <c r="AZ192" s="25">
        <f t="shared" si="297"/>
        <v>129</v>
      </c>
      <c r="BA192" s="25">
        <f t="shared" si="297"/>
        <v>129</v>
      </c>
      <c r="BB192" s="25">
        <f t="shared" si="297"/>
        <v>129</v>
      </c>
      <c r="BC192" s="25">
        <f t="shared" si="297"/>
        <v>129</v>
      </c>
      <c r="BD192" s="25">
        <f t="shared" si="297"/>
        <v>129</v>
      </c>
      <c r="BE192" s="25">
        <f t="shared" si="297"/>
        <v>129</v>
      </c>
      <c r="BF192" s="25">
        <f t="shared" si="297"/>
        <v>129</v>
      </c>
      <c r="BG192" s="25">
        <f t="shared" si="297"/>
        <v>129</v>
      </c>
      <c r="BH192" s="25">
        <f t="shared" si="297"/>
        <v>129</v>
      </c>
      <c r="BI192" s="25">
        <f t="shared" si="297"/>
        <v>129</v>
      </c>
      <c r="BJ192" s="25">
        <f t="shared" si="297"/>
        <v>129</v>
      </c>
      <c r="BK192" s="25">
        <f t="shared" si="297"/>
        <v>129</v>
      </c>
      <c r="BL192" s="25">
        <f t="shared" si="297"/>
        <v>129</v>
      </c>
      <c r="BM192" s="25">
        <f t="shared" si="297"/>
        <v>129</v>
      </c>
      <c r="BN192" s="25">
        <f t="shared" si="297"/>
        <v>129</v>
      </c>
      <c r="BO192" s="25">
        <f t="shared" si="297"/>
        <v>129</v>
      </c>
      <c r="BP192" s="25">
        <f t="shared" si="297"/>
        <v>129</v>
      </c>
      <c r="BQ192" s="25">
        <f t="shared" si="297"/>
        <v>129</v>
      </c>
      <c r="BR192" s="25">
        <f t="shared" si="297"/>
        <v>129</v>
      </c>
      <c r="BS192" s="25">
        <f t="shared" si="297"/>
        <v>129</v>
      </c>
      <c r="BT192" s="25">
        <f t="shared" si="297"/>
        <v>129</v>
      </c>
      <c r="BU192" s="25">
        <f t="shared" si="297"/>
        <v>129</v>
      </c>
      <c r="BV192" s="25">
        <f t="shared" si="297"/>
        <v>129</v>
      </c>
      <c r="BW192" s="25">
        <f t="shared" si="297"/>
        <v>129</v>
      </c>
      <c r="BX192" s="25">
        <f t="shared" si="297"/>
        <v>129</v>
      </c>
      <c r="BY192" s="25">
        <f t="shared" si="297"/>
        <v>129</v>
      </c>
      <c r="BZ192" s="25">
        <f t="shared" ref="BZ192:DE192" si="298">$F$192</f>
        <v>129</v>
      </c>
      <c r="CA192" s="25">
        <f t="shared" si="298"/>
        <v>129</v>
      </c>
      <c r="CB192" s="25">
        <f t="shared" si="298"/>
        <v>129</v>
      </c>
      <c r="CC192" s="25">
        <f t="shared" si="298"/>
        <v>129</v>
      </c>
      <c r="CD192" s="25">
        <f t="shared" si="298"/>
        <v>129</v>
      </c>
      <c r="CE192" s="25">
        <f t="shared" si="298"/>
        <v>129</v>
      </c>
      <c r="CF192" s="25">
        <f t="shared" si="298"/>
        <v>129</v>
      </c>
      <c r="CG192" s="25">
        <f t="shared" si="298"/>
        <v>129</v>
      </c>
      <c r="CH192" s="25">
        <f t="shared" si="298"/>
        <v>129</v>
      </c>
      <c r="CI192" s="25">
        <f t="shared" si="298"/>
        <v>129</v>
      </c>
      <c r="CJ192" s="25">
        <f t="shared" si="298"/>
        <v>129</v>
      </c>
      <c r="CK192" s="25">
        <f t="shared" si="298"/>
        <v>129</v>
      </c>
      <c r="CL192" s="25">
        <f t="shared" si="298"/>
        <v>129</v>
      </c>
      <c r="CM192" s="25">
        <f t="shared" si="298"/>
        <v>129</v>
      </c>
      <c r="CN192" s="25">
        <f t="shared" si="298"/>
        <v>129</v>
      </c>
      <c r="CO192" s="25">
        <f t="shared" si="298"/>
        <v>129</v>
      </c>
      <c r="CP192" s="25">
        <f t="shared" si="298"/>
        <v>129</v>
      </c>
      <c r="CQ192" s="25">
        <f t="shared" si="298"/>
        <v>129</v>
      </c>
      <c r="CR192" s="25">
        <f t="shared" si="298"/>
        <v>129</v>
      </c>
      <c r="CS192" s="25">
        <f t="shared" si="298"/>
        <v>129</v>
      </c>
      <c r="CT192" s="25">
        <f t="shared" si="298"/>
        <v>129</v>
      </c>
      <c r="CU192" s="25">
        <f t="shared" si="298"/>
        <v>129</v>
      </c>
      <c r="CV192" s="25">
        <f t="shared" si="298"/>
        <v>129</v>
      </c>
      <c r="CW192" s="25">
        <f t="shared" si="298"/>
        <v>129</v>
      </c>
      <c r="CX192" s="25">
        <f t="shared" si="298"/>
        <v>129</v>
      </c>
      <c r="CY192" s="25">
        <f t="shared" si="298"/>
        <v>129</v>
      </c>
      <c r="CZ192" s="25">
        <f t="shared" si="298"/>
        <v>129</v>
      </c>
      <c r="DA192" s="25">
        <f t="shared" si="298"/>
        <v>129</v>
      </c>
      <c r="DB192" s="25">
        <f t="shared" si="298"/>
        <v>129</v>
      </c>
      <c r="DC192" s="25">
        <f t="shared" si="298"/>
        <v>129</v>
      </c>
      <c r="DD192" s="25">
        <f t="shared" si="298"/>
        <v>129</v>
      </c>
      <c r="DE192" s="25">
        <f t="shared" si="298"/>
        <v>129</v>
      </c>
      <c r="DF192" s="25">
        <f t="shared" ref="DF192:EK192" si="299">$F$192</f>
        <v>129</v>
      </c>
      <c r="DG192" s="25">
        <f t="shared" si="299"/>
        <v>129</v>
      </c>
      <c r="DH192" s="25">
        <f t="shared" si="299"/>
        <v>129</v>
      </c>
      <c r="DI192" s="25">
        <f t="shared" si="299"/>
        <v>129</v>
      </c>
      <c r="DJ192" s="25">
        <f t="shared" si="299"/>
        <v>129</v>
      </c>
      <c r="DK192" s="25">
        <f t="shared" si="299"/>
        <v>129</v>
      </c>
      <c r="DL192" s="25">
        <f t="shared" si="299"/>
        <v>129</v>
      </c>
      <c r="DM192" s="25">
        <f t="shared" si="299"/>
        <v>129</v>
      </c>
      <c r="DN192" s="25">
        <f t="shared" si="299"/>
        <v>129</v>
      </c>
      <c r="DO192" s="25">
        <f t="shared" si="299"/>
        <v>129</v>
      </c>
      <c r="DP192" s="25">
        <f t="shared" si="299"/>
        <v>129</v>
      </c>
      <c r="DQ192" s="25">
        <f t="shared" si="299"/>
        <v>129</v>
      </c>
      <c r="DR192" s="25">
        <f t="shared" si="299"/>
        <v>129</v>
      </c>
      <c r="DS192" s="25">
        <f t="shared" si="299"/>
        <v>129</v>
      </c>
      <c r="DT192" s="25">
        <f t="shared" si="299"/>
        <v>129</v>
      </c>
      <c r="DU192" s="25">
        <f t="shared" si="299"/>
        <v>129</v>
      </c>
      <c r="DV192" s="25">
        <f t="shared" si="299"/>
        <v>129</v>
      </c>
      <c r="DW192" s="25">
        <f t="shared" si="299"/>
        <v>129</v>
      </c>
      <c r="DX192" s="25">
        <f t="shared" si="299"/>
        <v>129</v>
      </c>
      <c r="DY192" s="25">
        <f t="shared" si="299"/>
        <v>129</v>
      </c>
      <c r="DZ192" s="25">
        <f t="shared" si="299"/>
        <v>129</v>
      </c>
      <c r="EA192" s="25">
        <f t="shared" si="299"/>
        <v>129</v>
      </c>
      <c r="EB192" s="25">
        <f t="shared" si="299"/>
        <v>129</v>
      </c>
      <c r="EC192" s="25">
        <f t="shared" si="299"/>
        <v>129</v>
      </c>
      <c r="ED192" s="25">
        <f t="shared" si="299"/>
        <v>129</v>
      </c>
      <c r="EE192" s="25">
        <f t="shared" si="299"/>
        <v>129</v>
      </c>
      <c r="EF192" s="25">
        <f t="shared" si="299"/>
        <v>129</v>
      </c>
      <c r="EG192" s="25">
        <f t="shared" si="299"/>
        <v>129</v>
      </c>
      <c r="EH192" s="25">
        <f t="shared" si="299"/>
        <v>129</v>
      </c>
      <c r="EI192" s="25">
        <f t="shared" si="299"/>
        <v>129</v>
      </c>
      <c r="EJ192" s="25">
        <f t="shared" si="299"/>
        <v>129</v>
      </c>
      <c r="EK192" s="25">
        <f t="shared" si="299"/>
        <v>129</v>
      </c>
      <c r="EL192" s="25">
        <f t="shared" ref="EL192:EY192" si="300">$F$192</f>
        <v>129</v>
      </c>
      <c r="EM192" s="25">
        <f t="shared" si="300"/>
        <v>129</v>
      </c>
      <c r="EN192" s="25">
        <f t="shared" si="300"/>
        <v>129</v>
      </c>
      <c r="EO192" s="25">
        <f t="shared" si="300"/>
        <v>129</v>
      </c>
      <c r="EP192" s="25">
        <f t="shared" si="300"/>
        <v>129</v>
      </c>
      <c r="EQ192" s="25">
        <f t="shared" si="300"/>
        <v>129</v>
      </c>
      <c r="ER192" s="25">
        <f t="shared" si="300"/>
        <v>129</v>
      </c>
      <c r="ES192" s="25">
        <f t="shared" si="300"/>
        <v>129</v>
      </c>
      <c r="ET192" s="25">
        <f t="shared" si="300"/>
        <v>129</v>
      </c>
      <c r="EU192" s="25">
        <f t="shared" si="300"/>
        <v>129</v>
      </c>
      <c r="EV192" s="25">
        <f t="shared" si="300"/>
        <v>129</v>
      </c>
      <c r="EW192" s="25">
        <f t="shared" si="300"/>
        <v>129</v>
      </c>
      <c r="EX192" s="25">
        <f t="shared" si="300"/>
        <v>129</v>
      </c>
      <c r="EY192" s="25">
        <f t="shared" si="300"/>
        <v>129</v>
      </c>
    </row>
    <row r="193" spans="1:155" x14ac:dyDescent="0.35">
      <c r="D193" s="18" t="s">
        <v>117</v>
      </c>
      <c r="E193" s="24"/>
      <c r="N193" s="25">
        <f t="shared" ref="N193:AS193" si="301">N196</f>
        <v>0</v>
      </c>
      <c r="O193" s="25">
        <f t="shared" si="301"/>
        <v>0</v>
      </c>
      <c r="P193" s="25">
        <f t="shared" si="301"/>
        <v>0</v>
      </c>
      <c r="Q193" s="25">
        <f t="shared" si="301"/>
        <v>0</v>
      </c>
      <c r="R193" s="25">
        <f t="shared" si="301"/>
        <v>0</v>
      </c>
      <c r="S193" s="25">
        <f t="shared" si="301"/>
        <v>0</v>
      </c>
      <c r="T193" s="25">
        <f t="shared" si="301"/>
        <v>0</v>
      </c>
      <c r="U193" s="25">
        <f t="shared" si="301"/>
        <v>13.688333333333333</v>
      </c>
      <c r="V193" s="25">
        <f t="shared" si="301"/>
        <v>33.396666666666668</v>
      </c>
      <c r="W193" s="25">
        <f t="shared" si="301"/>
        <v>47.085000000000001</v>
      </c>
      <c r="X193" s="25">
        <f t="shared" si="301"/>
        <v>60.773333333333333</v>
      </c>
      <c r="Y193" s="25">
        <f t="shared" si="301"/>
        <v>74.461666666666673</v>
      </c>
      <c r="Z193" s="25">
        <f t="shared" si="301"/>
        <v>88.15</v>
      </c>
      <c r="AA193" s="25">
        <f t="shared" si="301"/>
        <v>101.83833333333334</v>
      </c>
      <c r="AB193" s="25">
        <f t="shared" si="301"/>
        <v>115.52666666666667</v>
      </c>
      <c r="AC193" s="25">
        <f t="shared" si="301"/>
        <v>129</v>
      </c>
      <c r="AD193" s="25">
        <f t="shared" si="301"/>
        <v>129</v>
      </c>
      <c r="AE193" s="25">
        <f t="shared" si="301"/>
        <v>129</v>
      </c>
      <c r="AF193" s="25">
        <f t="shared" si="301"/>
        <v>129</v>
      </c>
      <c r="AG193" s="25">
        <f t="shared" si="301"/>
        <v>129</v>
      </c>
      <c r="AH193" s="25">
        <f t="shared" si="301"/>
        <v>129</v>
      </c>
      <c r="AI193" s="25">
        <f t="shared" si="301"/>
        <v>129</v>
      </c>
      <c r="AJ193" s="25">
        <f t="shared" si="301"/>
        <v>129</v>
      </c>
      <c r="AK193" s="25">
        <f t="shared" si="301"/>
        <v>129</v>
      </c>
      <c r="AL193" s="25">
        <f t="shared" si="301"/>
        <v>129</v>
      </c>
      <c r="AM193" s="25">
        <f t="shared" si="301"/>
        <v>129</v>
      </c>
      <c r="AN193" s="25">
        <f t="shared" si="301"/>
        <v>129</v>
      </c>
      <c r="AO193" s="25">
        <f t="shared" si="301"/>
        <v>129</v>
      </c>
      <c r="AP193" s="25">
        <f t="shared" si="301"/>
        <v>129</v>
      </c>
      <c r="AQ193" s="25">
        <f t="shared" si="301"/>
        <v>129</v>
      </c>
      <c r="AR193" s="25">
        <f t="shared" si="301"/>
        <v>129</v>
      </c>
      <c r="AS193" s="25">
        <f t="shared" si="301"/>
        <v>129</v>
      </c>
      <c r="AT193" s="25">
        <f t="shared" ref="AT193:BY193" si="302">AT196</f>
        <v>129</v>
      </c>
      <c r="AU193" s="25">
        <f t="shared" si="302"/>
        <v>129</v>
      </c>
      <c r="AV193" s="25">
        <f t="shared" si="302"/>
        <v>129</v>
      </c>
      <c r="AW193" s="25">
        <f t="shared" si="302"/>
        <v>129</v>
      </c>
      <c r="AX193" s="25">
        <f t="shared" si="302"/>
        <v>129</v>
      </c>
      <c r="AY193" s="25">
        <f t="shared" si="302"/>
        <v>129</v>
      </c>
      <c r="AZ193" s="25">
        <f t="shared" si="302"/>
        <v>129</v>
      </c>
      <c r="BA193" s="25">
        <f t="shared" si="302"/>
        <v>129</v>
      </c>
      <c r="BB193" s="25">
        <f t="shared" si="302"/>
        <v>129</v>
      </c>
      <c r="BC193" s="25">
        <f t="shared" si="302"/>
        <v>129</v>
      </c>
      <c r="BD193" s="25">
        <f t="shared" si="302"/>
        <v>129</v>
      </c>
      <c r="BE193" s="25">
        <f t="shared" si="302"/>
        <v>129</v>
      </c>
      <c r="BF193" s="25">
        <f t="shared" si="302"/>
        <v>129</v>
      </c>
      <c r="BG193" s="25">
        <f t="shared" si="302"/>
        <v>129</v>
      </c>
      <c r="BH193" s="25">
        <f t="shared" si="302"/>
        <v>129</v>
      </c>
      <c r="BI193" s="25">
        <f t="shared" si="302"/>
        <v>129</v>
      </c>
      <c r="BJ193" s="25">
        <f t="shared" si="302"/>
        <v>129</v>
      </c>
      <c r="BK193" s="25">
        <f t="shared" si="302"/>
        <v>129</v>
      </c>
      <c r="BL193" s="25">
        <f t="shared" si="302"/>
        <v>129</v>
      </c>
      <c r="BM193" s="25">
        <f t="shared" si="302"/>
        <v>129</v>
      </c>
      <c r="BN193" s="25">
        <f t="shared" si="302"/>
        <v>129</v>
      </c>
      <c r="BO193" s="25">
        <f t="shared" si="302"/>
        <v>129</v>
      </c>
      <c r="BP193" s="25">
        <f t="shared" si="302"/>
        <v>129</v>
      </c>
      <c r="BQ193" s="25">
        <f t="shared" si="302"/>
        <v>129</v>
      </c>
      <c r="BR193" s="25">
        <f t="shared" si="302"/>
        <v>129</v>
      </c>
      <c r="BS193" s="25">
        <f t="shared" si="302"/>
        <v>129</v>
      </c>
      <c r="BT193" s="25">
        <f t="shared" si="302"/>
        <v>129</v>
      </c>
      <c r="BU193" s="25">
        <f t="shared" si="302"/>
        <v>129</v>
      </c>
      <c r="BV193" s="25">
        <f t="shared" si="302"/>
        <v>129</v>
      </c>
      <c r="BW193" s="25">
        <f t="shared" si="302"/>
        <v>129</v>
      </c>
      <c r="BX193" s="25">
        <f t="shared" si="302"/>
        <v>129</v>
      </c>
      <c r="BY193" s="25">
        <f t="shared" si="302"/>
        <v>129</v>
      </c>
      <c r="BZ193" s="25">
        <f t="shared" ref="BZ193:DE193" si="303">BZ196</f>
        <v>129</v>
      </c>
      <c r="CA193" s="25">
        <f t="shared" si="303"/>
        <v>129</v>
      </c>
      <c r="CB193" s="25">
        <f t="shared" si="303"/>
        <v>129</v>
      </c>
      <c r="CC193" s="25">
        <f t="shared" si="303"/>
        <v>129</v>
      </c>
      <c r="CD193" s="25">
        <f t="shared" si="303"/>
        <v>129</v>
      </c>
      <c r="CE193" s="25">
        <f t="shared" si="303"/>
        <v>129</v>
      </c>
      <c r="CF193" s="25">
        <f t="shared" si="303"/>
        <v>129</v>
      </c>
      <c r="CG193" s="25">
        <f t="shared" si="303"/>
        <v>129</v>
      </c>
      <c r="CH193" s="25">
        <f t="shared" si="303"/>
        <v>129</v>
      </c>
      <c r="CI193" s="25">
        <f t="shared" si="303"/>
        <v>129</v>
      </c>
      <c r="CJ193" s="25">
        <f t="shared" si="303"/>
        <v>129</v>
      </c>
      <c r="CK193" s="25">
        <f t="shared" si="303"/>
        <v>129</v>
      </c>
      <c r="CL193" s="25">
        <f t="shared" si="303"/>
        <v>129</v>
      </c>
      <c r="CM193" s="25">
        <f t="shared" si="303"/>
        <v>129</v>
      </c>
      <c r="CN193" s="25">
        <f t="shared" si="303"/>
        <v>129</v>
      </c>
      <c r="CO193" s="25">
        <f t="shared" si="303"/>
        <v>129</v>
      </c>
      <c r="CP193" s="25">
        <f t="shared" si="303"/>
        <v>129</v>
      </c>
      <c r="CQ193" s="25">
        <f t="shared" si="303"/>
        <v>129</v>
      </c>
      <c r="CR193" s="25">
        <f t="shared" si="303"/>
        <v>129</v>
      </c>
      <c r="CS193" s="25">
        <f t="shared" si="303"/>
        <v>129</v>
      </c>
      <c r="CT193" s="25">
        <f t="shared" si="303"/>
        <v>129</v>
      </c>
      <c r="CU193" s="25">
        <f t="shared" si="303"/>
        <v>129</v>
      </c>
      <c r="CV193" s="25">
        <f t="shared" si="303"/>
        <v>129</v>
      </c>
      <c r="CW193" s="25">
        <f t="shared" si="303"/>
        <v>129</v>
      </c>
      <c r="CX193" s="25">
        <f t="shared" si="303"/>
        <v>129</v>
      </c>
      <c r="CY193" s="25">
        <f t="shared" si="303"/>
        <v>129</v>
      </c>
      <c r="CZ193" s="25">
        <f t="shared" si="303"/>
        <v>129</v>
      </c>
      <c r="DA193" s="25">
        <f t="shared" si="303"/>
        <v>129</v>
      </c>
      <c r="DB193" s="25">
        <f t="shared" si="303"/>
        <v>129</v>
      </c>
      <c r="DC193" s="25">
        <f t="shared" si="303"/>
        <v>129</v>
      </c>
      <c r="DD193" s="25">
        <f t="shared" si="303"/>
        <v>129</v>
      </c>
      <c r="DE193" s="25">
        <f t="shared" si="303"/>
        <v>129</v>
      </c>
      <c r="DF193" s="25">
        <f t="shared" ref="DF193:EK193" si="304">DF196</f>
        <v>129</v>
      </c>
      <c r="DG193" s="25">
        <f t="shared" si="304"/>
        <v>129</v>
      </c>
      <c r="DH193" s="25">
        <f t="shared" si="304"/>
        <v>129</v>
      </c>
      <c r="DI193" s="25">
        <f t="shared" si="304"/>
        <v>129</v>
      </c>
      <c r="DJ193" s="25">
        <f t="shared" si="304"/>
        <v>129</v>
      </c>
      <c r="DK193" s="25">
        <f t="shared" si="304"/>
        <v>129</v>
      </c>
      <c r="DL193" s="25">
        <f t="shared" si="304"/>
        <v>129</v>
      </c>
      <c r="DM193" s="25">
        <f t="shared" si="304"/>
        <v>129</v>
      </c>
      <c r="DN193" s="25">
        <f t="shared" si="304"/>
        <v>129</v>
      </c>
      <c r="DO193" s="25">
        <f t="shared" si="304"/>
        <v>129</v>
      </c>
      <c r="DP193" s="25">
        <f t="shared" si="304"/>
        <v>129</v>
      </c>
      <c r="DQ193" s="25">
        <f t="shared" si="304"/>
        <v>129</v>
      </c>
      <c r="DR193" s="25">
        <f t="shared" si="304"/>
        <v>129</v>
      </c>
      <c r="DS193" s="25">
        <f t="shared" si="304"/>
        <v>129</v>
      </c>
      <c r="DT193" s="25">
        <f t="shared" si="304"/>
        <v>129</v>
      </c>
      <c r="DU193" s="25">
        <f t="shared" si="304"/>
        <v>129</v>
      </c>
      <c r="DV193" s="25">
        <f t="shared" si="304"/>
        <v>129</v>
      </c>
      <c r="DW193" s="25">
        <f t="shared" si="304"/>
        <v>129</v>
      </c>
      <c r="DX193" s="25">
        <f t="shared" si="304"/>
        <v>129</v>
      </c>
      <c r="DY193" s="25">
        <f t="shared" si="304"/>
        <v>129</v>
      </c>
      <c r="DZ193" s="25">
        <f t="shared" si="304"/>
        <v>129</v>
      </c>
      <c r="EA193" s="25">
        <f t="shared" si="304"/>
        <v>129</v>
      </c>
      <c r="EB193" s="25">
        <f t="shared" si="304"/>
        <v>129</v>
      </c>
      <c r="EC193" s="25">
        <f t="shared" si="304"/>
        <v>129</v>
      </c>
      <c r="ED193" s="25">
        <f t="shared" si="304"/>
        <v>129</v>
      </c>
      <c r="EE193" s="25">
        <f t="shared" si="304"/>
        <v>129</v>
      </c>
      <c r="EF193" s="25">
        <f t="shared" si="304"/>
        <v>129</v>
      </c>
      <c r="EG193" s="25">
        <f t="shared" si="304"/>
        <v>129</v>
      </c>
      <c r="EH193" s="25">
        <f t="shared" si="304"/>
        <v>129</v>
      </c>
      <c r="EI193" s="25">
        <f t="shared" si="304"/>
        <v>129</v>
      </c>
      <c r="EJ193" s="25">
        <f t="shared" si="304"/>
        <v>129</v>
      </c>
      <c r="EK193" s="25">
        <f t="shared" si="304"/>
        <v>129</v>
      </c>
      <c r="EL193" s="25">
        <f t="shared" ref="EL193:EY193" si="305">EL196</f>
        <v>129</v>
      </c>
      <c r="EM193" s="25">
        <f t="shared" si="305"/>
        <v>129</v>
      </c>
      <c r="EN193" s="25">
        <f t="shared" si="305"/>
        <v>129</v>
      </c>
      <c r="EO193" s="25">
        <f t="shared" si="305"/>
        <v>129</v>
      </c>
      <c r="EP193" s="25">
        <f t="shared" si="305"/>
        <v>129</v>
      </c>
      <c r="EQ193" s="25">
        <f t="shared" si="305"/>
        <v>129</v>
      </c>
      <c r="ER193" s="25">
        <f t="shared" si="305"/>
        <v>129</v>
      </c>
      <c r="ES193" s="25">
        <f t="shared" si="305"/>
        <v>129</v>
      </c>
      <c r="ET193" s="25">
        <f t="shared" si="305"/>
        <v>129</v>
      </c>
      <c r="EU193" s="25">
        <f t="shared" si="305"/>
        <v>129</v>
      </c>
      <c r="EV193" s="25">
        <f t="shared" si="305"/>
        <v>129</v>
      </c>
      <c r="EW193" s="25">
        <f t="shared" si="305"/>
        <v>129</v>
      </c>
      <c r="EX193" s="25">
        <f t="shared" si="305"/>
        <v>129</v>
      </c>
      <c r="EY193" s="25">
        <f t="shared" si="305"/>
        <v>129</v>
      </c>
    </row>
    <row r="194" spans="1:155" x14ac:dyDescent="0.35">
      <c r="D194" s="18" t="s">
        <v>116</v>
      </c>
      <c r="E194" s="24"/>
      <c r="N194" s="25">
        <f t="shared" ref="N194:AS194" si="306">N192-N193</f>
        <v>129</v>
      </c>
      <c r="O194" s="25">
        <f t="shared" si="306"/>
        <v>129</v>
      </c>
      <c r="P194" s="25">
        <f t="shared" si="306"/>
        <v>129</v>
      </c>
      <c r="Q194" s="25">
        <f t="shared" si="306"/>
        <v>129</v>
      </c>
      <c r="R194" s="25">
        <f t="shared" si="306"/>
        <v>129</v>
      </c>
      <c r="S194" s="25">
        <f t="shared" si="306"/>
        <v>129</v>
      </c>
      <c r="T194" s="25">
        <f t="shared" si="306"/>
        <v>129</v>
      </c>
      <c r="U194" s="25">
        <f t="shared" si="306"/>
        <v>115.31166666666667</v>
      </c>
      <c r="V194" s="25">
        <f t="shared" si="306"/>
        <v>95.603333333333325</v>
      </c>
      <c r="W194" s="25">
        <f t="shared" si="306"/>
        <v>81.914999999999992</v>
      </c>
      <c r="X194" s="25">
        <f t="shared" si="306"/>
        <v>68.226666666666659</v>
      </c>
      <c r="Y194" s="25">
        <f t="shared" si="306"/>
        <v>54.538333333333327</v>
      </c>
      <c r="Z194" s="25">
        <f t="shared" si="306"/>
        <v>40.849999999999994</v>
      </c>
      <c r="AA194" s="25">
        <f t="shared" si="306"/>
        <v>27.161666666666662</v>
      </c>
      <c r="AB194" s="25">
        <f t="shared" si="306"/>
        <v>13.473333333333329</v>
      </c>
      <c r="AC194" s="25">
        <f t="shared" si="306"/>
        <v>0</v>
      </c>
      <c r="AD194" s="25">
        <f t="shared" si="306"/>
        <v>0</v>
      </c>
      <c r="AE194" s="25">
        <f t="shared" si="306"/>
        <v>0</v>
      </c>
      <c r="AF194" s="25">
        <f t="shared" si="306"/>
        <v>0</v>
      </c>
      <c r="AG194" s="25">
        <f t="shared" si="306"/>
        <v>0</v>
      </c>
      <c r="AH194" s="25">
        <f t="shared" si="306"/>
        <v>0</v>
      </c>
      <c r="AI194" s="25">
        <f t="shared" si="306"/>
        <v>0</v>
      </c>
      <c r="AJ194" s="25">
        <f t="shared" si="306"/>
        <v>0</v>
      </c>
      <c r="AK194" s="25">
        <f t="shared" si="306"/>
        <v>0</v>
      </c>
      <c r="AL194" s="25">
        <f t="shared" si="306"/>
        <v>0</v>
      </c>
      <c r="AM194" s="25">
        <f t="shared" si="306"/>
        <v>0</v>
      </c>
      <c r="AN194" s="25">
        <f t="shared" si="306"/>
        <v>0</v>
      </c>
      <c r="AO194" s="25">
        <f t="shared" si="306"/>
        <v>0</v>
      </c>
      <c r="AP194" s="25">
        <f t="shared" si="306"/>
        <v>0</v>
      </c>
      <c r="AQ194" s="25">
        <f t="shared" si="306"/>
        <v>0</v>
      </c>
      <c r="AR194" s="25">
        <f t="shared" si="306"/>
        <v>0</v>
      </c>
      <c r="AS194" s="25">
        <f t="shared" si="306"/>
        <v>0</v>
      </c>
      <c r="AT194" s="25">
        <f t="shared" ref="AT194:BY194" si="307">AT192-AT193</f>
        <v>0</v>
      </c>
      <c r="AU194" s="25">
        <f t="shared" si="307"/>
        <v>0</v>
      </c>
      <c r="AV194" s="25">
        <f t="shared" si="307"/>
        <v>0</v>
      </c>
      <c r="AW194" s="25">
        <f t="shared" si="307"/>
        <v>0</v>
      </c>
      <c r="AX194" s="25">
        <f t="shared" si="307"/>
        <v>0</v>
      </c>
      <c r="AY194" s="25">
        <f t="shared" si="307"/>
        <v>0</v>
      </c>
      <c r="AZ194" s="25">
        <f t="shared" si="307"/>
        <v>0</v>
      </c>
      <c r="BA194" s="25">
        <f t="shared" si="307"/>
        <v>0</v>
      </c>
      <c r="BB194" s="25">
        <f t="shared" si="307"/>
        <v>0</v>
      </c>
      <c r="BC194" s="25">
        <f t="shared" si="307"/>
        <v>0</v>
      </c>
      <c r="BD194" s="25">
        <f t="shared" si="307"/>
        <v>0</v>
      </c>
      <c r="BE194" s="25">
        <f t="shared" si="307"/>
        <v>0</v>
      </c>
      <c r="BF194" s="25">
        <f t="shared" si="307"/>
        <v>0</v>
      </c>
      <c r="BG194" s="25">
        <f t="shared" si="307"/>
        <v>0</v>
      </c>
      <c r="BH194" s="25">
        <f t="shared" si="307"/>
        <v>0</v>
      </c>
      <c r="BI194" s="25">
        <f t="shared" si="307"/>
        <v>0</v>
      </c>
      <c r="BJ194" s="25">
        <f t="shared" si="307"/>
        <v>0</v>
      </c>
      <c r="BK194" s="25">
        <f t="shared" si="307"/>
        <v>0</v>
      </c>
      <c r="BL194" s="25">
        <f t="shared" si="307"/>
        <v>0</v>
      </c>
      <c r="BM194" s="25">
        <f t="shared" si="307"/>
        <v>0</v>
      </c>
      <c r="BN194" s="25">
        <f t="shared" si="307"/>
        <v>0</v>
      </c>
      <c r="BO194" s="25">
        <f t="shared" si="307"/>
        <v>0</v>
      </c>
      <c r="BP194" s="25">
        <f t="shared" si="307"/>
        <v>0</v>
      </c>
      <c r="BQ194" s="25">
        <f t="shared" si="307"/>
        <v>0</v>
      </c>
      <c r="BR194" s="25">
        <f t="shared" si="307"/>
        <v>0</v>
      </c>
      <c r="BS194" s="25">
        <f t="shared" si="307"/>
        <v>0</v>
      </c>
      <c r="BT194" s="25">
        <f t="shared" si="307"/>
        <v>0</v>
      </c>
      <c r="BU194" s="25">
        <f t="shared" si="307"/>
        <v>0</v>
      </c>
      <c r="BV194" s="25">
        <f t="shared" si="307"/>
        <v>0</v>
      </c>
      <c r="BW194" s="25">
        <f t="shared" si="307"/>
        <v>0</v>
      </c>
      <c r="BX194" s="25">
        <f t="shared" si="307"/>
        <v>0</v>
      </c>
      <c r="BY194" s="25">
        <f t="shared" si="307"/>
        <v>0</v>
      </c>
      <c r="BZ194" s="25">
        <f t="shared" ref="BZ194:DE194" si="308">BZ192-BZ193</f>
        <v>0</v>
      </c>
      <c r="CA194" s="25">
        <f t="shared" si="308"/>
        <v>0</v>
      </c>
      <c r="CB194" s="25">
        <f t="shared" si="308"/>
        <v>0</v>
      </c>
      <c r="CC194" s="25">
        <f t="shared" si="308"/>
        <v>0</v>
      </c>
      <c r="CD194" s="25">
        <f t="shared" si="308"/>
        <v>0</v>
      </c>
      <c r="CE194" s="25">
        <f t="shared" si="308"/>
        <v>0</v>
      </c>
      <c r="CF194" s="25">
        <f t="shared" si="308"/>
        <v>0</v>
      </c>
      <c r="CG194" s="25">
        <f t="shared" si="308"/>
        <v>0</v>
      </c>
      <c r="CH194" s="25">
        <f t="shared" si="308"/>
        <v>0</v>
      </c>
      <c r="CI194" s="25">
        <f t="shared" si="308"/>
        <v>0</v>
      </c>
      <c r="CJ194" s="25">
        <f t="shared" si="308"/>
        <v>0</v>
      </c>
      <c r="CK194" s="25">
        <f t="shared" si="308"/>
        <v>0</v>
      </c>
      <c r="CL194" s="25">
        <f t="shared" si="308"/>
        <v>0</v>
      </c>
      <c r="CM194" s="25">
        <f t="shared" si="308"/>
        <v>0</v>
      </c>
      <c r="CN194" s="25">
        <f t="shared" si="308"/>
        <v>0</v>
      </c>
      <c r="CO194" s="25">
        <f t="shared" si="308"/>
        <v>0</v>
      </c>
      <c r="CP194" s="25">
        <f t="shared" si="308"/>
        <v>0</v>
      </c>
      <c r="CQ194" s="25">
        <f t="shared" si="308"/>
        <v>0</v>
      </c>
      <c r="CR194" s="25">
        <f t="shared" si="308"/>
        <v>0</v>
      </c>
      <c r="CS194" s="25">
        <f t="shared" si="308"/>
        <v>0</v>
      </c>
      <c r="CT194" s="25">
        <f t="shared" si="308"/>
        <v>0</v>
      </c>
      <c r="CU194" s="25">
        <f t="shared" si="308"/>
        <v>0</v>
      </c>
      <c r="CV194" s="25">
        <f t="shared" si="308"/>
        <v>0</v>
      </c>
      <c r="CW194" s="25">
        <f t="shared" si="308"/>
        <v>0</v>
      </c>
      <c r="CX194" s="25">
        <f t="shared" si="308"/>
        <v>0</v>
      </c>
      <c r="CY194" s="25">
        <f t="shared" si="308"/>
        <v>0</v>
      </c>
      <c r="CZ194" s="25">
        <f t="shared" si="308"/>
        <v>0</v>
      </c>
      <c r="DA194" s="25">
        <f t="shared" si="308"/>
        <v>0</v>
      </c>
      <c r="DB194" s="25">
        <f t="shared" si="308"/>
        <v>0</v>
      </c>
      <c r="DC194" s="25">
        <f t="shared" si="308"/>
        <v>0</v>
      </c>
      <c r="DD194" s="25">
        <f t="shared" si="308"/>
        <v>0</v>
      </c>
      <c r="DE194" s="25">
        <f t="shared" si="308"/>
        <v>0</v>
      </c>
      <c r="DF194" s="25">
        <f t="shared" ref="DF194:EK194" si="309">DF192-DF193</f>
        <v>0</v>
      </c>
      <c r="DG194" s="25">
        <f t="shared" si="309"/>
        <v>0</v>
      </c>
      <c r="DH194" s="25">
        <f t="shared" si="309"/>
        <v>0</v>
      </c>
      <c r="DI194" s="25">
        <f t="shared" si="309"/>
        <v>0</v>
      </c>
      <c r="DJ194" s="25">
        <f t="shared" si="309"/>
        <v>0</v>
      </c>
      <c r="DK194" s="25">
        <f t="shared" si="309"/>
        <v>0</v>
      </c>
      <c r="DL194" s="25">
        <f t="shared" si="309"/>
        <v>0</v>
      </c>
      <c r="DM194" s="25">
        <f t="shared" si="309"/>
        <v>0</v>
      </c>
      <c r="DN194" s="25">
        <f t="shared" si="309"/>
        <v>0</v>
      </c>
      <c r="DO194" s="25">
        <f t="shared" si="309"/>
        <v>0</v>
      </c>
      <c r="DP194" s="25">
        <f t="shared" si="309"/>
        <v>0</v>
      </c>
      <c r="DQ194" s="25">
        <f t="shared" si="309"/>
        <v>0</v>
      </c>
      <c r="DR194" s="25">
        <f t="shared" si="309"/>
        <v>0</v>
      </c>
      <c r="DS194" s="25">
        <f t="shared" si="309"/>
        <v>0</v>
      </c>
      <c r="DT194" s="25">
        <f t="shared" si="309"/>
        <v>0</v>
      </c>
      <c r="DU194" s="25">
        <f t="shared" si="309"/>
        <v>0</v>
      </c>
      <c r="DV194" s="25">
        <f t="shared" si="309"/>
        <v>0</v>
      </c>
      <c r="DW194" s="25">
        <f t="shared" si="309"/>
        <v>0</v>
      </c>
      <c r="DX194" s="25">
        <f t="shared" si="309"/>
        <v>0</v>
      </c>
      <c r="DY194" s="25">
        <f t="shared" si="309"/>
        <v>0</v>
      </c>
      <c r="DZ194" s="25">
        <f t="shared" si="309"/>
        <v>0</v>
      </c>
      <c r="EA194" s="25">
        <f t="shared" si="309"/>
        <v>0</v>
      </c>
      <c r="EB194" s="25">
        <f t="shared" si="309"/>
        <v>0</v>
      </c>
      <c r="EC194" s="25">
        <f t="shared" si="309"/>
        <v>0</v>
      </c>
      <c r="ED194" s="25">
        <f t="shared" si="309"/>
        <v>0</v>
      </c>
      <c r="EE194" s="25">
        <f t="shared" si="309"/>
        <v>0</v>
      </c>
      <c r="EF194" s="25">
        <f t="shared" si="309"/>
        <v>0</v>
      </c>
      <c r="EG194" s="25">
        <f t="shared" si="309"/>
        <v>0</v>
      </c>
      <c r="EH194" s="25">
        <f t="shared" si="309"/>
        <v>0</v>
      </c>
      <c r="EI194" s="25">
        <f t="shared" si="309"/>
        <v>0</v>
      </c>
      <c r="EJ194" s="25">
        <f t="shared" si="309"/>
        <v>0</v>
      </c>
      <c r="EK194" s="25">
        <f t="shared" si="309"/>
        <v>0</v>
      </c>
      <c r="EL194" s="25">
        <f t="shared" ref="EL194:EY194" si="310">EL192-EL193</f>
        <v>0</v>
      </c>
      <c r="EM194" s="25">
        <f t="shared" si="310"/>
        <v>0</v>
      </c>
      <c r="EN194" s="25">
        <f t="shared" si="310"/>
        <v>0</v>
      </c>
      <c r="EO194" s="25">
        <f t="shared" si="310"/>
        <v>0</v>
      </c>
      <c r="EP194" s="25">
        <f t="shared" si="310"/>
        <v>0</v>
      </c>
      <c r="EQ194" s="25">
        <f t="shared" si="310"/>
        <v>0</v>
      </c>
      <c r="ER194" s="25">
        <f t="shared" si="310"/>
        <v>0</v>
      </c>
      <c r="ES194" s="25">
        <f t="shared" si="310"/>
        <v>0</v>
      </c>
      <c r="ET194" s="25">
        <f t="shared" si="310"/>
        <v>0</v>
      </c>
      <c r="EU194" s="25">
        <f t="shared" si="310"/>
        <v>0</v>
      </c>
      <c r="EV194" s="25">
        <f t="shared" si="310"/>
        <v>0</v>
      </c>
      <c r="EW194" s="25">
        <f t="shared" si="310"/>
        <v>0</v>
      </c>
      <c r="EX194" s="25">
        <f t="shared" si="310"/>
        <v>0</v>
      </c>
      <c r="EY194" s="25">
        <f t="shared" si="310"/>
        <v>0</v>
      </c>
    </row>
    <row r="195" spans="1:155" x14ac:dyDescent="0.35">
      <c r="E195" s="24"/>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row>
    <row r="196" spans="1:155" x14ac:dyDescent="0.35">
      <c r="D196" s="18" t="s">
        <v>115</v>
      </c>
      <c r="E196" s="24"/>
      <c r="N196" s="25">
        <f t="shared" ref="N196:AS196" si="311">M198</f>
        <v>0</v>
      </c>
      <c r="O196" s="25">
        <f t="shared" si="311"/>
        <v>0</v>
      </c>
      <c r="P196" s="25">
        <f t="shared" si="311"/>
        <v>0</v>
      </c>
      <c r="Q196" s="25">
        <f t="shared" si="311"/>
        <v>0</v>
      </c>
      <c r="R196" s="25">
        <f t="shared" si="311"/>
        <v>0</v>
      </c>
      <c r="S196" s="25">
        <f t="shared" si="311"/>
        <v>0</v>
      </c>
      <c r="T196" s="25">
        <f t="shared" si="311"/>
        <v>0</v>
      </c>
      <c r="U196" s="25">
        <f t="shared" si="311"/>
        <v>13.688333333333333</v>
      </c>
      <c r="V196" s="25">
        <f t="shared" si="311"/>
        <v>33.396666666666668</v>
      </c>
      <c r="W196" s="25">
        <f t="shared" si="311"/>
        <v>47.085000000000001</v>
      </c>
      <c r="X196" s="25">
        <f t="shared" si="311"/>
        <v>60.773333333333333</v>
      </c>
      <c r="Y196" s="25">
        <f t="shared" si="311"/>
        <v>74.461666666666673</v>
      </c>
      <c r="Z196" s="25">
        <f t="shared" si="311"/>
        <v>88.15</v>
      </c>
      <c r="AA196" s="25">
        <f t="shared" si="311"/>
        <v>101.83833333333334</v>
      </c>
      <c r="AB196" s="25">
        <f t="shared" si="311"/>
        <v>115.52666666666667</v>
      </c>
      <c r="AC196" s="25">
        <f t="shared" si="311"/>
        <v>129</v>
      </c>
      <c r="AD196" s="25">
        <f t="shared" si="311"/>
        <v>129</v>
      </c>
      <c r="AE196" s="25">
        <f t="shared" si="311"/>
        <v>129</v>
      </c>
      <c r="AF196" s="25">
        <f t="shared" si="311"/>
        <v>129</v>
      </c>
      <c r="AG196" s="25">
        <f t="shared" si="311"/>
        <v>129</v>
      </c>
      <c r="AH196" s="25">
        <f t="shared" si="311"/>
        <v>129</v>
      </c>
      <c r="AI196" s="25">
        <f t="shared" si="311"/>
        <v>129</v>
      </c>
      <c r="AJ196" s="25">
        <f t="shared" si="311"/>
        <v>129</v>
      </c>
      <c r="AK196" s="25">
        <f t="shared" si="311"/>
        <v>129</v>
      </c>
      <c r="AL196" s="25">
        <f t="shared" si="311"/>
        <v>129</v>
      </c>
      <c r="AM196" s="25">
        <f t="shared" si="311"/>
        <v>129</v>
      </c>
      <c r="AN196" s="25">
        <f t="shared" si="311"/>
        <v>129</v>
      </c>
      <c r="AO196" s="25">
        <f t="shared" si="311"/>
        <v>129</v>
      </c>
      <c r="AP196" s="25">
        <f t="shared" si="311"/>
        <v>129</v>
      </c>
      <c r="AQ196" s="25">
        <f t="shared" si="311"/>
        <v>129</v>
      </c>
      <c r="AR196" s="25">
        <f t="shared" si="311"/>
        <v>129</v>
      </c>
      <c r="AS196" s="25">
        <f t="shared" si="311"/>
        <v>129</v>
      </c>
      <c r="AT196" s="25">
        <f t="shared" ref="AT196:BY196" si="312">AS198</f>
        <v>129</v>
      </c>
      <c r="AU196" s="25">
        <f t="shared" si="312"/>
        <v>129</v>
      </c>
      <c r="AV196" s="25">
        <f t="shared" si="312"/>
        <v>129</v>
      </c>
      <c r="AW196" s="25">
        <f t="shared" si="312"/>
        <v>129</v>
      </c>
      <c r="AX196" s="25">
        <f t="shared" si="312"/>
        <v>129</v>
      </c>
      <c r="AY196" s="25">
        <f t="shared" si="312"/>
        <v>129</v>
      </c>
      <c r="AZ196" s="25">
        <f t="shared" si="312"/>
        <v>129</v>
      </c>
      <c r="BA196" s="25">
        <f t="shared" si="312"/>
        <v>129</v>
      </c>
      <c r="BB196" s="25">
        <f t="shared" si="312"/>
        <v>129</v>
      </c>
      <c r="BC196" s="25">
        <f t="shared" si="312"/>
        <v>129</v>
      </c>
      <c r="BD196" s="25">
        <f t="shared" si="312"/>
        <v>129</v>
      </c>
      <c r="BE196" s="25">
        <f t="shared" si="312"/>
        <v>129</v>
      </c>
      <c r="BF196" s="25">
        <f t="shared" si="312"/>
        <v>129</v>
      </c>
      <c r="BG196" s="25">
        <f t="shared" si="312"/>
        <v>129</v>
      </c>
      <c r="BH196" s="25">
        <f t="shared" si="312"/>
        <v>129</v>
      </c>
      <c r="BI196" s="25">
        <f t="shared" si="312"/>
        <v>129</v>
      </c>
      <c r="BJ196" s="25">
        <f t="shared" si="312"/>
        <v>129</v>
      </c>
      <c r="BK196" s="25">
        <f t="shared" si="312"/>
        <v>129</v>
      </c>
      <c r="BL196" s="25">
        <f t="shared" si="312"/>
        <v>129</v>
      </c>
      <c r="BM196" s="25">
        <f t="shared" si="312"/>
        <v>129</v>
      </c>
      <c r="BN196" s="25">
        <f t="shared" si="312"/>
        <v>129</v>
      </c>
      <c r="BO196" s="25">
        <f t="shared" si="312"/>
        <v>129</v>
      </c>
      <c r="BP196" s="25">
        <f t="shared" si="312"/>
        <v>129</v>
      </c>
      <c r="BQ196" s="25">
        <f t="shared" si="312"/>
        <v>129</v>
      </c>
      <c r="BR196" s="25">
        <f t="shared" si="312"/>
        <v>129</v>
      </c>
      <c r="BS196" s="25">
        <f t="shared" si="312"/>
        <v>129</v>
      </c>
      <c r="BT196" s="25">
        <f t="shared" si="312"/>
        <v>129</v>
      </c>
      <c r="BU196" s="25">
        <f t="shared" si="312"/>
        <v>129</v>
      </c>
      <c r="BV196" s="25">
        <f t="shared" si="312"/>
        <v>129</v>
      </c>
      <c r="BW196" s="25">
        <f t="shared" si="312"/>
        <v>129</v>
      </c>
      <c r="BX196" s="25">
        <f t="shared" si="312"/>
        <v>129</v>
      </c>
      <c r="BY196" s="25">
        <f t="shared" si="312"/>
        <v>129</v>
      </c>
      <c r="BZ196" s="25">
        <f t="shared" ref="BZ196:DE196" si="313">BY198</f>
        <v>129</v>
      </c>
      <c r="CA196" s="25">
        <f t="shared" si="313"/>
        <v>129</v>
      </c>
      <c r="CB196" s="25">
        <f t="shared" si="313"/>
        <v>129</v>
      </c>
      <c r="CC196" s="25">
        <f t="shared" si="313"/>
        <v>129</v>
      </c>
      <c r="CD196" s="25">
        <f t="shared" si="313"/>
        <v>129</v>
      </c>
      <c r="CE196" s="25">
        <f t="shared" si="313"/>
        <v>129</v>
      </c>
      <c r="CF196" s="25">
        <f t="shared" si="313"/>
        <v>129</v>
      </c>
      <c r="CG196" s="25">
        <f t="shared" si="313"/>
        <v>129</v>
      </c>
      <c r="CH196" s="25">
        <f t="shared" si="313"/>
        <v>129</v>
      </c>
      <c r="CI196" s="25">
        <f t="shared" si="313"/>
        <v>129</v>
      </c>
      <c r="CJ196" s="25">
        <f t="shared" si="313"/>
        <v>129</v>
      </c>
      <c r="CK196" s="25">
        <f t="shared" si="313"/>
        <v>129</v>
      </c>
      <c r="CL196" s="25">
        <f t="shared" si="313"/>
        <v>129</v>
      </c>
      <c r="CM196" s="25">
        <f t="shared" si="313"/>
        <v>129</v>
      </c>
      <c r="CN196" s="25">
        <f t="shared" si="313"/>
        <v>129</v>
      </c>
      <c r="CO196" s="25">
        <f t="shared" si="313"/>
        <v>129</v>
      </c>
      <c r="CP196" s="25">
        <f t="shared" si="313"/>
        <v>129</v>
      </c>
      <c r="CQ196" s="25">
        <f t="shared" si="313"/>
        <v>129</v>
      </c>
      <c r="CR196" s="25">
        <f t="shared" si="313"/>
        <v>129</v>
      </c>
      <c r="CS196" s="25">
        <f t="shared" si="313"/>
        <v>129</v>
      </c>
      <c r="CT196" s="25">
        <f t="shared" si="313"/>
        <v>129</v>
      </c>
      <c r="CU196" s="25">
        <f t="shared" si="313"/>
        <v>129</v>
      </c>
      <c r="CV196" s="25">
        <f t="shared" si="313"/>
        <v>129</v>
      </c>
      <c r="CW196" s="25">
        <f t="shared" si="313"/>
        <v>129</v>
      </c>
      <c r="CX196" s="25">
        <f t="shared" si="313"/>
        <v>129</v>
      </c>
      <c r="CY196" s="25">
        <f t="shared" si="313"/>
        <v>129</v>
      </c>
      <c r="CZ196" s="25">
        <f t="shared" si="313"/>
        <v>129</v>
      </c>
      <c r="DA196" s="25">
        <f t="shared" si="313"/>
        <v>129</v>
      </c>
      <c r="DB196" s="25">
        <f t="shared" si="313"/>
        <v>129</v>
      </c>
      <c r="DC196" s="25">
        <f t="shared" si="313"/>
        <v>129</v>
      </c>
      <c r="DD196" s="25">
        <f t="shared" si="313"/>
        <v>129</v>
      </c>
      <c r="DE196" s="25">
        <f t="shared" si="313"/>
        <v>129</v>
      </c>
      <c r="DF196" s="25">
        <f t="shared" ref="DF196:EK196" si="314">DE198</f>
        <v>129</v>
      </c>
      <c r="DG196" s="25">
        <f t="shared" si="314"/>
        <v>129</v>
      </c>
      <c r="DH196" s="25">
        <f t="shared" si="314"/>
        <v>129</v>
      </c>
      <c r="DI196" s="25">
        <f t="shared" si="314"/>
        <v>129</v>
      </c>
      <c r="DJ196" s="25">
        <f t="shared" si="314"/>
        <v>129</v>
      </c>
      <c r="DK196" s="25">
        <f t="shared" si="314"/>
        <v>129</v>
      </c>
      <c r="DL196" s="25">
        <f t="shared" si="314"/>
        <v>129</v>
      </c>
      <c r="DM196" s="25">
        <f t="shared" si="314"/>
        <v>129</v>
      </c>
      <c r="DN196" s="25">
        <f t="shared" si="314"/>
        <v>129</v>
      </c>
      <c r="DO196" s="25">
        <f t="shared" si="314"/>
        <v>129</v>
      </c>
      <c r="DP196" s="25">
        <f t="shared" si="314"/>
        <v>129</v>
      </c>
      <c r="DQ196" s="25">
        <f t="shared" si="314"/>
        <v>129</v>
      </c>
      <c r="DR196" s="25">
        <f t="shared" si="314"/>
        <v>129</v>
      </c>
      <c r="DS196" s="25">
        <f t="shared" si="314"/>
        <v>129</v>
      </c>
      <c r="DT196" s="25">
        <f t="shared" si="314"/>
        <v>129</v>
      </c>
      <c r="DU196" s="25">
        <f t="shared" si="314"/>
        <v>129</v>
      </c>
      <c r="DV196" s="25">
        <f t="shared" si="314"/>
        <v>129</v>
      </c>
      <c r="DW196" s="25">
        <f t="shared" si="314"/>
        <v>129</v>
      </c>
      <c r="DX196" s="25">
        <f t="shared" si="314"/>
        <v>129</v>
      </c>
      <c r="DY196" s="25">
        <f t="shared" si="314"/>
        <v>129</v>
      </c>
      <c r="DZ196" s="25">
        <f t="shared" si="314"/>
        <v>129</v>
      </c>
      <c r="EA196" s="25">
        <f t="shared" si="314"/>
        <v>129</v>
      </c>
      <c r="EB196" s="25">
        <f t="shared" si="314"/>
        <v>129</v>
      </c>
      <c r="EC196" s="25">
        <f t="shared" si="314"/>
        <v>129</v>
      </c>
      <c r="ED196" s="25">
        <f t="shared" si="314"/>
        <v>129</v>
      </c>
      <c r="EE196" s="25">
        <f t="shared" si="314"/>
        <v>129</v>
      </c>
      <c r="EF196" s="25">
        <f t="shared" si="314"/>
        <v>129</v>
      </c>
      <c r="EG196" s="25">
        <f t="shared" si="314"/>
        <v>129</v>
      </c>
      <c r="EH196" s="25">
        <f t="shared" si="314"/>
        <v>129</v>
      </c>
      <c r="EI196" s="25">
        <f t="shared" si="314"/>
        <v>129</v>
      </c>
      <c r="EJ196" s="25">
        <f t="shared" si="314"/>
        <v>129</v>
      </c>
      <c r="EK196" s="25">
        <f t="shared" si="314"/>
        <v>129</v>
      </c>
      <c r="EL196" s="25">
        <f t="shared" ref="EL196:EY196" si="315">EK198</f>
        <v>129</v>
      </c>
      <c r="EM196" s="25">
        <f t="shared" si="315"/>
        <v>129</v>
      </c>
      <c r="EN196" s="25">
        <f t="shared" si="315"/>
        <v>129</v>
      </c>
      <c r="EO196" s="25">
        <f t="shared" si="315"/>
        <v>129</v>
      </c>
      <c r="EP196" s="25">
        <f t="shared" si="315"/>
        <v>129</v>
      </c>
      <c r="EQ196" s="25">
        <f t="shared" si="315"/>
        <v>129</v>
      </c>
      <c r="ER196" s="25">
        <f t="shared" si="315"/>
        <v>129</v>
      </c>
      <c r="ES196" s="25">
        <f t="shared" si="315"/>
        <v>129</v>
      </c>
      <c r="ET196" s="25">
        <f t="shared" si="315"/>
        <v>129</v>
      </c>
      <c r="EU196" s="25">
        <f t="shared" si="315"/>
        <v>129</v>
      </c>
      <c r="EV196" s="25">
        <f t="shared" si="315"/>
        <v>129</v>
      </c>
      <c r="EW196" s="25">
        <f t="shared" si="315"/>
        <v>129</v>
      </c>
      <c r="EX196" s="25">
        <f t="shared" si="315"/>
        <v>129</v>
      </c>
      <c r="EY196" s="25">
        <f t="shared" si="315"/>
        <v>129</v>
      </c>
    </row>
    <row r="197" spans="1:155" x14ac:dyDescent="0.35">
      <c r="D197" s="18" t="s">
        <v>114</v>
      </c>
      <c r="E197" s="24"/>
      <c r="N197" s="25">
        <f t="shared" ref="N197:AS197" si="316">MIN(N189,N194)</f>
        <v>0</v>
      </c>
      <c r="O197" s="25">
        <f t="shared" si="316"/>
        <v>0</v>
      </c>
      <c r="P197" s="25">
        <f t="shared" si="316"/>
        <v>0</v>
      </c>
      <c r="Q197" s="25">
        <f t="shared" si="316"/>
        <v>0</v>
      </c>
      <c r="R197" s="25">
        <f t="shared" si="316"/>
        <v>0</v>
      </c>
      <c r="S197" s="25">
        <f t="shared" si="316"/>
        <v>0</v>
      </c>
      <c r="T197" s="25">
        <f t="shared" si="316"/>
        <v>13.688333333333333</v>
      </c>
      <c r="U197" s="25">
        <f t="shared" si="316"/>
        <v>19.708333333333336</v>
      </c>
      <c r="V197" s="25">
        <f t="shared" si="316"/>
        <v>13.688333333333333</v>
      </c>
      <c r="W197" s="25">
        <f t="shared" si="316"/>
        <v>13.688333333333333</v>
      </c>
      <c r="X197" s="25">
        <f t="shared" si="316"/>
        <v>13.688333333333333</v>
      </c>
      <c r="Y197" s="25">
        <f t="shared" si="316"/>
        <v>13.688333333333333</v>
      </c>
      <c r="Z197" s="25">
        <f t="shared" si="316"/>
        <v>13.688333333333333</v>
      </c>
      <c r="AA197" s="25">
        <f t="shared" si="316"/>
        <v>13.688333333333333</v>
      </c>
      <c r="AB197" s="25">
        <f t="shared" si="316"/>
        <v>13.473333333333329</v>
      </c>
      <c r="AC197" s="25">
        <f t="shared" si="316"/>
        <v>0</v>
      </c>
      <c r="AD197" s="25">
        <f t="shared" si="316"/>
        <v>0</v>
      </c>
      <c r="AE197" s="25">
        <f t="shared" si="316"/>
        <v>0</v>
      </c>
      <c r="AF197" s="25">
        <f t="shared" si="316"/>
        <v>0</v>
      </c>
      <c r="AG197" s="25">
        <f t="shared" si="316"/>
        <v>0</v>
      </c>
      <c r="AH197" s="25">
        <f t="shared" si="316"/>
        <v>0</v>
      </c>
      <c r="AI197" s="25">
        <f t="shared" si="316"/>
        <v>0</v>
      </c>
      <c r="AJ197" s="25">
        <f t="shared" si="316"/>
        <v>0</v>
      </c>
      <c r="AK197" s="25">
        <f t="shared" si="316"/>
        <v>0</v>
      </c>
      <c r="AL197" s="25">
        <f t="shared" si="316"/>
        <v>0</v>
      </c>
      <c r="AM197" s="25">
        <f t="shared" si="316"/>
        <v>0</v>
      </c>
      <c r="AN197" s="25">
        <f t="shared" si="316"/>
        <v>0</v>
      </c>
      <c r="AO197" s="25">
        <f t="shared" si="316"/>
        <v>0</v>
      </c>
      <c r="AP197" s="25">
        <f t="shared" si="316"/>
        <v>0</v>
      </c>
      <c r="AQ197" s="25">
        <f t="shared" si="316"/>
        <v>0</v>
      </c>
      <c r="AR197" s="25">
        <f t="shared" si="316"/>
        <v>0</v>
      </c>
      <c r="AS197" s="25">
        <f t="shared" si="316"/>
        <v>0</v>
      </c>
      <c r="AT197" s="25">
        <f t="shared" ref="AT197:BY197" si="317">MIN(AT189,AT194)</f>
        <v>0</v>
      </c>
      <c r="AU197" s="25">
        <f t="shared" si="317"/>
        <v>0</v>
      </c>
      <c r="AV197" s="25">
        <f t="shared" si="317"/>
        <v>0</v>
      </c>
      <c r="AW197" s="25">
        <f t="shared" si="317"/>
        <v>0</v>
      </c>
      <c r="AX197" s="25">
        <f t="shared" si="317"/>
        <v>0</v>
      </c>
      <c r="AY197" s="25">
        <f t="shared" si="317"/>
        <v>0</v>
      </c>
      <c r="AZ197" s="25">
        <f t="shared" si="317"/>
        <v>0</v>
      </c>
      <c r="BA197" s="25">
        <f t="shared" si="317"/>
        <v>0</v>
      </c>
      <c r="BB197" s="25">
        <f t="shared" si="317"/>
        <v>0</v>
      </c>
      <c r="BC197" s="25">
        <f t="shared" si="317"/>
        <v>0</v>
      </c>
      <c r="BD197" s="25">
        <f t="shared" si="317"/>
        <v>0</v>
      </c>
      <c r="BE197" s="25">
        <f t="shared" si="317"/>
        <v>0</v>
      </c>
      <c r="BF197" s="25">
        <f t="shared" si="317"/>
        <v>0</v>
      </c>
      <c r="BG197" s="25">
        <f t="shared" si="317"/>
        <v>0</v>
      </c>
      <c r="BH197" s="25">
        <f t="shared" si="317"/>
        <v>0</v>
      </c>
      <c r="BI197" s="25">
        <f t="shared" si="317"/>
        <v>0</v>
      </c>
      <c r="BJ197" s="25">
        <f t="shared" si="317"/>
        <v>0</v>
      </c>
      <c r="BK197" s="25">
        <f t="shared" si="317"/>
        <v>0</v>
      </c>
      <c r="BL197" s="25">
        <f t="shared" si="317"/>
        <v>0</v>
      </c>
      <c r="BM197" s="25">
        <f t="shared" si="317"/>
        <v>0</v>
      </c>
      <c r="BN197" s="25">
        <f t="shared" si="317"/>
        <v>0</v>
      </c>
      <c r="BO197" s="25">
        <f t="shared" si="317"/>
        <v>0</v>
      </c>
      <c r="BP197" s="25">
        <f t="shared" si="317"/>
        <v>0</v>
      </c>
      <c r="BQ197" s="25">
        <f t="shared" si="317"/>
        <v>0</v>
      </c>
      <c r="BR197" s="25">
        <f t="shared" si="317"/>
        <v>0</v>
      </c>
      <c r="BS197" s="25">
        <f t="shared" si="317"/>
        <v>0</v>
      </c>
      <c r="BT197" s="25">
        <f t="shared" si="317"/>
        <v>0</v>
      </c>
      <c r="BU197" s="25">
        <f t="shared" si="317"/>
        <v>0</v>
      </c>
      <c r="BV197" s="25">
        <f t="shared" si="317"/>
        <v>0</v>
      </c>
      <c r="BW197" s="25">
        <f t="shared" si="317"/>
        <v>0</v>
      </c>
      <c r="BX197" s="25">
        <f t="shared" si="317"/>
        <v>0</v>
      </c>
      <c r="BY197" s="25">
        <f t="shared" si="317"/>
        <v>0</v>
      </c>
      <c r="BZ197" s="25">
        <f t="shared" ref="BZ197:DE197" si="318">MIN(BZ189,BZ194)</f>
        <v>0</v>
      </c>
      <c r="CA197" s="25">
        <f t="shared" si="318"/>
        <v>0</v>
      </c>
      <c r="CB197" s="25">
        <f t="shared" si="318"/>
        <v>0</v>
      </c>
      <c r="CC197" s="25">
        <f t="shared" si="318"/>
        <v>0</v>
      </c>
      <c r="CD197" s="25">
        <f t="shared" si="318"/>
        <v>0</v>
      </c>
      <c r="CE197" s="25">
        <f t="shared" si="318"/>
        <v>0</v>
      </c>
      <c r="CF197" s="25">
        <f t="shared" si="318"/>
        <v>0</v>
      </c>
      <c r="CG197" s="25">
        <f t="shared" si="318"/>
        <v>0</v>
      </c>
      <c r="CH197" s="25">
        <f t="shared" si="318"/>
        <v>0</v>
      </c>
      <c r="CI197" s="25">
        <f t="shared" si="318"/>
        <v>0</v>
      </c>
      <c r="CJ197" s="25">
        <f t="shared" si="318"/>
        <v>0</v>
      </c>
      <c r="CK197" s="25">
        <f t="shared" si="318"/>
        <v>0</v>
      </c>
      <c r="CL197" s="25">
        <f t="shared" si="318"/>
        <v>0</v>
      </c>
      <c r="CM197" s="25">
        <f t="shared" si="318"/>
        <v>0</v>
      </c>
      <c r="CN197" s="25">
        <f t="shared" si="318"/>
        <v>0</v>
      </c>
      <c r="CO197" s="25">
        <f t="shared" si="318"/>
        <v>0</v>
      </c>
      <c r="CP197" s="25">
        <f t="shared" si="318"/>
        <v>0</v>
      </c>
      <c r="CQ197" s="25">
        <f t="shared" si="318"/>
        <v>0</v>
      </c>
      <c r="CR197" s="25">
        <f t="shared" si="318"/>
        <v>0</v>
      </c>
      <c r="CS197" s="25">
        <f t="shared" si="318"/>
        <v>0</v>
      </c>
      <c r="CT197" s="25">
        <f t="shared" si="318"/>
        <v>0</v>
      </c>
      <c r="CU197" s="25">
        <f t="shared" si="318"/>
        <v>0</v>
      </c>
      <c r="CV197" s="25">
        <f t="shared" si="318"/>
        <v>0</v>
      </c>
      <c r="CW197" s="25">
        <f t="shared" si="318"/>
        <v>0</v>
      </c>
      <c r="CX197" s="25">
        <f t="shared" si="318"/>
        <v>0</v>
      </c>
      <c r="CY197" s="25">
        <f t="shared" si="318"/>
        <v>0</v>
      </c>
      <c r="CZ197" s="25">
        <f t="shared" si="318"/>
        <v>0</v>
      </c>
      <c r="DA197" s="25">
        <f t="shared" si="318"/>
        <v>0</v>
      </c>
      <c r="DB197" s="25">
        <f t="shared" si="318"/>
        <v>0</v>
      </c>
      <c r="DC197" s="25">
        <f t="shared" si="318"/>
        <v>0</v>
      </c>
      <c r="DD197" s="25">
        <f t="shared" si="318"/>
        <v>0</v>
      </c>
      <c r="DE197" s="25">
        <f t="shared" si="318"/>
        <v>0</v>
      </c>
      <c r="DF197" s="25">
        <f t="shared" ref="DF197:EK197" si="319">MIN(DF189,DF194)</f>
        <v>0</v>
      </c>
      <c r="DG197" s="25">
        <f t="shared" si="319"/>
        <v>0</v>
      </c>
      <c r="DH197" s="25">
        <f t="shared" si="319"/>
        <v>0</v>
      </c>
      <c r="DI197" s="25">
        <f t="shared" si="319"/>
        <v>0</v>
      </c>
      <c r="DJ197" s="25">
        <f t="shared" si="319"/>
        <v>0</v>
      </c>
      <c r="DK197" s="25">
        <f t="shared" si="319"/>
        <v>0</v>
      </c>
      <c r="DL197" s="25">
        <f t="shared" si="319"/>
        <v>0</v>
      </c>
      <c r="DM197" s="25">
        <f t="shared" si="319"/>
        <v>0</v>
      </c>
      <c r="DN197" s="25">
        <f t="shared" si="319"/>
        <v>0</v>
      </c>
      <c r="DO197" s="25">
        <f t="shared" si="319"/>
        <v>0</v>
      </c>
      <c r="DP197" s="25">
        <f t="shared" si="319"/>
        <v>0</v>
      </c>
      <c r="DQ197" s="25">
        <f t="shared" si="319"/>
        <v>0</v>
      </c>
      <c r="DR197" s="25">
        <f t="shared" si="319"/>
        <v>0</v>
      </c>
      <c r="DS197" s="25">
        <f t="shared" si="319"/>
        <v>0</v>
      </c>
      <c r="DT197" s="25">
        <f t="shared" si="319"/>
        <v>0</v>
      </c>
      <c r="DU197" s="25">
        <f t="shared" si="319"/>
        <v>0</v>
      </c>
      <c r="DV197" s="25">
        <f t="shared" si="319"/>
        <v>0</v>
      </c>
      <c r="DW197" s="25">
        <f t="shared" si="319"/>
        <v>0</v>
      </c>
      <c r="DX197" s="25">
        <f t="shared" si="319"/>
        <v>0</v>
      </c>
      <c r="DY197" s="25">
        <f t="shared" si="319"/>
        <v>0</v>
      </c>
      <c r="DZ197" s="25">
        <f t="shared" si="319"/>
        <v>0</v>
      </c>
      <c r="EA197" s="25">
        <f t="shared" si="319"/>
        <v>0</v>
      </c>
      <c r="EB197" s="25">
        <f t="shared" si="319"/>
        <v>0</v>
      </c>
      <c r="EC197" s="25">
        <f t="shared" si="319"/>
        <v>0</v>
      </c>
      <c r="ED197" s="25">
        <f t="shared" si="319"/>
        <v>0</v>
      </c>
      <c r="EE197" s="25">
        <f t="shared" si="319"/>
        <v>0</v>
      </c>
      <c r="EF197" s="25">
        <f t="shared" si="319"/>
        <v>0</v>
      </c>
      <c r="EG197" s="25">
        <f t="shared" si="319"/>
        <v>0</v>
      </c>
      <c r="EH197" s="25">
        <f t="shared" si="319"/>
        <v>0</v>
      </c>
      <c r="EI197" s="25">
        <f t="shared" si="319"/>
        <v>0</v>
      </c>
      <c r="EJ197" s="25">
        <f t="shared" si="319"/>
        <v>0</v>
      </c>
      <c r="EK197" s="25">
        <f t="shared" si="319"/>
        <v>0</v>
      </c>
      <c r="EL197" s="25">
        <f t="shared" ref="EL197:EY197" si="320">MIN(EL189,EL194)</f>
        <v>0</v>
      </c>
      <c r="EM197" s="25">
        <f t="shared" si="320"/>
        <v>0</v>
      </c>
      <c r="EN197" s="25">
        <f t="shared" si="320"/>
        <v>0</v>
      </c>
      <c r="EO197" s="25">
        <f t="shared" si="320"/>
        <v>0</v>
      </c>
      <c r="EP197" s="25">
        <f t="shared" si="320"/>
        <v>0</v>
      </c>
      <c r="EQ197" s="25">
        <f t="shared" si="320"/>
        <v>0</v>
      </c>
      <c r="ER197" s="25">
        <f t="shared" si="320"/>
        <v>0</v>
      </c>
      <c r="ES197" s="25">
        <f t="shared" si="320"/>
        <v>0</v>
      </c>
      <c r="ET197" s="25">
        <f t="shared" si="320"/>
        <v>0</v>
      </c>
      <c r="EU197" s="25">
        <f t="shared" si="320"/>
        <v>0</v>
      </c>
      <c r="EV197" s="25">
        <f t="shared" si="320"/>
        <v>0</v>
      </c>
      <c r="EW197" s="25">
        <f t="shared" si="320"/>
        <v>0</v>
      </c>
      <c r="EX197" s="25">
        <f t="shared" si="320"/>
        <v>0</v>
      </c>
      <c r="EY197" s="25">
        <f t="shared" si="320"/>
        <v>0</v>
      </c>
    </row>
    <row r="198" spans="1:155" x14ac:dyDescent="0.35">
      <c r="D198" s="18" t="s">
        <v>113</v>
      </c>
      <c r="E198" s="24"/>
      <c r="N198" s="25">
        <f t="shared" ref="N198:AS198" si="321">N196+N197</f>
        <v>0</v>
      </c>
      <c r="O198" s="25">
        <f t="shared" si="321"/>
        <v>0</v>
      </c>
      <c r="P198" s="25">
        <f t="shared" si="321"/>
        <v>0</v>
      </c>
      <c r="Q198" s="25">
        <f t="shared" si="321"/>
        <v>0</v>
      </c>
      <c r="R198" s="25">
        <f t="shared" si="321"/>
        <v>0</v>
      </c>
      <c r="S198" s="25">
        <f t="shared" si="321"/>
        <v>0</v>
      </c>
      <c r="T198" s="25">
        <f t="shared" si="321"/>
        <v>13.688333333333333</v>
      </c>
      <c r="U198" s="25">
        <f t="shared" si="321"/>
        <v>33.396666666666668</v>
      </c>
      <c r="V198" s="25">
        <f t="shared" si="321"/>
        <v>47.085000000000001</v>
      </c>
      <c r="W198" s="25">
        <f t="shared" si="321"/>
        <v>60.773333333333333</v>
      </c>
      <c r="X198" s="25">
        <f t="shared" si="321"/>
        <v>74.461666666666673</v>
      </c>
      <c r="Y198" s="25">
        <f t="shared" si="321"/>
        <v>88.15</v>
      </c>
      <c r="Z198" s="25">
        <f t="shared" si="321"/>
        <v>101.83833333333334</v>
      </c>
      <c r="AA198" s="25">
        <f t="shared" si="321"/>
        <v>115.52666666666667</v>
      </c>
      <c r="AB198" s="25">
        <f t="shared" si="321"/>
        <v>129</v>
      </c>
      <c r="AC198" s="25">
        <f t="shared" si="321"/>
        <v>129</v>
      </c>
      <c r="AD198" s="25">
        <f t="shared" si="321"/>
        <v>129</v>
      </c>
      <c r="AE198" s="25">
        <f t="shared" si="321"/>
        <v>129</v>
      </c>
      <c r="AF198" s="25">
        <f t="shared" si="321"/>
        <v>129</v>
      </c>
      <c r="AG198" s="25">
        <f t="shared" si="321"/>
        <v>129</v>
      </c>
      <c r="AH198" s="25">
        <f t="shared" si="321"/>
        <v>129</v>
      </c>
      <c r="AI198" s="25">
        <f t="shared" si="321"/>
        <v>129</v>
      </c>
      <c r="AJ198" s="25">
        <f t="shared" si="321"/>
        <v>129</v>
      </c>
      <c r="AK198" s="25">
        <f t="shared" si="321"/>
        <v>129</v>
      </c>
      <c r="AL198" s="25">
        <f t="shared" si="321"/>
        <v>129</v>
      </c>
      <c r="AM198" s="25">
        <f t="shared" si="321"/>
        <v>129</v>
      </c>
      <c r="AN198" s="25">
        <f t="shared" si="321"/>
        <v>129</v>
      </c>
      <c r="AO198" s="25">
        <f t="shared" si="321"/>
        <v>129</v>
      </c>
      <c r="AP198" s="25">
        <f t="shared" si="321"/>
        <v>129</v>
      </c>
      <c r="AQ198" s="25">
        <f t="shared" si="321"/>
        <v>129</v>
      </c>
      <c r="AR198" s="25">
        <f t="shared" si="321"/>
        <v>129</v>
      </c>
      <c r="AS198" s="25">
        <f t="shared" si="321"/>
        <v>129</v>
      </c>
      <c r="AT198" s="25">
        <f t="shared" ref="AT198:BY198" si="322">AT196+AT197</f>
        <v>129</v>
      </c>
      <c r="AU198" s="25">
        <f t="shared" si="322"/>
        <v>129</v>
      </c>
      <c r="AV198" s="25">
        <f t="shared" si="322"/>
        <v>129</v>
      </c>
      <c r="AW198" s="25">
        <f t="shared" si="322"/>
        <v>129</v>
      </c>
      <c r="AX198" s="25">
        <f t="shared" si="322"/>
        <v>129</v>
      </c>
      <c r="AY198" s="25">
        <f t="shared" si="322"/>
        <v>129</v>
      </c>
      <c r="AZ198" s="25">
        <f t="shared" si="322"/>
        <v>129</v>
      </c>
      <c r="BA198" s="25">
        <f t="shared" si="322"/>
        <v>129</v>
      </c>
      <c r="BB198" s="25">
        <f t="shared" si="322"/>
        <v>129</v>
      </c>
      <c r="BC198" s="25">
        <f t="shared" si="322"/>
        <v>129</v>
      </c>
      <c r="BD198" s="25">
        <f t="shared" si="322"/>
        <v>129</v>
      </c>
      <c r="BE198" s="25">
        <f t="shared" si="322"/>
        <v>129</v>
      </c>
      <c r="BF198" s="25">
        <f t="shared" si="322"/>
        <v>129</v>
      </c>
      <c r="BG198" s="25">
        <f t="shared" si="322"/>
        <v>129</v>
      </c>
      <c r="BH198" s="25">
        <f t="shared" si="322"/>
        <v>129</v>
      </c>
      <c r="BI198" s="25">
        <f t="shared" si="322"/>
        <v>129</v>
      </c>
      <c r="BJ198" s="25">
        <f t="shared" si="322"/>
        <v>129</v>
      </c>
      <c r="BK198" s="25">
        <f t="shared" si="322"/>
        <v>129</v>
      </c>
      <c r="BL198" s="25">
        <f t="shared" si="322"/>
        <v>129</v>
      </c>
      <c r="BM198" s="25">
        <f t="shared" si="322"/>
        <v>129</v>
      </c>
      <c r="BN198" s="25">
        <f t="shared" si="322"/>
        <v>129</v>
      </c>
      <c r="BO198" s="25">
        <f t="shared" si="322"/>
        <v>129</v>
      </c>
      <c r="BP198" s="25">
        <f t="shared" si="322"/>
        <v>129</v>
      </c>
      <c r="BQ198" s="25">
        <f t="shared" si="322"/>
        <v>129</v>
      </c>
      <c r="BR198" s="25">
        <f t="shared" si="322"/>
        <v>129</v>
      </c>
      <c r="BS198" s="25">
        <f t="shared" si="322"/>
        <v>129</v>
      </c>
      <c r="BT198" s="25">
        <f t="shared" si="322"/>
        <v>129</v>
      </c>
      <c r="BU198" s="25">
        <f t="shared" si="322"/>
        <v>129</v>
      </c>
      <c r="BV198" s="25">
        <f t="shared" si="322"/>
        <v>129</v>
      </c>
      <c r="BW198" s="25">
        <f t="shared" si="322"/>
        <v>129</v>
      </c>
      <c r="BX198" s="25">
        <f t="shared" si="322"/>
        <v>129</v>
      </c>
      <c r="BY198" s="25">
        <f t="shared" si="322"/>
        <v>129</v>
      </c>
      <c r="BZ198" s="25">
        <f t="shared" ref="BZ198:DE198" si="323">BZ196+BZ197</f>
        <v>129</v>
      </c>
      <c r="CA198" s="25">
        <f t="shared" si="323"/>
        <v>129</v>
      </c>
      <c r="CB198" s="25">
        <f t="shared" si="323"/>
        <v>129</v>
      </c>
      <c r="CC198" s="25">
        <f t="shared" si="323"/>
        <v>129</v>
      </c>
      <c r="CD198" s="25">
        <f t="shared" si="323"/>
        <v>129</v>
      </c>
      <c r="CE198" s="25">
        <f t="shared" si="323"/>
        <v>129</v>
      </c>
      <c r="CF198" s="25">
        <f t="shared" si="323"/>
        <v>129</v>
      </c>
      <c r="CG198" s="25">
        <f t="shared" si="323"/>
        <v>129</v>
      </c>
      <c r="CH198" s="25">
        <f t="shared" si="323"/>
        <v>129</v>
      </c>
      <c r="CI198" s="25">
        <f t="shared" si="323"/>
        <v>129</v>
      </c>
      <c r="CJ198" s="25">
        <f t="shared" si="323"/>
        <v>129</v>
      </c>
      <c r="CK198" s="25">
        <f t="shared" si="323"/>
        <v>129</v>
      </c>
      <c r="CL198" s="25">
        <f t="shared" si="323"/>
        <v>129</v>
      </c>
      <c r="CM198" s="25">
        <f t="shared" si="323"/>
        <v>129</v>
      </c>
      <c r="CN198" s="25">
        <f t="shared" si="323"/>
        <v>129</v>
      </c>
      <c r="CO198" s="25">
        <f t="shared" si="323"/>
        <v>129</v>
      </c>
      <c r="CP198" s="25">
        <f t="shared" si="323"/>
        <v>129</v>
      </c>
      <c r="CQ198" s="25">
        <f t="shared" si="323"/>
        <v>129</v>
      </c>
      <c r="CR198" s="25">
        <f t="shared" si="323"/>
        <v>129</v>
      </c>
      <c r="CS198" s="25">
        <f t="shared" si="323"/>
        <v>129</v>
      </c>
      <c r="CT198" s="25">
        <f t="shared" si="323"/>
        <v>129</v>
      </c>
      <c r="CU198" s="25">
        <f t="shared" si="323"/>
        <v>129</v>
      </c>
      <c r="CV198" s="25">
        <f t="shared" si="323"/>
        <v>129</v>
      </c>
      <c r="CW198" s="25">
        <f t="shared" si="323"/>
        <v>129</v>
      </c>
      <c r="CX198" s="25">
        <f t="shared" si="323"/>
        <v>129</v>
      </c>
      <c r="CY198" s="25">
        <f t="shared" si="323"/>
        <v>129</v>
      </c>
      <c r="CZ198" s="25">
        <f t="shared" si="323"/>
        <v>129</v>
      </c>
      <c r="DA198" s="25">
        <f t="shared" si="323"/>
        <v>129</v>
      </c>
      <c r="DB198" s="25">
        <f t="shared" si="323"/>
        <v>129</v>
      </c>
      <c r="DC198" s="25">
        <f t="shared" si="323"/>
        <v>129</v>
      </c>
      <c r="DD198" s="25">
        <f t="shared" si="323"/>
        <v>129</v>
      </c>
      <c r="DE198" s="25">
        <f t="shared" si="323"/>
        <v>129</v>
      </c>
      <c r="DF198" s="25">
        <f t="shared" ref="DF198:EK198" si="324">DF196+DF197</f>
        <v>129</v>
      </c>
      <c r="DG198" s="25">
        <f t="shared" si="324"/>
        <v>129</v>
      </c>
      <c r="DH198" s="25">
        <f t="shared" si="324"/>
        <v>129</v>
      </c>
      <c r="DI198" s="25">
        <f t="shared" si="324"/>
        <v>129</v>
      </c>
      <c r="DJ198" s="25">
        <f t="shared" si="324"/>
        <v>129</v>
      </c>
      <c r="DK198" s="25">
        <f t="shared" si="324"/>
        <v>129</v>
      </c>
      <c r="DL198" s="25">
        <f t="shared" si="324"/>
        <v>129</v>
      </c>
      <c r="DM198" s="25">
        <f t="shared" si="324"/>
        <v>129</v>
      </c>
      <c r="DN198" s="25">
        <f t="shared" si="324"/>
        <v>129</v>
      </c>
      <c r="DO198" s="25">
        <f t="shared" si="324"/>
        <v>129</v>
      </c>
      <c r="DP198" s="25">
        <f t="shared" si="324"/>
        <v>129</v>
      </c>
      <c r="DQ198" s="25">
        <f t="shared" si="324"/>
        <v>129</v>
      </c>
      <c r="DR198" s="25">
        <f t="shared" si="324"/>
        <v>129</v>
      </c>
      <c r="DS198" s="25">
        <f t="shared" si="324"/>
        <v>129</v>
      </c>
      <c r="DT198" s="25">
        <f t="shared" si="324"/>
        <v>129</v>
      </c>
      <c r="DU198" s="25">
        <f t="shared" si="324"/>
        <v>129</v>
      </c>
      <c r="DV198" s="25">
        <f t="shared" si="324"/>
        <v>129</v>
      </c>
      <c r="DW198" s="25">
        <f t="shared" si="324"/>
        <v>129</v>
      </c>
      <c r="DX198" s="25">
        <f t="shared" si="324"/>
        <v>129</v>
      </c>
      <c r="DY198" s="25">
        <f t="shared" si="324"/>
        <v>129</v>
      </c>
      <c r="DZ198" s="25">
        <f t="shared" si="324"/>
        <v>129</v>
      </c>
      <c r="EA198" s="25">
        <f t="shared" si="324"/>
        <v>129</v>
      </c>
      <c r="EB198" s="25">
        <f t="shared" si="324"/>
        <v>129</v>
      </c>
      <c r="EC198" s="25">
        <f t="shared" si="324"/>
        <v>129</v>
      </c>
      <c r="ED198" s="25">
        <f t="shared" si="324"/>
        <v>129</v>
      </c>
      <c r="EE198" s="25">
        <f t="shared" si="324"/>
        <v>129</v>
      </c>
      <c r="EF198" s="25">
        <f t="shared" si="324"/>
        <v>129</v>
      </c>
      <c r="EG198" s="25">
        <f t="shared" si="324"/>
        <v>129</v>
      </c>
      <c r="EH198" s="25">
        <f t="shared" si="324"/>
        <v>129</v>
      </c>
      <c r="EI198" s="25">
        <f t="shared" si="324"/>
        <v>129</v>
      </c>
      <c r="EJ198" s="25">
        <f t="shared" si="324"/>
        <v>129</v>
      </c>
      <c r="EK198" s="25">
        <f t="shared" si="324"/>
        <v>129</v>
      </c>
      <c r="EL198" s="25">
        <f t="shared" ref="EL198:EY198" si="325">EL196+EL197</f>
        <v>129</v>
      </c>
      <c r="EM198" s="25">
        <f t="shared" si="325"/>
        <v>129</v>
      </c>
      <c r="EN198" s="25">
        <f t="shared" si="325"/>
        <v>129</v>
      </c>
      <c r="EO198" s="25">
        <f t="shared" si="325"/>
        <v>129</v>
      </c>
      <c r="EP198" s="25">
        <f t="shared" si="325"/>
        <v>129</v>
      </c>
      <c r="EQ198" s="25">
        <f t="shared" si="325"/>
        <v>129</v>
      </c>
      <c r="ER198" s="25">
        <f t="shared" si="325"/>
        <v>129</v>
      </c>
      <c r="ES198" s="25">
        <f t="shared" si="325"/>
        <v>129</v>
      </c>
      <c r="ET198" s="25">
        <f t="shared" si="325"/>
        <v>129</v>
      </c>
      <c r="EU198" s="25">
        <f t="shared" si="325"/>
        <v>129</v>
      </c>
      <c r="EV198" s="25">
        <f t="shared" si="325"/>
        <v>129</v>
      </c>
      <c r="EW198" s="25">
        <f t="shared" si="325"/>
        <v>129</v>
      </c>
      <c r="EX198" s="25">
        <f t="shared" si="325"/>
        <v>129</v>
      </c>
      <c r="EY198" s="25">
        <f t="shared" si="325"/>
        <v>129</v>
      </c>
    </row>
    <row r="199" spans="1:155" x14ac:dyDescent="0.35">
      <c r="E199" s="24"/>
      <c r="N199" s="25"/>
      <c r="O199" s="25"/>
      <c r="P199" s="25"/>
    </row>
    <row r="200" spans="1:155" x14ac:dyDescent="0.35">
      <c r="C200" s="18" t="s">
        <v>112</v>
      </c>
      <c r="E200" s="24"/>
      <c r="N200" s="25">
        <f t="shared" ref="N200:AS200" si="326">N189-N197</f>
        <v>0</v>
      </c>
      <c r="O200" s="25">
        <f t="shared" si="326"/>
        <v>0</v>
      </c>
      <c r="P200" s="25">
        <f t="shared" si="326"/>
        <v>0</v>
      </c>
      <c r="Q200" s="25">
        <f t="shared" si="326"/>
        <v>0</v>
      </c>
      <c r="R200" s="25">
        <f t="shared" si="326"/>
        <v>0</v>
      </c>
      <c r="S200" s="25">
        <f t="shared" si="326"/>
        <v>0</v>
      </c>
      <c r="T200" s="25">
        <f t="shared" si="326"/>
        <v>0</v>
      </c>
      <c r="U200" s="25">
        <f t="shared" si="326"/>
        <v>0</v>
      </c>
      <c r="V200" s="25">
        <f t="shared" si="326"/>
        <v>0</v>
      </c>
      <c r="W200" s="25">
        <f t="shared" si="326"/>
        <v>0</v>
      </c>
      <c r="X200" s="25">
        <f t="shared" si="326"/>
        <v>0</v>
      </c>
      <c r="Y200" s="25">
        <f t="shared" si="326"/>
        <v>0</v>
      </c>
      <c r="Z200" s="25">
        <f t="shared" si="326"/>
        <v>0</v>
      </c>
      <c r="AA200" s="25">
        <f t="shared" si="326"/>
        <v>0</v>
      </c>
      <c r="AB200" s="25">
        <f t="shared" si="326"/>
        <v>0.21500000000000341</v>
      </c>
      <c r="AC200" s="25">
        <f t="shared" si="326"/>
        <v>13.68905</v>
      </c>
      <c r="AD200" s="25">
        <f t="shared" si="326"/>
        <v>13.734680166666667</v>
      </c>
      <c r="AE200" s="25">
        <f t="shared" si="326"/>
        <v>13.780462433888889</v>
      </c>
      <c r="AF200" s="25">
        <f t="shared" si="326"/>
        <v>13.82639730866852</v>
      </c>
      <c r="AG200" s="25">
        <f t="shared" si="326"/>
        <v>13.872485299697415</v>
      </c>
      <c r="AH200" s="25">
        <f t="shared" si="326"/>
        <v>13.918726917363072</v>
      </c>
      <c r="AI200" s="25">
        <f t="shared" si="326"/>
        <v>13.965122673754282</v>
      </c>
      <c r="AJ200" s="25">
        <f t="shared" si="326"/>
        <v>14.011673082666796</v>
      </c>
      <c r="AK200" s="25">
        <f t="shared" si="326"/>
        <v>14.058378659609019</v>
      </c>
      <c r="AL200" s="25">
        <f t="shared" si="326"/>
        <v>14.105239921807716</v>
      </c>
      <c r="AM200" s="25">
        <f t="shared" si="326"/>
        <v>14.152257388213741</v>
      </c>
      <c r="AN200" s="25">
        <f t="shared" si="326"/>
        <v>14.199431579507788</v>
      </c>
      <c r="AO200" s="25">
        <f t="shared" si="326"/>
        <v>14.246763018106146</v>
      </c>
      <c r="AP200" s="25">
        <f t="shared" si="326"/>
        <v>14.294252228166499</v>
      </c>
      <c r="AQ200" s="25">
        <f t="shared" si="326"/>
        <v>14.341899735593721</v>
      </c>
      <c r="AR200" s="25">
        <f t="shared" si="326"/>
        <v>14.389706068045701</v>
      </c>
      <c r="AS200" s="25">
        <f t="shared" si="326"/>
        <v>14.437671754939187</v>
      </c>
      <c r="AT200" s="25">
        <f t="shared" ref="AT200:BY200" si="327">AT189-AT197</f>
        <v>14.48579732745565</v>
      </c>
      <c r="AU200" s="25">
        <f t="shared" si="327"/>
        <v>14.534083318547168</v>
      </c>
      <c r="AV200" s="25">
        <f t="shared" si="327"/>
        <v>14.582530262942328</v>
      </c>
      <c r="AW200" s="25">
        <f t="shared" si="327"/>
        <v>14.631138697152133</v>
      </c>
      <c r="AX200" s="25">
        <f t="shared" si="327"/>
        <v>14.679909159475976</v>
      </c>
      <c r="AY200" s="25">
        <f t="shared" si="327"/>
        <v>14.728842190007562</v>
      </c>
      <c r="AZ200" s="25">
        <f t="shared" si="327"/>
        <v>0</v>
      </c>
      <c r="BA200" s="25">
        <f t="shared" si="327"/>
        <v>0</v>
      </c>
      <c r="BB200" s="25">
        <f t="shared" si="327"/>
        <v>0</v>
      </c>
      <c r="BC200" s="25">
        <f t="shared" si="327"/>
        <v>0</v>
      </c>
      <c r="BD200" s="25">
        <f t="shared" si="327"/>
        <v>0</v>
      </c>
      <c r="BE200" s="25">
        <f t="shared" si="327"/>
        <v>0</v>
      </c>
      <c r="BF200" s="25">
        <f t="shared" si="327"/>
        <v>0</v>
      </c>
      <c r="BG200" s="25">
        <f t="shared" si="327"/>
        <v>0</v>
      </c>
      <c r="BH200" s="25">
        <f t="shared" si="327"/>
        <v>0</v>
      </c>
      <c r="BI200" s="25">
        <f t="shared" si="327"/>
        <v>0</v>
      </c>
      <c r="BJ200" s="25">
        <f t="shared" si="327"/>
        <v>0</v>
      </c>
      <c r="BK200" s="25">
        <f t="shared" si="327"/>
        <v>0</v>
      </c>
      <c r="BL200" s="25">
        <f t="shared" si="327"/>
        <v>0</v>
      </c>
      <c r="BM200" s="25">
        <f t="shared" si="327"/>
        <v>0</v>
      </c>
      <c r="BN200" s="25">
        <f t="shared" si="327"/>
        <v>0</v>
      </c>
      <c r="BO200" s="25">
        <f t="shared" si="327"/>
        <v>0</v>
      </c>
      <c r="BP200" s="25">
        <f t="shared" si="327"/>
        <v>0</v>
      </c>
      <c r="BQ200" s="25">
        <f t="shared" si="327"/>
        <v>0</v>
      </c>
      <c r="BR200" s="25">
        <f t="shared" si="327"/>
        <v>0</v>
      </c>
      <c r="BS200" s="25">
        <f t="shared" si="327"/>
        <v>0</v>
      </c>
      <c r="BT200" s="25">
        <f t="shared" si="327"/>
        <v>0</v>
      </c>
      <c r="BU200" s="25">
        <f t="shared" si="327"/>
        <v>0</v>
      </c>
      <c r="BV200" s="25">
        <f t="shared" si="327"/>
        <v>0</v>
      </c>
      <c r="BW200" s="25">
        <f t="shared" si="327"/>
        <v>0</v>
      </c>
      <c r="BX200" s="25">
        <f t="shared" si="327"/>
        <v>0</v>
      </c>
      <c r="BY200" s="25">
        <f t="shared" si="327"/>
        <v>0</v>
      </c>
      <c r="BZ200" s="25">
        <f t="shared" ref="BZ200:DE200" si="328">BZ189-BZ197</f>
        <v>0</v>
      </c>
      <c r="CA200" s="25">
        <f t="shared" si="328"/>
        <v>0</v>
      </c>
      <c r="CB200" s="25">
        <f t="shared" si="328"/>
        <v>0</v>
      </c>
      <c r="CC200" s="25">
        <f t="shared" si="328"/>
        <v>0</v>
      </c>
      <c r="CD200" s="25">
        <f t="shared" si="328"/>
        <v>0</v>
      </c>
      <c r="CE200" s="25">
        <f t="shared" si="328"/>
        <v>0</v>
      </c>
      <c r="CF200" s="25">
        <f t="shared" si="328"/>
        <v>0</v>
      </c>
      <c r="CG200" s="25">
        <f t="shared" si="328"/>
        <v>0</v>
      </c>
      <c r="CH200" s="25">
        <f t="shared" si="328"/>
        <v>0</v>
      </c>
      <c r="CI200" s="25">
        <f t="shared" si="328"/>
        <v>0</v>
      </c>
      <c r="CJ200" s="25">
        <f t="shared" si="328"/>
        <v>0</v>
      </c>
      <c r="CK200" s="25">
        <f t="shared" si="328"/>
        <v>0</v>
      </c>
      <c r="CL200" s="25">
        <f t="shared" si="328"/>
        <v>0</v>
      </c>
      <c r="CM200" s="25">
        <f t="shared" si="328"/>
        <v>0</v>
      </c>
      <c r="CN200" s="25">
        <f t="shared" si="328"/>
        <v>0</v>
      </c>
      <c r="CO200" s="25">
        <f t="shared" si="328"/>
        <v>0</v>
      </c>
      <c r="CP200" s="25">
        <f t="shared" si="328"/>
        <v>0</v>
      </c>
      <c r="CQ200" s="25">
        <f t="shared" si="328"/>
        <v>0</v>
      </c>
      <c r="CR200" s="25">
        <f t="shared" si="328"/>
        <v>0</v>
      </c>
      <c r="CS200" s="25">
        <f t="shared" si="328"/>
        <v>0</v>
      </c>
      <c r="CT200" s="25">
        <f t="shared" si="328"/>
        <v>0</v>
      </c>
      <c r="CU200" s="25">
        <f t="shared" si="328"/>
        <v>0</v>
      </c>
      <c r="CV200" s="25">
        <f t="shared" si="328"/>
        <v>0</v>
      </c>
      <c r="CW200" s="25">
        <f t="shared" si="328"/>
        <v>0</v>
      </c>
      <c r="CX200" s="25">
        <f t="shared" si="328"/>
        <v>0</v>
      </c>
      <c r="CY200" s="25">
        <f t="shared" si="328"/>
        <v>0</v>
      </c>
      <c r="CZ200" s="25">
        <f t="shared" si="328"/>
        <v>0</v>
      </c>
      <c r="DA200" s="25">
        <f t="shared" si="328"/>
        <v>0</v>
      </c>
      <c r="DB200" s="25">
        <f t="shared" si="328"/>
        <v>0</v>
      </c>
      <c r="DC200" s="25">
        <f t="shared" si="328"/>
        <v>0</v>
      </c>
      <c r="DD200" s="25">
        <f t="shared" si="328"/>
        <v>0</v>
      </c>
      <c r="DE200" s="25">
        <f t="shared" si="328"/>
        <v>0</v>
      </c>
      <c r="DF200" s="25">
        <f t="shared" ref="DF200:EK200" si="329">DF189-DF197</f>
        <v>0</v>
      </c>
      <c r="DG200" s="25">
        <f t="shared" si="329"/>
        <v>0</v>
      </c>
      <c r="DH200" s="25">
        <f t="shared" si="329"/>
        <v>0</v>
      </c>
      <c r="DI200" s="25">
        <f t="shared" si="329"/>
        <v>0</v>
      </c>
      <c r="DJ200" s="25">
        <f t="shared" si="329"/>
        <v>0</v>
      </c>
      <c r="DK200" s="25">
        <f t="shared" si="329"/>
        <v>0</v>
      </c>
      <c r="DL200" s="25">
        <f t="shared" si="329"/>
        <v>0</v>
      </c>
      <c r="DM200" s="25">
        <f t="shared" si="329"/>
        <v>0</v>
      </c>
      <c r="DN200" s="25">
        <f t="shared" si="329"/>
        <v>0</v>
      </c>
      <c r="DO200" s="25">
        <f t="shared" si="329"/>
        <v>0</v>
      </c>
      <c r="DP200" s="25">
        <f t="shared" si="329"/>
        <v>0</v>
      </c>
      <c r="DQ200" s="25">
        <f t="shared" si="329"/>
        <v>0</v>
      </c>
      <c r="DR200" s="25">
        <f t="shared" si="329"/>
        <v>0</v>
      </c>
      <c r="DS200" s="25">
        <f t="shared" si="329"/>
        <v>0</v>
      </c>
      <c r="DT200" s="25">
        <f t="shared" si="329"/>
        <v>0</v>
      </c>
      <c r="DU200" s="25">
        <f t="shared" si="329"/>
        <v>0</v>
      </c>
      <c r="DV200" s="25">
        <f t="shared" si="329"/>
        <v>0</v>
      </c>
      <c r="DW200" s="25">
        <f t="shared" si="329"/>
        <v>0</v>
      </c>
      <c r="DX200" s="25">
        <f t="shared" si="329"/>
        <v>0</v>
      </c>
      <c r="DY200" s="25">
        <f t="shared" si="329"/>
        <v>0</v>
      </c>
      <c r="DZ200" s="25">
        <f t="shared" si="329"/>
        <v>0</v>
      </c>
      <c r="EA200" s="25">
        <f t="shared" si="329"/>
        <v>0</v>
      </c>
      <c r="EB200" s="25">
        <f t="shared" si="329"/>
        <v>0</v>
      </c>
      <c r="EC200" s="25">
        <f t="shared" si="329"/>
        <v>0</v>
      </c>
      <c r="ED200" s="25">
        <f t="shared" si="329"/>
        <v>0</v>
      </c>
      <c r="EE200" s="25">
        <f t="shared" si="329"/>
        <v>0</v>
      </c>
      <c r="EF200" s="25">
        <f t="shared" si="329"/>
        <v>0</v>
      </c>
      <c r="EG200" s="25">
        <f t="shared" si="329"/>
        <v>0</v>
      </c>
      <c r="EH200" s="25">
        <f t="shared" si="329"/>
        <v>0</v>
      </c>
      <c r="EI200" s="25">
        <f t="shared" si="329"/>
        <v>0</v>
      </c>
      <c r="EJ200" s="25">
        <f t="shared" si="329"/>
        <v>0</v>
      </c>
      <c r="EK200" s="25">
        <f t="shared" si="329"/>
        <v>0</v>
      </c>
      <c r="EL200" s="25">
        <f t="shared" ref="EL200:EY200" si="330">EL189-EL197</f>
        <v>0</v>
      </c>
      <c r="EM200" s="25">
        <f t="shared" si="330"/>
        <v>0</v>
      </c>
      <c r="EN200" s="25">
        <f t="shared" si="330"/>
        <v>0</v>
      </c>
      <c r="EO200" s="25">
        <f t="shared" si="330"/>
        <v>0</v>
      </c>
      <c r="EP200" s="25">
        <f t="shared" si="330"/>
        <v>0</v>
      </c>
      <c r="EQ200" s="25">
        <f t="shared" si="330"/>
        <v>0</v>
      </c>
      <c r="ER200" s="25">
        <f t="shared" si="330"/>
        <v>0</v>
      </c>
      <c r="ES200" s="25">
        <f t="shared" si="330"/>
        <v>0</v>
      </c>
      <c r="ET200" s="25">
        <f t="shared" si="330"/>
        <v>0</v>
      </c>
      <c r="EU200" s="25">
        <f t="shared" si="330"/>
        <v>0</v>
      </c>
      <c r="EV200" s="25">
        <f t="shared" si="330"/>
        <v>0</v>
      </c>
      <c r="EW200" s="25">
        <f t="shared" si="330"/>
        <v>0</v>
      </c>
      <c r="EX200" s="25">
        <f t="shared" si="330"/>
        <v>0</v>
      </c>
      <c r="EY200" s="25">
        <f t="shared" si="330"/>
        <v>0</v>
      </c>
    </row>
    <row r="201" spans="1:155" x14ac:dyDescent="0.35">
      <c r="E201" s="24"/>
      <c r="N201" s="25"/>
      <c r="O201" s="25"/>
      <c r="P201" s="25"/>
    </row>
    <row r="202" spans="1:155" x14ac:dyDescent="0.35">
      <c r="A202" s="19" t="s">
        <v>111</v>
      </c>
      <c r="E202" s="24"/>
      <c r="N202" s="25"/>
      <c r="O202" s="25"/>
      <c r="P202" s="25"/>
    </row>
    <row r="203" spans="1:155" x14ac:dyDescent="0.35">
      <c r="E203" s="24"/>
      <c r="N203" s="25"/>
      <c r="O203" s="25"/>
      <c r="P203" s="25"/>
    </row>
    <row r="204" spans="1:155" x14ac:dyDescent="0.35">
      <c r="C204" s="18" t="s">
        <v>110</v>
      </c>
      <c r="E204" s="24"/>
      <c r="N204" s="25"/>
      <c r="O204" s="25"/>
      <c r="P204" s="25"/>
    </row>
    <row r="205" spans="1:155" x14ac:dyDescent="0.35">
      <c r="D205" s="18" t="s">
        <v>109</v>
      </c>
      <c r="E205" s="24"/>
      <c r="N205" s="25">
        <f t="shared" ref="N205:AS205" si="331">M209</f>
        <v>0</v>
      </c>
      <c r="O205" s="25">
        <f t="shared" si="331"/>
        <v>0</v>
      </c>
      <c r="P205" s="25">
        <f t="shared" si="331"/>
        <v>0</v>
      </c>
      <c r="Q205" s="25">
        <f t="shared" si="331"/>
        <v>0</v>
      </c>
      <c r="R205" s="25">
        <f t="shared" si="331"/>
        <v>0</v>
      </c>
      <c r="S205" s="25">
        <f t="shared" si="331"/>
        <v>0</v>
      </c>
      <c r="T205" s="25">
        <f t="shared" si="331"/>
        <v>0</v>
      </c>
      <c r="U205" s="25">
        <f t="shared" si="331"/>
        <v>0</v>
      </c>
      <c r="V205" s="25">
        <f t="shared" si="331"/>
        <v>0</v>
      </c>
      <c r="W205" s="25">
        <f t="shared" si="331"/>
        <v>0</v>
      </c>
      <c r="X205" s="25">
        <f t="shared" si="331"/>
        <v>0</v>
      </c>
      <c r="Y205" s="25">
        <f t="shared" si="331"/>
        <v>0</v>
      </c>
      <c r="Z205" s="25">
        <f t="shared" si="331"/>
        <v>0</v>
      </c>
      <c r="AA205" s="25">
        <f t="shared" si="331"/>
        <v>0</v>
      </c>
      <c r="AB205" s="25">
        <f t="shared" si="331"/>
        <v>0</v>
      </c>
      <c r="AC205" s="25">
        <f t="shared" si="331"/>
        <v>0.21500000000000341</v>
      </c>
      <c r="AD205" s="25">
        <f t="shared" si="331"/>
        <v>13.904050000000003</v>
      </c>
      <c r="AE205" s="25">
        <f t="shared" si="331"/>
        <v>27.638730166666669</v>
      </c>
      <c r="AF205" s="25">
        <f t="shared" si="331"/>
        <v>41.419192600555562</v>
      </c>
      <c r="AG205" s="25">
        <f t="shared" si="331"/>
        <v>55.24558990922408</v>
      </c>
      <c r="AH205" s="25">
        <f t="shared" si="331"/>
        <v>69.118075208921496</v>
      </c>
      <c r="AI205" s="25">
        <f t="shared" si="331"/>
        <v>83.03680212628457</v>
      </c>
      <c r="AJ205" s="25">
        <f t="shared" si="331"/>
        <v>97.00192480003885</v>
      </c>
      <c r="AK205" s="25">
        <f t="shared" si="331"/>
        <v>111.01359788270565</v>
      </c>
      <c r="AL205" s="25">
        <f t="shared" si="331"/>
        <v>125.07197654231467</v>
      </c>
      <c r="AM205" s="25">
        <f t="shared" si="331"/>
        <v>139.17721646412238</v>
      </c>
      <c r="AN205" s="25">
        <f t="shared" si="331"/>
        <v>153.32947385233612</v>
      </c>
      <c r="AO205" s="25">
        <f t="shared" si="331"/>
        <v>167.5289054318439</v>
      </c>
      <c r="AP205" s="25">
        <f t="shared" si="331"/>
        <v>181.77566844995005</v>
      </c>
      <c r="AQ205" s="25">
        <f t="shared" si="331"/>
        <v>196.06992067811655</v>
      </c>
      <c r="AR205" s="25">
        <f t="shared" si="331"/>
        <v>210.41182041371027</v>
      </c>
      <c r="AS205" s="25">
        <f t="shared" si="331"/>
        <v>224.80152648175599</v>
      </c>
      <c r="AT205" s="25">
        <f t="shared" ref="AT205:BY205" si="332">AS209</f>
        <v>239.23919823669516</v>
      </c>
      <c r="AU205" s="25">
        <f t="shared" si="332"/>
        <v>253.72499556415082</v>
      </c>
      <c r="AV205" s="25">
        <f t="shared" si="332"/>
        <v>268.25907888269796</v>
      </c>
      <c r="AW205" s="25">
        <f t="shared" si="332"/>
        <v>282.84160914564029</v>
      </c>
      <c r="AX205" s="25">
        <f t="shared" si="332"/>
        <v>297.47274784279244</v>
      </c>
      <c r="AY205" s="25">
        <f t="shared" si="332"/>
        <v>312.15265700226843</v>
      </c>
      <c r="AZ205" s="25">
        <f t="shared" si="332"/>
        <v>0</v>
      </c>
      <c r="BA205" s="25">
        <f t="shared" si="332"/>
        <v>0</v>
      </c>
      <c r="BB205" s="25">
        <f t="shared" si="332"/>
        <v>0</v>
      </c>
      <c r="BC205" s="25">
        <f t="shared" si="332"/>
        <v>0</v>
      </c>
      <c r="BD205" s="25">
        <f t="shared" si="332"/>
        <v>0</v>
      </c>
      <c r="BE205" s="25">
        <f t="shared" si="332"/>
        <v>0</v>
      </c>
      <c r="BF205" s="25">
        <f t="shared" si="332"/>
        <v>0</v>
      </c>
      <c r="BG205" s="25">
        <f t="shared" si="332"/>
        <v>0</v>
      </c>
      <c r="BH205" s="25">
        <f t="shared" si="332"/>
        <v>0</v>
      </c>
      <c r="BI205" s="25">
        <f t="shared" si="332"/>
        <v>0</v>
      </c>
      <c r="BJ205" s="25">
        <f t="shared" si="332"/>
        <v>0</v>
      </c>
      <c r="BK205" s="25">
        <f t="shared" si="332"/>
        <v>0</v>
      </c>
      <c r="BL205" s="25">
        <f t="shared" si="332"/>
        <v>0</v>
      </c>
      <c r="BM205" s="25">
        <f t="shared" si="332"/>
        <v>0</v>
      </c>
      <c r="BN205" s="25">
        <f t="shared" si="332"/>
        <v>0</v>
      </c>
      <c r="BO205" s="25">
        <f t="shared" si="332"/>
        <v>0</v>
      </c>
      <c r="BP205" s="25">
        <f t="shared" si="332"/>
        <v>0</v>
      </c>
      <c r="BQ205" s="25">
        <f t="shared" si="332"/>
        <v>0</v>
      </c>
      <c r="BR205" s="25">
        <f t="shared" si="332"/>
        <v>0</v>
      </c>
      <c r="BS205" s="25">
        <f t="shared" si="332"/>
        <v>0</v>
      </c>
      <c r="BT205" s="25">
        <f t="shared" si="332"/>
        <v>0</v>
      </c>
      <c r="BU205" s="25">
        <f t="shared" si="332"/>
        <v>0</v>
      </c>
      <c r="BV205" s="25">
        <f t="shared" si="332"/>
        <v>0</v>
      </c>
      <c r="BW205" s="25">
        <f t="shared" si="332"/>
        <v>0</v>
      </c>
      <c r="BX205" s="25">
        <f t="shared" si="332"/>
        <v>0</v>
      </c>
      <c r="BY205" s="25">
        <f t="shared" si="332"/>
        <v>0</v>
      </c>
      <c r="BZ205" s="25">
        <f t="shared" ref="BZ205:DE205" si="333">BY209</f>
        <v>0</v>
      </c>
      <c r="CA205" s="25">
        <f t="shared" si="333"/>
        <v>0</v>
      </c>
      <c r="CB205" s="25">
        <f t="shared" si="333"/>
        <v>0</v>
      </c>
      <c r="CC205" s="25">
        <f t="shared" si="333"/>
        <v>0</v>
      </c>
      <c r="CD205" s="25">
        <f t="shared" si="333"/>
        <v>0</v>
      </c>
      <c r="CE205" s="25">
        <f t="shared" si="333"/>
        <v>0</v>
      </c>
      <c r="CF205" s="25">
        <f t="shared" si="333"/>
        <v>0</v>
      </c>
      <c r="CG205" s="25">
        <f t="shared" si="333"/>
        <v>0</v>
      </c>
      <c r="CH205" s="25">
        <f t="shared" si="333"/>
        <v>0</v>
      </c>
      <c r="CI205" s="25">
        <f t="shared" si="333"/>
        <v>0</v>
      </c>
      <c r="CJ205" s="25">
        <f t="shared" si="333"/>
        <v>0</v>
      </c>
      <c r="CK205" s="25">
        <f t="shared" si="333"/>
        <v>0</v>
      </c>
      <c r="CL205" s="25">
        <f t="shared" si="333"/>
        <v>0</v>
      </c>
      <c r="CM205" s="25">
        <f t="shared" si="333"/>
        <v>0</v>
      </c>
      <c r="CN205" s="25">
        <f t="shared" si="333"/>
        <v>0</v>
      </c>
      <c r="CO205" s="25">
        <f t="shared" si="333"/>
        <v>0</v>
      </c>
      <c r="CP205" s="25">
        <f t="shared" si="333"/>
        <v>0</v>
      </c>
      <c r="CQ205" s="25">
        <f t="shared" si="333"/>
        <v>0</v>
      </c>
      <c r="CR205" s="25">
        <f t="shared" si="333"/>
        <v>0</v>
      </c>
      <c r="CS205" s="25">
        <f t="shared" si="333"/>
        <v>0</v>
      </c>
      <c r="CT205" s="25">
        <f t="shared" si="333"/>
        <v>0</v>
      </c>
      <c r="CU205" s="25">
        <f t="shared" si="333"/>
        <v>0</v>
      </c>
      <c r="CV205" s="25">
        <f t="shared" si="333"/>
        <v>0</v>
      </c>
      <c r="CW205" s="25">
        <f t="shared" si="333"/>
        <v>0</v>
      </c>
      <c r="CX205" s="25">
        <f t="shared" si="333"/>
        <v>0</v>
      </c>
      <c r="CY205" s="25">
        <f t="shared" si="333"/>
        <v>0</v>
      </c>
      <c r="CZ205" s="25">
        <f t="shared" si="333"/>
        <v>0</v>
      </c>
      <c r="DA205" s="25">
        <f t="shared" si="333"/>
        <v>0</v>
      </c>
      <c r="DB205" s="25">
        <f t="shared" si="333"/>
        <v>0</v>
      </c>
      <c r="DC205" s="25">
        <f t="shared" si="333"/>
        <v>0</v>
      </c>
      <c r="DD205" s="25">
        <f t="shared" si="333"/>
        <v>0</v>
      </c>
      <c r="DE205" s="25">
        <f t="shared" si="333"/>
        <v>0</v>
      </c>
      <c r="DF205" s="25">
        <f t="shared" ref="DF205:EK205" si="334">DE209</f>
        <v>0</v>
      </c>
      <c r="DG205" s="25">
        <f t="shared" si="334"/>
        <v>0</v>
      </c>
      <c r="DH205" s="25">
        <f t="shared" si="334"/>
        <v>0</v>
      </c>
      <c r="DI205" s="25">
        <f t="shared" si="334"/>
        <v>0</v>
      </c>
      <c r="DJ205" s="25">
        <f t="shared" si="334"/>
        <v>0</v>
      </c>
      <c r="DK205" s="25">
        <f t="shared" si="334"/>
        <v>0</v>
      </c>
      <c r="DL205" s="25">
        <f t="shared" si="334"/>
        <v>0</v>
      </c>
      <c r="DM205" s="25">
        <f t="shared" si="334"/>
        <v>0</v>
      </c>
      <c r="DN205" s="25">
        <f t="shared" si="334"/>
        <v>0</v>
      </c>
      <c r="DO205" s="25">
        <f t="shared" si="334"/>
        <v>0</v>
      </c>
      <c r="DP205" s="25">
        <f t="shared" si="334"/>
        <v>0</v>
      </c>
      <c r="DQ205" s="25">
        <f t="shared" si="334"/>
        <v>0</v>
      </c>
      <c r="DR205" s="25">
        <f t="shared" si="334"/>
        <v>0</v>
      </c>
      <c r="DS205" s="25">
        <f t="shared" si="334"/>
        <v>0</v>
      </c>
      <c r="DT205" s="25">
        <f t="shared" si="334"/>
        <v>0</v>
      </c>
      <c r="DU205" s="25">
        <f t="shared" si="334"/>
        <v>0</v>
      </c>
      <c r="DV205" s="25">
        <f t="shared" si="334"/>
        <v>0</v>
      </c>
      <c r="DW205" s="25">
        <f t="shared" si="334"/>
        <v>0</v>
      </c>
      <c r="DX205" s="25">
        <f t="shared" si="334"/>
        <v>0</v>
      </c>
      <c r="DY205" s="25">
        <f t="shared" si="334"/>
        <v>0</v>
      </c>
      <c r="DZ205" s="25">
        <f t="shared" si="334"/>
        <v>0</v>
      </c>
      <c r="EA205" s="25">
        <f t="shared" si="334"/>
        <v>0</v>
      </c>
      <c r="EB205" s="25">
        <f t="shared" si="334"/>
        <v>0</v>
      </c>
      <c r="EC205" s="25">
        <f t="shared" si="334"/>
        <v>0</v>
      </c>
      <c r="ED205" s="25">
        <f t="shared" si="334"/>
        <v>0</v>
      </c>
      <c r="EE205" s="25">
        <f t="shared" si="334"/>
        <v>0</v>
      </c>
      <c r="EF205" s="25">
        <f t="shared" si="334"/>
        <v>0</v>
      </c>
      <c r="EG205" s="25">
        <f t="shared" si="334"/>
        <v>0</v>
      </c>
      <c r="EH205" s="25">
        <f t="shared" si="334"/>
        <v>0</v>
      </c>
      <c r="EI205" s="25">
        <f t="shared" si="334"/>
        <v>0</v>
      </c>
      <c r="EJ205" s="25">
        <f t="shared" si="334"/>
        <v>0</v>
      </c>
      <c r="EK205" s="25">
        <f t="shared" si="334"/>
        <v>0</v>
      </c>
      <c r="EL205" s="25">
        <f t="shared" ref="EL205:EY205" si="335">EK209</f>
        <v>0</v>
      </c>
      <c r="EM205" s="25">
        <f t="shared" si="335"/>
        <v>0</v>
      </c>
      <c r="EN205" s="25">
        <f t="shared" si="335"/>
        <v>0</v>
      </c>
      <c r="EO205" s="25">
        <f t="shared" si="335"/>
        <v>0</v>
      </c>
      <c r="EP205" s="25">
        <f t="shared" si="335"/>
        <v>0</v>
      </c>
      <c r="EQ205" s="25">
        <f t="shared" si="335"/>
        <v>0</v>
      </c>
      <c r="ER205" s="25">
        <f t="shared" si="335"/>
        <v>0</v>
      </c>
      <c r="ES205" s="25">
        <f t="shared" si="335"/>
        <v>0</v>
      </c>
      <c r="ET205" s="25">
        <f t="shared" si="335"/>
        <v>0</v>
      </c>
      <c r="EU205" s="25">
        <f t="shared" si="335"/>
        <v>0</v>
      </c>
      <c r="EV205" s="25">
        <f t="shared" si="335"/>
        <v>0</v>
      </c>
      <c r="EW205" s="25">
        <f t="shared" si="335"/>
        <v>0</v>
      </c>
      <c r="EX205" s="25">
        <f t="shared" si="335"/>
        <v>0</v>
      </c>
      <c r="EY205" s="25">
        <f t="shared" si="335"/>
        <v>0</v>
      </c>
    </row>
    <row r="206" spans="1:155" x14ac:dyDescent="0.35">
      <c r="D206" s="18" t="s">
        <v>108</v>
      </c>
      <c r="E206" s="24"/>
      <c r="N206" s="25">
        <f t="shared" ref="N206:AS206" si="336">N200</f>
        <v>0</v>
      </c>
      <c r="O206" s="25">
        <f t="shared" si="336"/>
        <v>0</v>
      </c>
      <c r="P206" s="25">
        <f t="shared" si="336"/>
        <v>0</v>
      </c>
      <c r="Q206" s="25">
        <f t="shared" si="336"/>
        <v>0</v>
      </c>
      <c r="R206" s="25">
        <f t="shared" si="336"/>
        <v>0</v>
      </c>
      <c r="S206" s="25">
        <f t="shared" si="336"/>
        <v>0</v>
      </c>
      <c r="T206" s="25">
        <f t="shared" si="336"/>
        <v>0</v>
      </c>
      <c r="U206" s="25">
        <f t="shared" si="336"/>
        <v>0</v>
      </c>
      <c r="V206" s="25">
        <f t="shared" si="336"/>
        <v>0</v>
      </c>
      <c r="W206" s="25">
        <f t="shared" si="336"/>
        <v>0</v>
      </c>
      <c r="X206" s="25">
        <f t="shared" si="336"/>
        <v>0</v>
      </c>
      <c r="Y206" s="25">
        <f t="shared" si="336"/>
        <v>0</v>
      </c>
      <c r="Z206" s="25">
        <f t="shared" si="336"/>
        <v>0</v>
      </c>
      <c r="AA206" s="25">
        <f t="shared" si="336"/>
        <v>0</v>
      </c>
      <c r="AB206" s="25">
        <f t="shared" si="336"/>
        <v>0.21500000000000341</v>
      </c>
      <c r="AC206" s="25">
        <f t="shared" si="336"/>
        <v>13.68905</v>
      </c>
      <c r="AD206" s="25">
        <f t="shared" si="336"/>
        <v>13.734680166666667</v>
      </c>
      <c r="AE206" s="25">
        <f t="shared" si="336"/>
        <v>13.780462433888889</v>
      </c>
      <c r="AF206" s="25">
        <f t="shared" si="336"/>
        <v>13.82639730866852</v>
      </c>
      <c r="AG206" s="25">
        <f t="shared" si="336"/>
        <v>13.872485299697415</v>
      </c>
      <c r="AH206" s="25">
        <f t="shared" si="336"/>
        <v>13.918726917363072</v>
      </c>
      <c r="AI206" s="25">
        <f t="shared" si="336"/>
        <v>13.965122673754282</v>
      </c>
      <c r="AJ206" s="25">
        <f t="shared" si="336"/>
        <v>14.011673082666796</v>
      </c>
      <c r="AK206" s="25">
        <f t="shared" si="336"/>
        <v>14.058378659609019</v>
      </c>
      <c r="AL206" s="25">
        <f t="shared" si="336"/>
        <v>14.105239921807716</v>
      </c>
      <c r="AM206" s="25">
        <f t="shared" si="336"/>
        <v>14.152257388213741</v>
      </c>
      <c r="AN206" s="25">
        <f t="shared" si="336"/>
        <v>14.199431579507788</v>
      </c>
      <c r="AO206" s="25">
        <f t="shared" si="336"/>
        <v>14.246763018106146</v>
      </c>
      <c r="AP206" s="25">
        <f t="shared" si="336"/>
        <v>14.294252228166499</v>
      </c>
      <c r="AQ206" s="25">
        <f t="shared" si="336"/>
        <v>14.341899735593721</v>
      </c>
      <c r="AR206" s="25">
        <f t="shared" si="336"/>
        <v>14.389706068045701</v>
      </c>
      <c r="AS206" s="25">
        <f t="shared" si="336"/>
        <v>14.437671754939187</v>
      </c>
      <c r="AT206" s="25">
        <f t="shared" ref="AT206:BY206" si="337">AT200</f>
        <v>14.48579732745565</v>
      </c>
      <c r="AU206" s="25">
        <f t="shared" si="337"/>
        <v>14.534083318547168</v>
      </c>
      <c r="AV206" s="25">
        <f t="shared" si="337"/>
        <v>14.582530262942328</v>
      </c>
      <c r="AW206" s="25">
        <f t="shared" si="337"/>
        <v>14.631138697152133</v>
      </c>
      <c r="AX206" s="25">
        <f t="shared" si="337"/>
        <v>14.679909159475976</v>
      </c>
      <c r="AY206" s="25">
        <f t="shared" si="337"/>
        <v>14.728842190007562</v>
      </c>
      <c r="AZ206" s="25">
        <f t="shared" si="337"/>
        <v>0</v>
      </c>
      <c r="BA206" s="25">
        <f t="shared" si="337"/>
        <v>0</v>
      </c>
      <c r="BB206" s="25">
        <f t="shared" si="337"/>
        <v>0</v>
      </c>
      <c r="BC206" s="25">
        <f t="shared" si="337"/>
        <v>0</v>
      </c>
      <c r="BD206" s="25">
        <f t="shared" si="337"/>
        <v>0</v>
      </c>
      <c r="BE206" s="25">
        <f t="shared" si="337"/>
        <v>0</v>
      </c>
      <c r="BF206" s="25">
        <f t="shared" si="337"/>
        <v>0</v>
      </c>
      <c r="BG206" s="25">
        <f t="shared" si="337"/>
        <v>0</v>
      </c>
      <c r="BH206" s="25">
        <f t="shared" si="337"/>
        <v>0</v>
      </c>
      <c r="BI206" s="25">
        <f t="shared" si="337"/>
        <v>0</v>
      </c>
      <c r="BJ206" s="25">
        <f t="shared" si="337"/>
        <v>0</v>
      </c>
      <c r="BK206" s="25">
        <f t="shared" si="337"/>
        <v>0</v>
      </c>
      <c r="BL206" s="25">
        <f t="shared" si="337"/>
        <v>0</v>
      </c>
      <c r="BM206" s="25">
        <f t="shared" si="337"/>
        <v>0</v>
      </c>
      <c r="BN206" s="25">
        <f t="shared" si="337"/>
        <v>0</v>
      </c>
      <c r="BO206" s="25">
        <f t="shared" si="337"/>
        <v>0</v>
      </c>
      <c r="BP206" s="25">
        <f t="shared" si="337"/>
        <v>0</v>
      </c>
      <c r="BQ206" s="25">
        <f t="shared" si="337"/>
        <v>0</v>
      </c>
      <c r="BR206" s="25">
        <f t="shared" si="337"/>
        <v>0</v>
      </c>
      <c r="BS206" s="25">
        <f t="shared" si="337"/>
        <v>0</v>
      </c>
      <c r="BT206" s="25">
        <f t="shared" si="337"/>
        <v>0</v>
      </c>
      <c r="BU206" s="25">
        <f t="shared" si="337"/>
        <v>0</v>
      </c>
      <c r="BV206" s="25">
        <f t="shared" si="337"/>
        <v>0</v>
      </c>
      <c r="BW206" s="25">
        <f t="shared" si="337"/>
        <v>0</v>
      </c>
      <c r="BX206" s="25">
        <f t="shared" si="337"/>
        <v>0</v>
      </c>
      <c r="BY206" s="25">
        <f t="shared" si="337"/>
        <v>0</v>
      </c>
      <c r="BZ206" s="25">
        <f t="shared" ref="BZ206:DE206" si="338">BZ200</f>
        <v>0</v>
      </c>
      <c r="CA206" s="25">
        <f t="shared" si="338"/>
        <v>0</v>
      </c>
      <c r="CB206" s="25">
        <f t="shared" si="338"/>
        <v>0</v>
      </c>
      <c r="CC206" s="25">
        <f t="shared" si="338"/>
        <v>0</v>
      </c>
      <c r="CD206" s="25">
        <f t="shared" si="338"/>
        <v>0</v>
      </c>
      <c r="CE206" s="25">
        <f t="shared" si="338"/>
        <v>0</v>
      </c>
      <c r="CF206" s="25">
        <f t="shared" si="338"/>
        <v>0</v>
      </c>
      <c r="CG206" s="25">
        <f t="shared" si="338"/>
        <v>0</v>
      </c>
      <c r="CH206" s="25">
        <f t="shared" si="338"/>
        <v>0</v>
      </c>
      <c r="CI206" s="25">
        <f t="shared" si="338"/>
        <v>0</v>
      </c>
      <c r="CJ206" s="25">
        <f t="shared" si="338"/>
        <v>0</v>
      </c>
      <c r="CK206" s="25">
        <f t="shared" si="338"/>
        <v>0</v>
      </c>
      <c r="CL206" s="25">
        <f t="shared" si="338"/>
        <v>0</v>
      </c>
      <c r="CM206" s="25">
        <f t="shared" si="338"/>
        <v>0</v>
      </c>
      <c r="CN206" s="25">
        <f t="shared" si="338"/>
        <v>0</v>
      </c>
      <c r="CO206" s="25">
        <f t="shared" si="338"/>
        <v>0</v>
      </c>
      <c r="CP206" s="25">
        <f t="shared" si="338"/>
        <v>0</v>
      </c>
      <c r="CQ206" s="25">
        <f t="shared" si="338"/>
        <v>0</v>
      </c>
      <c r="CR206" s="25">
        <f t="shared" si="338"/>
        <v>0</v>
      </c>
      <c r="CS206" s="25">
        <f t="shared" si="338"/>
        <v>0</v>
      </c>
      <c r="CT206" s="25">
        <f t="shared" si="338"/>
        <v>0</v>
      </c>
      <c r="CU206" s="25">
        <f t="shared" si="338"/>
        <v>0</v>
      </c>
      <c r="CV206" s="25">
        <f t="shared" si="338"/>
        <v>0</v>
      </c>
      <c r="CW206" s="25">
        <f t="shared" si="338"/>
        <v>0</v>
      </c>
      <c r="CX206" s="25">
        <f t="shared" si="338"/>
        <v>0</v>
      </c>
      <c r="CY206" s="25">
        <f t="shared" si="338"/>
        <v>0</v>
      </c>
      <c r="CZ206" s="25">
        <f t="shared" si="338"/>
        <v>0</v>
      </c>
      <c r="DA206" s="25">
        <f t="shared" si="338"/>
        <v>0</v>
      </c>
      <c r="DB206" s="25">
        <f t="shared" si="338"/>
        <v>0</v>
      </c>
      <c r="DC206" s="25">
        <f t="shared" si="338"/>
        <v>0</v>
      </c>
      <c r="DD206" s="25">
        <f t="shared" si="338"/>
        <v>0</v>
      </c>
      <c r="DE206" s="25">
        <f t="shared" si="338"/>
        <v>0</v>
      </c>
      <c r="DF206" s="25">
        <f t="shared" ref="DF206:EK206" si="339">DF200</f>
        <v>0</v>
      </c>
      <c r="DG206" s="25">
        <f t="shared" si="339"/>
        <v>0</v>
      </c>
      <c r="DH206" s="25">
        <f t="shared" si="339"/>
        <v>0</v>
      </c>
      <c r="DI206" s="25">
        <f t="shared" si="339"/>
        <v>0</v>
      </c>
      <c r="DJ206" s="25">
        <f t="shared" si="339"/>
        <v>0</v>
      </c>
      <c r="DK206" s="25">
        <f t="shared" si="339"/>
        <v>0</v>
      </c>
      <c r="DL206" s="25">
        <f t="shared" si="339"/>
        <v>0</v>
      </c>
      <c r="DM206" s="25">
        <f t="shared" si="339"/>
        <v>0</v>
      </c>
      <c r="DN206" s="25">
        <f t="shared" si="339"/>
        <v>0</v>
      </c>
      <c r="DO206" s="25">
        <f t="shared" si="339"/>
        <v>0</v>
      </c>
      <c r="DP206" s="25">
        <f t="shared" si="339"/>
        <v>0</v>
      </c>
      <c r="DQ206" s="25">
        <f t="shared" si="339"/>
        <v>0</v>
      </c>
      <c r="DR206" s="25">
        <f t="shared" si="339"/>
        <v>0</v>
      </c>
      <c r="DS206" s="25">
        <f t="shared" si="339"/>
        <v>0</v>
      </c>
      <c r="DT206" s="25">
        <f t="shared" si="339"/>
        <v>0</v>
      </c>
      <c r="DU206" s="25">
        <f t="shared" si="339"/>
        <v>0</v>
      </c>
      <c r="DV206" s="25">
        <f t="shared" si="339"/>
        <v>0</v>
      </c>
      <c r="DW206" s="25">
        <f t="shared" si="339"/>
        <v>0</v>
      </c>
      <c r="DX206" s="25">
        <f t="shared" si="339"/>
        <v>0</v>
      </c>
      <c r="DY206" s="25">
        <f t="shared" si="339"/>
        <v>0</v>
      </c>
      <c r="DZ206" s="25">
        <f t="shared" si="339"/>
        <v>0</v>
      </c>
      <c r="EA206" s="25">
        <f t="shared" si="339"/>
        <v>0</v>
      </c>
      <c r="EB206" s="25">
        <f t="shared" si="339"/>
        <v>0</v>
      </c>
      <c r="EC206" s="25">
        <f t="shared" si="339"/>
        <v>0</v>
      </c>
      <c r="ED206" s="25">
        <f t="shared" si="339"/>
        <v>0</v>
      </c>
      <c r="EE206" s="25">
        <f t="shared" si="339"/>
        <v>0</v>
      </c>
      <c r="EF206" s="25">
        <f t="shared" si="339"/>
        <v>0</v>
      </c>
      <c r="EG206" s="25">
        <f t="shared" si="339"/>
        <v>0</v>
      </c>
      <c r="EH206" s="25">
        <f t="shared" si="339"/>
        <v>0</v>
      </c>
      <c r="EI206" s="25">
        <f t="shared" si="339"/>
        <v>0</v>
      </c>
      <c r="EJ206" s="25">
        <f t="shared" si="339"/>
        <v>0</v>
      </c>
      <c r="EK206" s="25">
        <f t="shared" si="339"/>
        <v>0</v>
      </c>
      <c r="EL206" s="25">
        <f t="shared" ref="EL206:EY206" si="340">EL200</f>
        <v>0</v>
      </c>
      <c r="EM206" s="25">
        <f t="shared" si="340"/>
        <v>0</v>
      </c>
      <c r="EN206" s="25">
        <f t="shared" si="340"/>
        <v>0</v>
      </c>
      <c r="EO206" s="25">
        <f t="shared" si="340"/>
        <v>0</v>
      </c>
      <c r="EP206" s="25">
        <f t="shared" si="340"/>
        <v>0</v>
      </c>
      <c r="EQ206" s="25">
        <f t="shared" si="340"/>
        <v>0</v>
      </c>
      <c r="ER206" s="25">
        <f t="shared" si="340"/>
        <v>0</v>
      </c>
      <c r="ES206" s="25">
        <f t="shared" si="340"/>
        <v>0</v>
      </c>
      <c r="ET206" s="25">
        <f t="shared" si="340"/>
        <v>0</v>
      </c>
      <c r="EU206" s="25">
        <f t="shared" si="340"/>
        <v>0</v>
      </c>
      <c r="EV206" s="25">
        <f t="shared" si="340"/>
        <v>0</v>
      </c>
      <c r="EW206" s="25">
        <f t="shared" si="340"/>
        <v>0</v>
      </c>
      <c r="EX206" s="25">
        <f t="shared" si="340"/>
        <v>0</v>
      </c>
      <c r="EY206" s="25">
        <f t="shared" si="340"/>
        <v>0</v>
      </c>
    </row>
    <row r="207" spans="1:155" x14ac:dyDescent="0.35">
      <c r="A207" s="18"/>
      <c r="D207" s="18" t="s">
        <v>107</v>
      </c>
      <c r="E207" s="24"/>
      <c r="N207" s="25">
        <f t="shared" ref="N207:AS207" si="341">N214</f>
        <v>0</v>
      </c>
      <c r="O207" s="25">
        <f t="shared" si="341"/>
        <v>0</v>
      </c>
      <c r="P207" s="25">
        <f t="shared" si="341"/>
        <v>0</v>
      </c>
      <c r="Q207" s="25">
        <f t="shared" si="341"/>
        <v>0</v>
      </c>
      <c r="R207" s="25">
        <f t="shared" si="341"/>
        <v>0</v>
      </c>
      <c r="S207" s="25">
        <f t="shared" si="341"/>
        <v>0</v>
      </c>
      <c r="T207" s="25">
        <f t="shared" si="341"/>
        <v>0</v>
      </c>
      <c r="U207" s="25">
        <f t="shared" si="341"/>
        <v>0</v>
      </c>
      <c r="V207" s="25">
        <f t="shared" si="341"/>
        <v>0</v>
      </c>
      <c r="W207" s="25">
        <f t="shared" si="341"/>
        <v>0</v>
      </c>
      <c r="X207" s="25">
        <f t="shared" si="341"/>
        <v>0</v>
      </c>
      <c r="Y207" s="25">
        <f t="shared" si="341"/>
        <v>0</v>
      </c>
      <c r="Z207" s="25">
        <f t="shared" si="341"/>
        <v>0</v>
      </c>
      <c r="AA207" s="25">
        <f t="shared" si="341"/>
        <v>0</v>
      </c>
      <c r="AB207" s="25">
        <f t="shared" si="341"/>
        <v>0</v>
      </c>
      <c r="AC207" s="25">
        <f t="shared" si="341"/>
        <v>0</v>
      </c>
      <c r="AD207" s="25">
        <f t="shared" si="341"/>
        <v>0</v>
      </c>
      <c r="AE207" s="25">
        <f t="shared" si="341"/>
        <v>0</v>
      </c>
      <c r="AF207" s="25">
        <f t="shared" si="341"/>
        <v>0</v>
      </c>
      <c r="AG207" s="25">
        <f t="shared" si="341"/>
        <v>0</v>
      </c>
      <c r="AH207" s="25">
        <f t="shared" si="341"/>
        <v>0</v>
      </c>
      <c r="AI207" s="25">
        <f t="shared" si="341"/>
        <v>0</v>
      </c>
      <c r="AJ207" s="25">
        <f t="shared" si="341"/>
        <v>0</v>
      </c>
      <c r="AK207" s="25">
        <f t="shared" si="341"/>
        <v>0</v>
      </c>
      <c r="AL207" s="25">
        <f t="shared" si="341"/>
        <v>0</v>
      </c>
      <c r="AM207" s="25">
        <f t="shared" si="341"/>
        <v>0</v>
      </c>
      <c r="AN207" s="25">
        <f t="shared" si="341"/>
        <v>0</v>
      </c>
      <c r="AO207" s="25">
        <f t="shared" si="341"/>
        <v>0</v>
      </c>
      <c r="AP207" s="25">
        <f t="shared" si="341"/>
        <v>0</v>
      </c>
      <c r="AQ207" s="25">
        <f t="shared" si="341"/>
        <v>0</v>
      </c>
      <c r="AR207" s="25">
        <f t="shared" si="341"/>
        <v>0</v>
      </c>
      <c r="AS207" s="25">
        <f t="shared" si="341"/>
        <v>0</v>
      </c>
      <c r="AT207" s="25">
        <f t="shared" ref="AT207:BY207" si="342">AT214</f>
        <v>0</v>
      </c>
      <c r="AU207" s="25">
        <f t="shared" si="342"/>
        <v>0</v>
      </c>
      <c r="AV207" s="25">
        <f t="shared" si="342"/>
        <v>0</v>
      </c>
      <c r="AW207" s="25">
        <f t="shared" si="342"/>
        <v>0</v>
      </c>
      <c r="AX207" s="25">
        <f t="shared" si="342"/>
        <v>0</v>
      </c>
      <c r="AY207" s="25">
        <f t="shared" si="342"/>
        <v>0</v>
      </c>
      <c r="AZ207" s="25">
        <f t="shared" si="342"/>
        <v>0</v>
      </c>
      <c r="BA207" s="25">
        <f t="shared" si="342"/>
        <v>0</v>
      </c>
      <c r="BB207" s="25">
        <f t="shared" si="342"/>
        <v>0</v>
      </c>
      <c r="BC207" s="25">
        <f t="shared" si="342"/>
        <v>0</v>
      </c>
      <c r="BD207" s="25">
        <f t="shared" si="342"/>
        <v>0</v>
      </c>
      <c r="BE207" s="25">
        <f t="shared" si="342"/>
        <v>0</v>
      </c>
      <c r="BF207" s="25">
        <f t="shared" si="342"/>
        <v>0</v>
      </c>
      <c r="BG207" s="25">
        <f t="shared" si="342"/>
        <v>0</v>
      </c>
      <c r="BH207" s="25">
        <f t="shared" si="342"/>
        <v>0</v>
      </c>
      <c r="BI207" s="25">
        <f t="shared" si="342"/>
        <v>0</v>
      </c>
      <c r="BJ207" s="25">
        <f t="shared" si="342"/>
        <v>0</v>
      </c>
      <c r="BK207" s="25">
        <f t="shared" si="342"/>
        <v>0</v>
      </c>
      <c r="BL207" s="25">
        <f t="shared" si="342"/>
        <v>0</v>
      </c>
      <c r="BM207" s="25">
        <f t="shared" si="342"/>
        <v>0</v>
      </c>
      <c r="BN207" s="25">
        <f t="shared" si="342"/>
        <v>0</v>
      </c>
      <c r="BO207" s="25">
        <f t="shared" si="342"/>
        <v>0</v>
      </c>
      <c r="BP207" s="25">
        <f t="shared" si="342"/>
        <v>0</v>
      </c>
      <c r="BQ207" s="25">
        <f t="shared" si="342"/>
        <v>0</v>
      </c>
      <c r="BR207" s="25">
        <f t="shared" si="342"/>
        <v>0</v>
      </c>
      <c r="BS207" s="25">
        <f t="shared" si="342"/>
        <v>0</v>
      </c>
      <c r="BT207" s="25">
        <f t="shared" si="342"/>
        <v>0</v>
      </c>
      <c r="BU207" s="25">
        <f t="shared" si="342"/>
        <v>0</v>
      </c>
      <c r="BV207" s="25">
        <f t="shared" si="342"/>
        <v>0</v>
      </c>
      <c r="BW207" s="25">
        <f t="shared" si="342"/>
        <v>0</v>
      </c>
      <c r="BX207" s="25">
        <f t="shared" si="342"/>
        <v>0</v>
      </c>
      <c r="BY207" s="25">
        <f t="shared" si="342"/>
        <v>0</v>
      </c>
      <c r="BZ207" s="25">
        <f t="shared" ref="BZ207:DE207" si="343">BZ214</f>
        <v>0</v>
      </c>
      <c r="CA207" s="25">
        <f t="shared" si="343"/>
        <v>0</v>
      </c>
      <c r="CB207" s="25">
        <f t="shared" si="343"/>
        <v>0</v>
      </c>
      <c r="CC207" s="25">
        <f t="shared" si="343"/>
        <v>0</v>
      </c>
      <c r="CD207" s="25">
        <f t="shared" si="343"/>
        <v>0</v>
      </c>
      <c r="CE207" s="25">
        <f t="shared" si="343"/>
        <v>0</v>
      </c>
      <c r="CF207" s="25">
        <f t="shared" si="343"/>
        <v>0</v>
      </c>
      <c r="CG207" s="25">
        <f t="shared" si="343"/>
        <v>0</v>
      </c>
      <c r="CH207" s="25">
        <f t="shared" si="343"/>
        <v>0</v>
      </c>
      <c r="CI207" s="25">
        <f t="shared" si="343"/>
        <v>0</v>
      </c>
      <c r="CJ207" s="25">
        <f t="shared" si="343"/>
        <v>0</v>
      </c>
      <c r="CK207" s="25">
        <f t="shared" si="343"/>
        <v>0</v>
      </c>
      <c r="CL207" s="25">
        <f t="shared" si="343"/>
        <v>0</v>
      </c>
      <c r="CM207" s="25">
        <f t="shared" si="343"/>
        <v>0</v>
      </c>
      <c r="CN207" s="25">
        <f t="shared" si="343"/>
        <v>0</v>
      </c>
      <c r="CO207" s="25">
        <f t="shared" si="343"/>
        <v>0</v>
      </c>
      <c r="CP207" s="25">
        <f t="shared" si="343"/>
        <v>0</v>
      </c>
      <c r="CQ207" s="25">
        <f t="shared" si="343"/>
        <v>0</v>
      </c>
      <c r="CR207" s="25">
        <f t="shared" si="343"/>
        <v>0</v>
      </c>
      <c r="CS207" s="25">
        <f t="shared" si="343"/>
        <v>0</v>
      </c>
      <c r="CT207" s="25">
        <f t="shared" si="343"/>
        <v>0</v>
      </c>
      <c r="CU207" s="25">
        <f t="shared" si="343"/>
        <v>0</v>
      </c>
      <c r="CV207" s="25">
        <f t="shared" si="343"/>
        <v>0</v>
      </c>
      <c r="CW207" s="25">
        <f t="shared" si="343"/>
        <v>0</v>
      </c>
      <c r="CX207" s="25">
        <f t="shared" si="343"/>
        <v>0</v>
      </c>
      <c r="CY207" s="25">
        <f t="shared" si="343"/>
        <v>0</v>
      </c>
      <c r="CZ207" s="25">
        <f t="shared" si="343"/>
        <v>0</v>
      </c>
      <c r="DA207" s="25">
        <f t="shared" si="343"/>
        <v>0</v>
      </c>
      <c r="DB207" s="25">
        <f t="shared" si="343"/>
        <v>0</v>
      </c>
      <c r="DC207" s="25">
        <f t="shared" si="343"/>
        <v>0</v>
      </c>
      <c r="DD207" s="25">
        <f t="shared" si="343"/>
        <v>0</v>
      </c>
      <c r="DE207" s="25">
        <f t="shared" si="343"/>
        <v>0</v>
      </c>
      <c r="DF207" s="25">
        <f t="shared" ref="DF207:EK207" si="344">DF214</f>
        <v>0</v>
      </c>
      <c r="DG207" s="25">
        <f t="shared" si="344"/>
        <v>0</v>
      </c>
      <c r="DH207" s="25">
        <f t="shared" si="344"/>
        <v>0</v>
      </c>
      <c r="DI207" s="25">
        <f t="shared" si="344"/>
        <v>0</v>
      </c>
      <c r="DJ207" s="25">
        <f t="shared" si="344"/>
        <v>0</v>
      </c>
      <c r="DK207" s="25">
        <f t="shared" si="344"/>
        <v>0</v>
      </c>
      <c r="DL207" s="25">
        <f t="shared" si="344"/>
        <v>0</v>
      </c>
      <c r="DM207" s="25">
        <f t="shared" si="344"/>
        <v>0</v>
      </c>
      <c r="DN207" s="25">
        <f t="shared" si="344"/>
        <v>0</v>
      </c>
      <c r="DO207" s="25">
        <f t="shared" si="344"/>
        <v>0</v>
      </c>
      <c r="DP207" s="25">
        <f t="shared" si="344"/>
        <v>0</v>
      </c>
      <c r="DQ207" s="25">
        <f t="shared" si="344"/>
        <v>0</v>
      </c>
      <c r="DR207" s="25">
        <f t="shared" si="344"/>
        <v>0</v>
      </c>
      <c r="DS207" s="25">
        <f t="shared" si="344"/>
        <v>0</v>
      </c>
      <c r="DT207" s="25">
        <f t="shared" si="344"/>
        <v>0</v>
      </c>
      <c r="DU207" s="25">
        <f t="shared" si="344"/>
        <v>0</v>
      </c>
      <c r="DV207" s="25">
        <f t="shared" si="344"/>
        <v>0</v>
      </c>
      <c r="DW207" s="25">
        <f t="shared" si="344"/>
        <v>0</v>
      </c>
      <c r="DX207" s="25">
        <f t="shared" si="344"/>
        <v>0</v>
      </c>
      <c r="DY207" s="25">
        <f t="shared" si="344"/>
        <v>0</v>
      </c>
      <c r="DZ207" s="25">
        <f t="shared" si="344"/>
        <v>0</v>
      </c>
      <c r="EA207" s="25">
        <f t="shared" si="344"/>
        <v>0</v>
      </c>
      <c r="EB207" s="25">
        <f t="shared" si="344"/>
        <v>0</v>
      </c>
      <c r="EC207" s="25">
        <f t="shared" si="344"/>
        <v>0</v>
      </c>
      <c r="ED207" s="25">
        <f t="shared" si="344"/>
        <v>0</v>
      </c>
      <c r="EE207" s="25">
        <f t="shared" si="344"/>
        <v>0</v>
      </c>
      <c r="EF207" s="25">
        <f t="shared" si="344"/>
        <v>0</v>
      </c>
      <c r="EG207" s="25">
        <f t="shared" si="344"/>
        <v>0</v>
      </c>
      <c r="EH207" s="25">
        <f t="shared" si="344"/>
        <v>0</v>
      </c>
      <c r="EI207" s="25">
        <f t="shared" si="344"/>
        <v>0</v>
      </c>
      <c r="EJ207" s="25">
        <f t="shared" si="344"/>
        <v>0</v>
      </c>
      <c r="EK207" s="25">
        <f t="shared" si="344"/>
        <v>0</v>
      </c>
      <c r="EL207" s="25">
        <f t="shared" ref="EL207:EY207" si="345">EL214</f>
        <v>0</v>
      </c>
      <c r="EM207" s="25">
        <f t="shared" si="345"/>
        <v>0</v>
      </c>
      <c r="EN207" s="25">
        <f t="shared" si="345"/>
        <v>0</v>
      </c>
      <c r="EO207" s="25">
        <f t="shared" si="345"/>
        <v>0</v>
      </c>
      <c r="EP207" s="25">
        <f t="shared" si="345"/>
        <v>0</v>
      </c>
      <c r="EQ207" s="25">
        <f t="shared" si="345"/>
        <v>0</v>
      </c>
      <c r="ER207" s="25">
        <f t="shared" si="345"/>
        <v>0</v>
      </c>
      <c r="ES207" s="25">
        <f t="shared" si="345"/>
        <v>0</v>
      </c>
      <c r="ET207" s="25">
        <f t="shared" si="345"/>
        <v>0</v>
      </c>
      <c r="EU207" s="25">
        <f t="shared" si="345"/>
        <v>0</v>
      </c>
      <c r="EV207" s="25">
        <f t="shared" si="345"/>
        <v>0</v>
      </c>
      <c r="EW207" s="25">
        <f t="shared" si="345"/>
        <v>0</v>
      </c>
      <c r="EX207" s="25">
        <f t="shared" si="345"/>
        <v>0</v>
      </c>
      <c r="EY207" s="25">
        <f t="shared" si="345"/>
        <v>0</v>
      </c>
    </row>
    <row r="208" spans="1:155" x14ac:dyDescent="0.35">
      <c r="A208" s="18"/>
      <c r="D208" s="18" t="s">
        <v>106</v>
      </c>
      <c r="E208" s="24"/>
      <c r="N208" s="25">
        <f t="shared" ref="N208:AS208" si="346">SUM(N205:N207)*O14</f>
        <v>0</v>
      </c>
      <c r="O208" s="25">
        <f t="shared" si="346"/>
        <v>0</v>
      </c>
      <c r="P208" s="25">
        <f t="shared" si="346"/>
        <v>0</v>
      </c>
      <c r="Q208" s="25">
        <f t="shared" si="346"/>
        <v>0</v>
      </c>
      <c r="R208" s="25">
        <f t="shared" si="346"/>
        <v>0</v>
      </c>
      <c r="S208" s="25">
        <f t="shared" si="346"/>
        <v>0</v>
      </c>
      <c r="T208" s="25">
        <f t="shared" si="346"/>
        <v>0</v>
      </c>
      <c r="U208" s="25">
        <f t="shared" si="346"/>
        <v>0</v>
      </c>
      <c r="V208" s="25">
        <f t="shared" si="346"/>
        <v>0</v>
      </c>
      <c r="W208" s="25">
        <f t="shared" si="346"/>
        <v>0</v>
      </c>
      <c r="X208" s="25">
        <f t="shared" si="346"/>
        <v>0</v>
      </c>
      <c r="Y208" s="25">
        <f t="shared" si="346"/>
        <v>0</v>
      </c>
      <c r="Z208" s="25">
        <f t="shared" si="346"/>
        <v>0</v>
      </c>
      <c r="AA208" s="25">
        <f t="shared" si="346"/>
        <v>0</v>
      </c>
      <c r="AB208" s="25">
        <f t="shared" si="346"/>
        <v>0</v>
      </c>
      <c r="AC208" s="25">
        <f t="shared" si="346"/>
        <v>0</v>
      </c>
      <c r="AD208" s="25">
        <f t="shared" si="346"/>
        <v>0</v>
      </c>
      <c r="AE208" s="25">
        <f t="shared" si="346"/>
        <v>0</v>
      </c>
      <c r="AF208" s="25">
        <f t="shared" si="346"/>
        <v>0</v>
      </c>
      <c r="AG208" s="25">
        <f t="shared" si="346"/>
        <v>0</v>
      </c>
      <c r="AH208" s="25">
        <f t="shared" si="346"/>
        <v>0</v>
      </c>
      <c r="AI208" s="25">
        <f t="shared" si="346"/>
        <v>0</v>
      </c>
      <c r="AJ208" s="25">
        <f t="shared" si="346"/>
        <v>0</v>
      </c>
      <c r="AK208" s="25">
        <f t="shared" si="346"/>
        <v>0</v>
      </c>
      <c r="AL208" s="25">
        <f t="shared" si="346"/>
        <v>0</v>
      </c>
      <c r="AM208" s="25">
        <f t="shared" si="346"/>
        <v>0</v>
      </c>
      <c r="AN208" s="25">
        <f t="shared" si="346"/>
        <v>0</v>
      </c>
      <c r="AO208" s="25">
        <f t="shared" si="346"/>
        <v>0</v>
      </c>
      <c r="AP208" s="25">
        <f t="shared" si="346"/>
        <v>0</v>
      </c>
      <c r="AQ208" s="25">
        <f t="shared" si="346"/>
        <v>0</v>
      </c>
      <c r="AR208" s="25">
        <f t="shared" si="346"/>
        <v>0</v>
      </c>
      <c r="AS208" s="25">
        <f t="shared" si="346"/>
        <v>0</v>
      </c>
      <c r="AT208" s="25">
        <f t="shared" ref="AT208:BY208" si="347">SUM(AT205:AT207)*AU14</f>
        <v>0</v>
      </c>
      <c r="AU208" s="25">
        <f t="shared" si="347"/>
        <v>0</v>
      </c>
      <c r="AV208" s="25">
        <f t="shared" si="347"/>
        <v>0</v>
      </c>
      <c r="AW208" s="25">
        <f t="shared" si="347"/>
        <v>0</v>
      </c>
      <c r="AX208" s="25">
        <f t="shared" si="347"/>
        <v>0</v>
      </c>
      <c r="AY208" s="25">
        <f t="shared" si="347"/>
        <v>326.88149919227601</v>
      </c>
      <c r="AZ208" s="25">
        <f t="shared" si="347"/>
        <v>0</v>
      </c>
      <c r="BA208" s="25">
        <f t="shared" si="347"/>
        <v>0</v>
      </c>
      <c r="BB208" s="25">
        <f t="shared" si="347"/>
        <v>0</v>
      </c>
      <c r="BC208" s="25">
        <f t="shared" si="347"/>
        <v>0</v>
      </c>
      <c r="BD208" s="25">
        <f t="shared" si="347"/>
        <v>0</v>
      </c>
      <c r="BE208" s="25">
        <f t="shared" si="347"/>
        <v>0</v>
      </c>
      <c r="BF208" s="25">
        <f t="shared" si="347"/>
        <v>0</v>
      </c>
      <c r="BG208" s="25">
        <f t="shared" si="347"/>
        <v>0</v>
      </c>
      <c r="BH208" s="25">
        <f t="shared" si="347"/>
        <v>0</v>
      </c>
      <c r="BI208" s="25">
        <f t="shared" si="347"/>
        <v>0</v>
      </c>
      <c r="BJ208" s="25">
        <f t="shared" si="347"/>
        <v>0</v>
      </c>
      <c r="BK208" s="25">
        <f t="shared" si="347"/>
        <v>0</v>
      </c>
      <c r="BL208" s="25">
        <f t="shared" si="347"/>
        <v>0</v>
      </c>
      <c r="BM208" s="25">
        <f t="shared" si="347"/>
        <v>0</v>
      </c>
      <c r="BN208" s="25">
        <f t="shared" si="347"/>
        <v>0</v>
      </c>
      <c r="BO208" s="25">
        <f t="shared" si="347"/>
        <v>0</v>
      </c>
      <c r="BP208" s="25">
        <f t="shared" si="347"/>
        <v>0</v>
      </c>
      <c r="BQ208" s="25">
        <f t="shared" si="347"/>
        <v>0</v>
      </c>
      <c r="BR208" s="25">
        <f t="shared" si="347"/>
        <v>0</v>
      </c>
      <c r="BS208" s="25">
        <f t="shared" si="347"/>
        <v>0</v>
      </c>
      <c r="BT208" s="25">
        <f t="shared" si="347"/>
        <v>0</v>
      </c>
      <c r="BU208" s="25">
        <f t="shared" si="347"/>
        <v>0</v>
      </c>
      <c r="BV208" s="25">
        <f t="shared" si="347"/>
        <v>0</v>
      </c>
      <c r="BW208" s="25">
        <f t="shared" si="347"/>
        <v>0</v>
      </c>
      <c r="BX208" s="25">
        <f t="shared" si="347"/>
        <v>0</v>
      </c>
      <c r="BY208" s="25">
        <f t="shared" si="347"/>
        <v>0</v>
      </c>
      <c r="BZ208" s="25">
        <f t="shared" ref="BZ208:DE208" si="348">SUM(BZ205:BZ207)*CA14</f>
        <v>0</v>
      </c>
      <c r="CA208" s="25">
        <f t="shared" si="348"/>
        <v>0</v>
      </c>
      <c r="CB208" s="25">
        <f t="shared" si="348"/>
        <v>0</v>
      </c>
      <c r="CC208" s="25">
        <f t="shared" si="348"/>
        <v>0</v>
      </c>
      <c r="CD208" s="25">
        <f t="shared" si="348"/>
        <v>0</v>
      </c>
      <c r="CE208" s="25">
        <f t="shared" si="348"/>
        <v>0</v>
      </c>
      <c r="CF208" s="25">
        <f t="shared" si="348"/>
        <v>0</v>
      </c>
      <c r="CG208" s="25">
        <f t="shared" si="348"/>
        <v>0</v>
      </c>
      <c r="CH208" s="25">
        <f t="shared" si="348"/>
        <v>0</v>
      </c>
      <c r="CI208" s="25">
        <f t="shared" si="348"/>
        <v>0</v>
      </c>
      <c r="CJ208" s="25">
        <f t="shared" si="348"/>
        <v>0</v>
      </c>
      <c r="CK208" s="25">
        <f t="shared" si="348"/>
        <v>0</v>
      </c>
      <c r="CL208" s="25">
        <f t="shared" si="348"/>
        <v>0</v>
      </c>
      <c r="CM208" s="25">
        <f t="shared" si="348"/>
        <v>0</v>
      </c>
      <c r="CN208" s="25">
        <f t="shared" si="348"/>
        <v>0</v>
      </c>
      <c r="CO208" s="25">
        <f t="shared" si="348"/>
        <v>0</v>
      </c>
      <c r="CP208" s="25">
        <f t="shared" si="348"/>
        <v>0</v>
      </c>
      <c r="CQ208" s="25">
        <f t="shared" si="348"/>
        <v>0</v>
      </c>
      <c r="CR208" s="25">
        <f t="shared" si="348"/>
        <v>0</v>
      </c>
      <c r="CS208" s="25">
        <f t="shared" si="348"/>
        <v>0</v>
      </c>
      <c r="CT208" s="25">
        <f t="shared" si="348"/>
        <v>0</v>
      </c>
      <c r="CU208" s="25">
        <f t="shared" si="348"/>
        <v>0</v>
      </c>
      <c r="CV208" s="25">
        <f t="shared" si="348"/>
        <v>0</v>
      </c>
      <c r="CW208" s="25">
        <f t="shared" si="348"/>
        <v>0</v>
      </c>
      <c r="CX208" s="25">
        <f t="shared" si="348"/>
        <v>0</v>
      </c>
      <c r="CY208" s="25">
        <f t="shared" si="348"/>
        <v>0</v>
      </c>
      <c r="CZ208" s="25">
        <f t="shared" si="348"/>
        <v>0</v>
      </c>
      <c r="DA208" s="25">
        <f t="shared" si="348"/>
        <v>0</v>
      </c>
      <c r="DB208" s="25">
        <f t="shared" si="348"/>
        <v>0</v>
      </c>
      <c r="DC208" s="25">
        <f t="shared" si="348"/>
        <v>0</v>
      </c>
      <c r="DD208" s="25">
        <f t="shared" si="348"/>
        <v>0</v>
      </c>
      <c r="DE208" s="25">
        <f t="shared" si="348"/>
        <v>0</v>
      </c>
      <c r="DF208" s="25">
        <f t="shared" ref="DF208:EK208" si="349">SUM(DF205:DF207)*DG14</f>
        <v>0</v>
      </c>
      <c r="DG208" s="25">
        <f t="shared" si="349"/>
        <v>0</v>
      </c>
      <c r="DH208" s="25">
        <f t="shared" si="349"/>
        <v>0</v>
      </c>
      <c r="DI208" s="25">
        <f t="shared" si="349"/>
        <v>0</v>
      </c>
      <c r="DJ208" s="25">
        <f t="shared" si="349"/>
        <v>0</v>
      </c>
      <c r="DK208" s="25">
        <f t="shared" si="349"/>
        <v>0</v>
      </c>
      <c r="DL208" s="25">
        <f t="shared" si="349"/>
        <v>0</v>
      </c>
      <c r="DM208" s="25">
        <f t="shared" si="349"/>
        <v>0</v>
      </c>
      <c r="DN208" s="25">
        <f t="shared" si="349"/>
        <v>0</v>
      </c>
      <c r="DO208" s="25">
        <f t="shared" si="349"/>
        <v>0</v>
      </c>
      <c r="DP208" s="25">
        <f t="shared" si="349"/>
        <v>0</v>
      </c>
      <c r="DQ208" s="25">
        <f t="shared" si="349"/>
        <v>0</v>
      </c>
      <c r="DR208" s="25">
        <f t="shared" si="349"/>
        <v>0</v>
      </c>
      <c r="DS208" s="25">
        <f t="shared" si="349"/>
        <v>0</v>
      </c>
      <c r="DT208" s="25">
        <f t="shared" si="349"/>
        <v>0</v>
      </c>
      <c r="DU208" s="25">
        <f t="shared" si="349"/>
        <v>0</v>
      </c>
      <c r="DV208" s="25">
        <f t="shared" si="349"/>
        <v>0</v>
      </c>
      <c r="DW208" s="25">
        <f t="shared" si="349"/>
        <v>0</v>
      </c>
      <c r="DX208" s="25">
        <f t="shared" si="349"/>
        <v>0</v>
      </c>
      <c r="DY208" s="25">
        <f t="shared" si="349"/>
        <v>0</v>
      </c>
      <c r="DZ208" s="25">
        <f t="shared" si="349"/>
        <v>0</v>
      </c>
      <c r="EA208" s="25">
        <f t="shared" si="349"/>
        <v>0</v>
      </c>
      <c r="EB208" s="25">
        <f t="shared" si="349"/>
        <v>0</v>
      </c>
      <c r="EC208" s="25">
        <f t="shared" si="349"/>
        <v>0</v>
      </c>
      <c r="ED208" s="25">
        <f t="shared" si="349"/>
        <v>0</v>
      </c>
      <c r="EE208" s="25">
        <f t="shared" si="349"/>
        <v>0</v>
      </c>
      <c r="EF208" s="25">
        <f t="shared" si="349"/>
        <v>0</v>
      </c>
      <c r="EG208" s="25">
        <f t="shared" si="349"/>
        <v>0</v>
      </c>
      <c r="EH208" s="25">
        <f t="shared" si="349"/>
        <v>0</v>
      </c>
      <c r="EI208" s="25">
        <f t="shared" si="349"/>
        <v>0</v>
      </c>
      <c r="EJ208" s="25">
        <f t="shared" si="349"/>
        <v>0</v>
      </c>
      <c r="EK208" s="25">
        <f t="shared" si="349"/>
        <v>0</v>
      </c>
      <c r="EL208" s="25">
        <f t="shared" ref="EL208:EY208" si="350">SUM(EL205:EL207)*EM14</f>
        <v>0</v>
      </c>
      <c r="EM208" s="25">
        <f t="shared" si="350"/>
        <v>0</v>
      </c>
      <c r="EN208" s="25">
        <f t="shared" si="350"/>
        <v>0</v>
      </c>
      <c r="EO208" s="25">
        <f t="shared" si="350"/>
        <v>0</v>
      </c>
      <c r="EP208" s="25">
        <f t="shared" si="350"/>
        <v>0</v>
      </c>
      <c r="EQ208" s="25">
        <f t="shared" si="350"/>
        <v>0</v>
      </c>
      <c r="ER208" s="25">
        <f t="shared" si="350"/>
        <v>0</v>
      </c>
      <c r="ES208" s="25">
        <f t="shared" si="350"/>
        <v>0</v>
      </c>
      <c r="ET208" s="25">
        <f t="shared" si="350"/>
        <v>0</v>
      </c>
      <c r="EU208" s="25">
        <f t="shared" si="350"/>
        <v>0</v>
      </c>
      <c r="EV208" s="25">
        <f t="shared" si="350"/>
        <v>0</v>
      </c>
      <c r="EW208" s="25">
        <f t="shared" si="350"/>
        <v>0</v>
      </c>
      <c r="EX208" s="25">
        <f t="shared" si="350"/>
        <v>0</v>
      </c>
      <c r="EY208" s="25">
        <f t="shared" si="350"/>
        <v>0</v>
      </c>
    </row>
    <row r="209" spans="1:155" x14ac:dyDescent="0.35">
      <c r="A209" s="18"/>
      <c r="D209" s="18" t="s">
        <v>105</v>
      </c>
      <c r="E209" s="24"/>
      <c r="N209" s="25">
        <f t="shared" ref="N209:AS209" si="351">N205+N206+N207-N208</f>
        <v>0</v>
      </c>
      <c r="O209" s="25">
        <f t="shared" si="351"/>
        <v>0</v>
      </c>
      <c r="P209" s="25">
        <f t="shared" si="351"/>
        <v>0</v>
      </c>
      <c r="Q209" s="25">
        <f t="shared" si="351"/>
        <v>0</v>
      </c>
      <c r="R209" s="25">
        <f t="shared" si="351"/>
        <v>0</v>
      </c>
      <c r="S209" s="25">
        <f t="shared" si="351"/>
        <v>0</v>
      </c>
      <c r="T209" s="25">
        <f t="shared" si="351"/>
        <v>0</v>
      </c>
      <c r="U209" s="25">
        <f t="shared" si="351"/>
        <v>0</v>
      </c>
      <c r="V209" s="25">
        <f t="shared" si="351"/>
        <v>0</v>
      </c>
      <c r="W209" s="25">
        <f t="shared" si="351"/>
        <v>0</v>
      </c>
      <c r="X209" s="25">
        <f t="shared" si="351"/>
        <v>0</v>
      </c>
      <c r="Y209" s="25">
        <f t="shared" si="351"/>
        <v>0</v>
      </c>
      <c r="Z209" s="25">
        <f t="shared" si="351"/>
        <v>0</v>
      </c>
      <c r="AA209" s="25">
        <f t="shared" si="351"/>
        <v>0</v>
      </c>
      <c r="AB209" s="25">
        <f t="shared" si="351"/>
        <v>0.21500000000000341</v>
      </c>
      <c r="AC209" s="25">
        <f t="shared" si="351"/>
        <v>13.904050000000003</v>
      </c>
      <c r="AD209" s="25">
        <f t="shared" si="351"/>
        <v>27.638730166666669</v>
      </c>
      <c r="AE209" s="25">
        <f t="shared" si="351"/>
        <v>41.419192600555562</v>
      </c>
      <c r="AF209" s="25">
        <f t="shared" si="351"/>
        <v>55.24558990922408</v>
      </c>
      <c r="AG209" s="25">
        <f t="shared" si="351"/>
        <v>69.118075208921496</v>
      </c>
      <c r="AH209" s="25">
        <f t="shared" si="351"/>
        <v>83.03680212628457</v>
      </c>
      <c r="AI209" s="25">
        <f t="shared" si="351"/>
        <v>97.00192480003885</v>
      </c>
      <c r="AJ209" s="25">
        <f t="shared" si="351"/>
        <v>111.01359788270565</v>
      </c>
      <c r="AK209" s="25">
        <f t="shared" si="351"/>
        <v>125.07197654231467</v>
      </c>
      <c r="AL209" s="25">
        <f t="shared" si="351"/>
        <v>139.17721646412238</v>
      </c>
      <c r="AM209" s="25">
        <f t="shared" si="351"/>
        <v>153.32947385233612</v>
      </c>
      <c r="AN209" s="25">
        <f t="shared" si="351"/>
        <v>167.5289054318439</v>
      </c>
      <c r="AO209" s="25">
        <f t="shared" si="351"/>
        <v>181.77566844995005</v>
      </c>
      <c r="AP209" s="25">
        <f t="shared" si="351"/>
        <v>196.06992067811655</v>
      </c>
      <c r="AQ209" s="25">
        <f t="shared" si="351"/>
        <v>210.41182041371027</v>
      </c>
      <c r="AR209" s="25">
        <f t="shared" si="351"/>
        <v>224.80152648175599</v>
      </c>
      <c r="AS209" s="25">
        <f t="shared" si="351"/>
        <v>239.23919823669516</v>
      </c>
      <c r="AT209" s="25">
        <f t="shared" ref="AT209:BY209" si="352">AT205+AT206+AT207-AT208</f>
        <v>253.72499556415082</v>
      </c>
      <c r="AU209" s="25">
        <f t="shared" si="352"/>
        <v>268.25907888269796</v>
      </c>
      <c r="AV209" s="25">
        <f t="shared" si="352"/>
        <v>282.84160914564029</v>
      </c>
      <c r="AW209" s="25">
        <f t="shared" si="352"/>
        <v>297.47274784279244</v>
      </c>
      <c r="AX209" s="25">
        <f t="shared" si="352"/>
        <v>312.15265700226843</v>
      </c>
      <c r="AY209" s="25">
        <f t="shared" si="352"/>
        <v>0</v>
      </c>
      <c r="AZ209" s="25">
        <f t="shared" si="352"/>
        <v>0</v>
      </c>
      <c r="BA209" s="25">
        <f t="shared" si="352"/>
        <v>0</v>
      </c>
      <c r="BB209" s="25">
        <f t="shared" si="352"/>
        <v>0</v>
      </c>
      <c r="BC209" s="25">
        <f t="shared" si="352"/>
        <v>0</v>
      </c>
      <c r="BD209" s="25">
        <f t="shared" si="352"/>
        <v>0</v>
      </c>
      <c r="BE209" s="25">
        <f t="shared" si="352"/>
        <v>0</v>
      </c>
      <c r="BF209" s="25">
        <f t="shared" si="352"/>
        <v>0</v>
      </c>
      <c r="BG209" s="25">
        <f t="shared" si="352"/>
        <v>0</v>
      </c>
      <c r="BH209" s="25">
        <f t="shared" si="352"/>
        <v>0</v>
      </c>
      <c r="BI209" s="25">
        <f t="shared" si="352"/>
        <v>0</v>
      </c>
      <c r="BJ209" s="25">
        <f t="shared" si="352"/>
        <v>0</v>
      </c>
      <c r="BK209" s="25">
        <f t="shared" si="352"/>
        <v>0</v>
      </c>
      <c r="BL209" s="25">
        <f t="shared" si="352"/>
        <v>0</v>
      </c>
      <c r="BM209" s="25">
        <f t="shared" si="352"/>
        <v>0</v>
      </c>
      <c r="BN209" s="25">
        <f t="shared" si="352"/>
        <v>0</v>
      </c>
      <c r="BO209" s="25">
        <f t="shared" si="352"/>
        <v>0</v>
      </c>
      <c r="BP209" s="25">
        <f t="shared" si="352"/>
        <v>0</v>
      </c>
      <c r="BQ209" s="25">
        <f t="shared" si="352"/>
        <v>0</v>
      </c>
      <c r="BR209" s="25">
        <f t="shared" si="352"/>
        <v>0</v>
      </c>
      <c r="BS209" s="25">
        <f t="shared" si="352"/>
        <v>0</v>
      </c>
      <c r="BT209" s="25">
        <f t="shared" si="352"/>
        <v>0</v>
      </c>
      <c r="BU209" s="25">
        <f t="shared" si="352"/>
        <v>0</v>
      </c>
      <c r="BV209" s="25">
        <f t="shared" si="352"/>
        <v>0</v>
      </c>
      <c r="BW209" s="25">
        <f t="shared" si="352"/>
        <v>0</v>
      </c>
      <c r="BX209" s="25">
        <f t="shared" si="352"/>
        <v>0</v>
      </c>
      <c r="BY209" s="25">
        <f t="shared" si="352"/>
        <v>0</v>
      </c>
      <c r="BZ209" s="25">
        <f t="shared" ref="BZ209:DE209" si="353">BZ205+BZ206+BZ207-BZ208</f>
        <v>0</v>
      </c>
      <c r="CA209" s="25">
        <f t="shared" si="353"/>
        <v>0</v>
      </c>
      <c r="CB209" s="25">
        <f t="shared" si="353"/>
        <v>0</v>
      </c>
      <c r="CC209" s="25">
        <f t="shared" si="353"/>
        <v>0</v>
      </c>
      <c r="CD209" s="25">
        <f t="shared" si="353"/>
        <v>0</v>
      </c>
      <c r="CE209" s="25">
        <f t="shared" si="353"/>
        <v>0</v>
      </c>
      <c r="CF209" s="25">
        <f t="shared" si="353"/>
        <v>0</v>
      </c>
      <c r="CG209" s="25">
        <f t="shared" si="353"/>
        <v>0</v>
      </c>
      <c r="CH209" s="25">
        <f t="shared" si="353"/>
        <v>0</v>
      </c>
      <c r="CI209" s="25">
        <f t="shared" si="353"/>
        <v>0</v>
      </c>
      <c r="CJ209" s="25">
        <f t="shared" si="353"/>
        <v>0</v>
      </c>
      <c r="CK209" s="25">
        <f t="shared" si="353"/>
        <v>0</v>
      </c>
      <c r="CL209" s="25">
        <f t="shared" si="353"/>
        <v>0</v>
      </c>
      <c r="CM209" s="25">
        <f t="shared" si="353"/>
        <v>0</v>
      </c>
      <c r="CN209" s="25">
        <f t="shared" si="353"/>
        <v>0</v>
      </c>
      <c r="CO209" s="25">
        <f t="shared" si="353"/>
        <v>0</v>
      </c>
      <c r="CP209" s="25">
        <f t="shared" si="353"/>
        <v>0</v>
      </c>
      <c r="CQ209" s="25">
        <f t="shared" si="353"/>
        <v>0</v>
      </c>
      <c r="CR209" s="25">
        <f t="shared" si="353"/>
        <v>0</v>
      </c>
      <c r="CS209" s="25">
        <f t="shared" si="353"/>
        <v>0</v>
      </c>
      <c r="CT209" s="25">
        <f t="shared" si="353"/>
        <v>0</v>
      </c>
      <c r="CU209" s="25">
        <f t="shared" si="353"/>
        <v>0</v>
      </c>
      <c r="CV209" s="25">
        <f t="shared" si="353"/>
        <v>0</v>
      </c>
      <c r="CW209" s="25">
        <f t="shared" si="353"/>
        <v>0</v>
      </c>
      <c r="CX209" s="25">
        <f t="shared" si="353"/>
        <v>0</v>
      </c>
      <c r="CY209" s="25">
        <f t="shared" si="353"/>
        <v>0</v>
      </c>
      <c r="CZ209" s="25">
        <f t="shared" si="353"/>
        <v>0</v>
      </c>
      <c r="DA209" s="25">
        <f t="shared" si="353"/>
        <v>0</v>
      </c>
      <c r="DB209" s="25">
        <f t="shared" si="353"/>
        <v>0</v>
      </c>
      <c r="DC209" s="25">
        <f t="shared" si="353"/>
        <v>0</v>
      </c>
      <c r="DD209" s="25">
        <f t="shared" si="353"/>
        <v>0</v>
      </c>
      <c r="DE209" s="25">
        <f t="shared" si="353"/>
        <v>0</v>
      </c>
      <c r="DF209" s="25">
        <f t="shared" ref="DF209:EK209" si="354">DF205+DF206+DF207-DF208</f>
        <v>0</v>
      </c>
      <c r="DG209" s="25">
        <f t="shared" si="354"/>
        <v>0</v>
      </c>
      <c r="DH209" s="25">
        <f t="shared" si="354"/>
        <v>0</v>
      </c>
      <c r="DI209" s="25">
        <f t="shared" si="354"/>
        <v>0</v>
      </c>
      <c r="DJ209" s="25">
        <f t="shared" si="354"/>
        <v>0</v>
      </c>
      <c r="DK209" s="25">
        <f t="shared" si="354"/>
        <v>0</v>
      </c>
      <c r="DL209" s="25">
        <f t="shared" si="354"/>
        <v>0</v>
      </c>
      <c r="DM209" s="25">
        <f t="shared" si="354"/>
        <v>0</v>
      </c>
      <c r="DN209" s="25">
        <f t="shared" si="354"/>
        <v>0</v>
      </c>
      <c r="DO209" s="25">
        <f t="shared" si="354"/>
        <v>0</v>
      </c>
      <c r="DP209" s="25">
        <f t="shared" si="354"/>
        <v>0</v>
      </c>
      <c r="DQ209" s="25">
        <f t="shared" si="354"/>
        <v>0</v>
      </c>
      <c r="DR209" s="25">
        <f t="shared" si="354"/>
        <v>0</v>
      </c>
      <c r="DS209" s="25">
        <f t="shared" si="354"/>
        <v>0</v>
      </c>
      <c r="DT209" s="25">
        <f t="shared" si="354"/>
        <v>0</v>
      </c>
      <c r="DU209" s="25">
        <f t="shared" si="354"/>
        <v>0</v>
      </c>
      <c r="DV209" s="25">
        <f t="shared" si="354"/>
        <v>0</v>
      </c>
      <c r="DW209" s="25">
        <f t="shared" si="354"/>
        <v>0</v>
      </c>
      <c r="DX209" s="25">
        <f t="shared" si="354"/>
        <v>0</v>
      </c>
      <c r="DY209" s="25">
        <f t="shared" si="354"/>
        <v>0</v>
      </c>
      <c r="DZ209" s="25">
        <f t="shared" si="354"/>
        <v>0</v>
      </c>
      <c r="EA209" s="25">
        <f t="shared" si="354"/>
        <v>0</v>
      </c>
      <c r="EB209" s="25">
        <f t="shared" si="354"/>
        <v>0</v>
      </c>
      <c r="EC209" s="25">
        <f t="shared" si="354"/>
        <v>0</v>
      </c>
      <c r="ED209" s="25">
        <f t="shared" si="354"/>
        <v>0</v>
      </c>
      <c r="EE209" s="25">
        <f t="shared" si="354"/>
        <v>0</v>
      </c>
      <c r="EF209" s="25">
        <f t="shared" si="354"/>
        <v>0</v>
      </c>
      <c r="EG209" s="25">
        <f t="shared" si="354"/>
        <v>0</v>
      </c>
      <c r="EH209" s="25">
        <f t="shared" si="354"/>
        <v>0</v>
      </c>
      <c r="EI209" s="25">
        <f t="shared" si="354"/>
        <v>0</v>
      </c>
      <c r="EJ209" s="25">
        <f t="shared" si="354"/>
        <v>0</v>
      </c>
      <c r="EK209" s="25">
        <f t="shared" si="354"/>
        <v>0</v>
      </c>
      <c r="EL209" s="25">
        <f t="shared" ref="EL209:EY209" si="355">EL205+EL206+EL207-EL208</f>
        <v>0</v>
      </c>
      <c r="EM209" s="25">
        <f t="shared" si="355"/>
        <v>0</v>
      </c>
      <c r="EN209" s="25">
        <f t="shared" si="355"/>
        <v>0</v>
      </c>
      <c r="EO209" s="25">
        <f t="shared" si="355"/>
        <v>0</v>
      </c>
      <c r="EP209" s="25">
        <f t="shared" si="355"/>
        <v>0</v>
      </c>
      <c r="EQ209" s="25">
        <f t="shared" si="355"/>
        <v>0</v>
      </c>
      <c r="ER209" s="25">
        <f t="shared" si="355"/>
        <v>0</v>
      </c>
      <c r="ES209" s="25">
        <f t="shared" si="355"/>
        <v>0</v>
      </c>
      <c r="ET209" s="25">
        <f t="shared" si="355"/>
        <v>0</v>
      </c>
      <c r="EU209" s="25">
        <f t="shared" si="355"/>
        <v>0</v>
      </c>
      <c r="EV209" s="25">
        <f t="shared" si="355"/>
        <v>0</v>
      </c>
      <c r="EW209" s="25">
        <f t="shared" si="355"/>
        <v>0</v>
      </c>
      <c r="EX209" s="25">
        <f t="shared" si="355"/>
        <v>0</v>
      </c>
      <c r="EY209" s="25">
        <f t="shared" si="355"/>
        <v>0</v>
      </c>
    </row>
    <row r="210" spans="1:155" x14ac:dyDescent="0.35">
      <c r="A210" s="18"/>
      <c r="D210" s="18" t="s">
        <v>104</v>
      </c>
      <c r="E210" s="24"/>
      <c r="F210" s="23">
        <f>G89</f>
        <v>0.05</v>
      </c>
      <c r="N210" s="27">
        <f t="shared" ref="N210:AS210" si="356">$F$210/N6</f>
        <v>4.1666666666666666E-3</v>
      </c>
      <c r="O210" s="27">
        <f t="shared" si="356"/>
        <v>4.1666666666666666E-3</v>
      </c>
      <c r="P210" s="27">
        <f t="shared" si="356"/>
        <v>4.1666666666666666E-3</v>
      </c>
      <c r="Q210" s="27">
        <f t="shared" si="356"/>
        <v>4.1666666666666666E-3</v>
      </c>
      <c r="R210" s="27">
        <f t="shared" si="356"/>
        <v>4.1666666666666666E-3</v>
      </c>
      <c r="S210" s="27">
        <f t="shared" si="356"/>
        <v>4.1666666666666666E-3</v>
      </c>
      <c r="T210" s="27">
        <f t="shared" si="356"/>
        <v>4.1666666666666666E-3</v>
      </c>
      <c r="U210" s="27">
        <f t="shared" si="356"/>
        <v>4.1666666666666666E-3</v>
      </c>
      <c r="V210" s="27">
        <f t="shared" si="356"/>
        <v>4.1666666666666666E-3</v>
      </c>
      <c r="W210" s="27">
        <f t="shared" si="356"/>
        <v>4.1666666666666666E-3</v>
      </c>
      <c r="X210" s="27">
        <f t="shared" si="356"/>
        <v>4.1666666666666666E-3</v>
      </c>
      <c r="Y210" s="27">
        <f t="shared" si="356"/>
        <v>4.1666666666666666E-3</v>
      </c>
      <c r="Z210" s="27">
        <f t="shared" si="356"/>
        <v>4.1666666666666666E-3</v>
      </c>
      <c r="AA210" s="27">
        <f t="shared" si="356"/>
        <v>4.1666666666666666E-3</v>
      </c>
      <c r="AB210" s="27">
        <f t="shared" si="356"/>
        <v>4.1666666666666666E-3</v>
      </c>
      <c r="AC210" s="27">
        <f t="shared" si="356"/>
        <v>4.1666666666666666E-3</v>
      </c>
      <c r="AD210" s="27">
        <f t="shared" si="356"/>
        <v>4.1666666666666666E-3</v>
      </c>
      <c r="AE210" s="27">
        <f t="shared" si="356"/>
        <v>4.1666666666666666E-3</v>
      </c>
      <c r="AF210" s="27">
        <f t="shared" si="356"/>
        <v>4.1666666666666666E-3</v>
      </c>
      <c r="AG210" s="27">
        <f t="shared" si="356"/>
        <v>4.1666666666666666E-3</v>
      </c>
      <c r="AH210" s="27">
        <f t="shared" si="356"/>
        <v>4.1666666666666666E-3</v>
      </c>
      <c r="AI210" s="27">
        <f t="shared" si="356"/>
        <v>4.1666666666666666E-3</v>
      </c>
      <c r="AJ210" s="27">
        <f t="shared" si="356"/>
        <v>4.1666666666666666E-3</v>
      </c>
      <c r="AK210" s="27">
        <f t="shared" si="356"/>
        <v>4.1666666666666666E-3</v>
      </c>
      <c r="AL210" s="27">
        <f t="shared" si="356"/>
        <v>4.1666666666666666E-3</v>
      </c>
      <c r="AM210" s="27">
        <f t="shared" si="356"/>
        <v>4.1666666666666666E-3</v>
      </c>
      <c r="AN210" s="27">
        <f t="shared" si="356"/>
        <v>4.1666666666666666E-3</v>
      </c>
      <c r="AO210" s="27">
        <f t="shared" si="356"/>
        <v>4.1666666666666666E-3</v>
      </c>
      <c r="AP210" s="27">
        <f t="shared" si="356"/>
        <v>4.1666666666666666E-3</v>
      </c>
      <c r="AQ210" s="27">
        <f t="shared" si="356"/>
        <v>4.1666666666666666E-3</v>
      </c>
      <c r="AR210" s="27">
        <f t="shared" si="356"/>
        <v>4.1666666666666666E-3</v>
      </c>
      <c r="AS210" s="27">
        <f t="shared" si="356"/>
        <v>4.1666666666666666E-3</v>
      </c>
      <c r="AT210" s="27">
        <f t="shared" ref="AT210:BY210" si="357">$F$210/AT6</f>
        <v>4.1666666666666666E-3</v>
      </c>
      <c r="AU210" s="27">
        <f t="shared" si="357"/>
        <v>4.1666666666666666E-3</v>
      </c>
      <c r="AV210" s="27">
        <f t="shared" si="357"/>
        <v>4.1666666666666666E-3</v>
      </c>
      <c r="AW210" s="27">
        <f t="shared" si="357"/>
        <v>4.1666666666666666E-3</v>
      </c>
      <c r="AX210" s="27">
        <f t="shared" si="357"/>
        <v>4.1666666666666666E-3</v>
      </c>
      <c r="AY210" s="27">
        <f t="shared" si="357"/>
        <v>4.1666666666666666E-3</v>
      </c>
      <c r="AZ210" s="27">
        <f t="shared" si="357"/>
        <v>2.5000000000000001E-2</v>
      </c>
      <c r="BA210" s="27">
        <f t="shared" si="357"/>
        <v>2.5000000000000001E-2</v>
      </c>
      <c r="BB210" s="27">
        <f t="shared" si="357"/>
        <v>2.5000000000000001E-2</v>
      </c>
      <c r="BC210" s="27">
        <f t="shared" si="357"/>
        <v>2.5000000000000001E-2</v>
      </c>
      <c r="BD210" s="27">
        <f t="shared" si="357"/>
        <v>2.5000000000000001E-2</v>
      </c>
      <c r="BE210" s="27">
        <f t="shared" si="357"/>
        <v>2.5000000000000001E-2</v>
      </c>
      <c r="BF210" s="27">
        <f t="shared" si="357"/>
        <v>2.5000000000000001E-2</v>
      </c>
      <c r="BG210" s="27">
        <f t="shared" si="357"/>
        <v>2.5000000000000001E-2</v>
      </c>
      <c r="BH210" s="27">
        <f t="shared" si="357"/>
        <v>2.5000000000000001E-2</v>
      </c>
      <c r="BI210" s="27">
        <f t="shared" si="357"/>
        <v>2.5000000000000001E-2</v>
      </c>
      <c r="BJ210" s="27">
        <f t="shared" si="357"/>
        <v>2.5000000000000001E-2</v>
      </c>
      <c r="BK210" s="27">
        <f t="shared" si="357"/>
        <v>2.5000000000000001E-2</v>
      </c>
      <c r="BL210" s="27">
        <f t="shared" si="357"/>
        <v>2.5000000000000001E-2</v>
      </c>
      <c r="BM210" s="27">
        <f t="shared" si="357"/>
        <v>2.5000000000000001E-2</v>
      </c>
      <c r="BN210" s="27">
        <f t="shared" si="357"/>
        <v>2.5000000000000001E-2</v>
      </c>
      <c r="BO210" s="27">
        <f t="shared" si="357"/>
        <v>2.5000000000000001E-2</v>
      </c>
      <c r="BP210" s="27">
        <f t="shared" si="357"/>
        <v>2.5000000000000001E-2</v>
      </c>
      <c r="BQ210" s="27">
        <f t="shared" si="357"/>
        <v>2.5000000000000001E-2</v>
      </c>
      <c r="BR210" s="27">
        <f t="shared" si="357"/>
        <v>2.5000000000000001E-2</v>
      </c>
      <c r="BS210" s="27">
        <f t="shared" si="357"/>
        <v>2.5000000000000001E-2</v>
      </c>
      <c r="BT210" s="27">
        <f t="shared" si="357"/>
        <v>2.5000000000000001E-2</v>
      </c>
      <c r="BU210" s="27">
        <f t="shared" si="357"/>
        <v>2.5000000000000001E-2</v>
      </c>
      <c r="BV210" s="27">
        <f t="shared" si="357"/>
        <v>2.5000000000000001E-2</v>
      </c>
      <c r="BW210" s="27">
        <f t="shared" si="357"/>
        <v>2.5000000000000001E-2</v>
      </c>
      <c r="BX210" s="27">
        <f t="shared" si="357"/>
        <v>2.5000000000000001E-2</v>
      </c>
      <c r="BY210" s="27">
        <f t="shared" si="357"/>
        <v>2.5000000000000001E-2</v>
      </c>
      <c r="BZ210" s="27">
        <f t="shared" ref="BZ210:DE210" si="358">$F$210/BZ6</f>
        <v>2.5000000000000001E-2</v>
      </c>
      <c r="CA210" s="27">
        <f t="shared" si="358"/>
        <v>2.5000000000000001E-2</v>
      </c>
      <c r="CB210" s="27">
        <f t="shared" si="358"/>
        <v>2.5000000000000001E-2</v>
      </c>
      <c r="CC210" s="27">
        <f t="shared" si="358"/>
        <v>2.5000000000000001E-2</v>
      </c>
      <c r="CD210" s="27">
        <f t="shared" si="358"/>
        <v>2.5000000000000001E-2</v>
      </c>
      <c r="CE210" s="27">
        <f t="shared" si="358"/>
        <v>2.5000000000000001E-2</v>
      </c>
      <c r="CF210" s="27">
        <f t="shared" si="358"/>
        <v>2.5000000000000001E-2</v>
      </c>
      <c r="CG210" s="27">
        <f t="shared" si="358"/>
        <v>2.5000000000000001E-2</v>
      </c>
      <c r="CH210" s="27">
        <f t="shared" si="358"/>
        <v>2.5000000000000001E-2</v>
      </c>
      <c r="CI210" s="27">
        <f t="shared" si="358"/>
        <v>2.5000000000000001E-2</v>
      </c>
      <c r="CJ210" s="27">
        <f t="shared" si="358"/>
        <v>2.5000000000000001E-2</v>
      </c>
      <c r="CK210" s="27">
        <f t="shared" si="358"/>
        <v>2.5000000000000001E-2</v>
      </c>
      <c r="CL210" s="27">
        <f t="shared" si="358"/>
        <v>2.5000000000000001E-2</v>
      </c>
      <c r="CM210" s="27">
        <f t="shared" si="358"/>
        <v>2.5000000000000001E-2</v>
      </c>
      <c r="CN210" s="27">
        <f t="shared" si="358"/>
        <v>2.5000000000000001E-2</v>
      </c>
      <c r="CO210" s="27">
        <f t="shared" si="358"/>
        <v>2.5000000000000001E-2</v>
      </c>
      <c r="CP210" s="27">
        <f t="shared" si="358"/>
        <v>2.5000000000000001E-2</v>
      </c>
      <c r="CQ210" s="27">
        <f t="shared" si="358"/>
        <v>2.5000000000000001E-2</v>
      </c>
      <c r="CR210" s="27">
        <f t="shared" si="358"/>
        <v>2.5000000000000001E-2</v>
      </c>
      <c r="CS210" s="27">
        <f t="shared" si="358"/>
        <v>2.5000000000000001E-2</v>
      </c>
      <c r="CT210" s="27">
        <f t="shared" si="358"/>
        <v>2.5000000000000001E-2</v>
      </c>
      <c r="CU210" s="27">
        <f t="shared" si="358"/>
        <v>2.5000000000000001E-2</v>
      </c>
      <c r="CV210" s="27">
        <f t="shared" si="358"/>
        <v>2.5000000000000001E-2</v>
      </c>
      <c r="CW210" s="27">
        <f t="shared" si="358"/>
        <v>2.5000000000000001E-2</v>
      </c>
      <c r="CX210" s="27">
        <f t="shared" si="358"/>
        <v>2.5000000000000001E-2</v>
      </c>
      <c r="CY210" s="27">
        <f t="shared" si="358"/>
        <v>2.5000000000000001E-2</v>
      </c>
      <c r="CZ210" s="27">
        <f t="shared" si="358"/>
        <v>2.5000000000000001E-2</v>
      </c>
      <c r="DA210" s="27">
        <f t="shared" si="358"/>
        <v>2.5000000000000001E-2</v>
      </c>
      <c r="DB210" s="27">
        <f t="shared" si="358"/>
        <v>2.5000000000000001E-2</v>
      </c>
      <c r="DC210" s="27">
        <f t="shared" si="358"/>
        <v>2.5000000000000001E-2</v>
      </c>
      <c r="DD210" s="27">
        <f t="shared" si="358"/>
        <v>2.5000000000000001E-2</v>
      </c>
      <c r="DE210" s="27">
        <f t="shared" si="358"/>
        <v>2.5000000000000001E-2</v>
      </c>
      <c r="DF210" s="27">
        <f t="shared" ref="DF210:EK210" si="359">$F$210/DF6</f>
        <v>2.5000000000000001E-2</v>
      </c>
      <c r="DG210" s="27">
        <f t="shared" si="359"/>
        <v>2.5000000000000001E-2</v>
      </c>
      <c r="DH210" s="27">
        <f t="shared" si="359"/>
        <v>2.5000000000000001E-2</v>
      </c>
      <c r="DI210" s="27">
        <f t="shared" si="359"/>
        <v>2.5000000000000001E-2</v>
      </c>
      <c r="DJ210" s="27">
        <f t="shared" si="359"/>
        <v>2.5000000000000001E-2</v>
      </c>
      <c r="DK210" s="27">
        <f t="shared" si="359"/>
        <v>2.5000000000000001E-2</v>
      </c>
      <c r="DL210" s="27">
        <f t="shared" si="359"/>
        <v>2.5000000000000001E-2</v>
      </c>
      <c r="DM210" s="27">
        <f t="shared" si="359"/>
        <v>2.5000000000000001E-2</v>
      </c>
      <c r="DN210" s="27">
        <f t="shared" si="359"/>
        <v>2.5000000000000001E-2</v>
      </c>
      <c r="DO210" s="27">
        <f t="shared" si="359"/>
        <v>2.5000000000000001E-2</v>
      </c>
      <c r="DP210" s="27">
        <f t="shared" si="359"/>
        <v>2.5000000000000001E-2</v>
      </c>
      <c r="DQ210" s="27">
        <f t="shared" si="359"/>
        <v>2.5000000000000001E-2</v>
      </c>
      <c r="DR210" s="27">
        <f t="shared" si="359"/>
        <v>2.5000000000000001E-2</v>
      </c>
      <c r="DS210" s="27">
        <f t="shared" si="359"/>
        <v>2.5000000000000001E-2</v>
      </c>
      <c r="DT210" s="27">
        <f t="shared" si="359"/>
        <v>2.5000000000000001E-2</v>
      </c>
      <c r="DU210" s="27">
        <f t="shared" si="359"/>
        <v>2.5000000000000001E-2</v>
      </c>
      <c r="DV210" s="27">
        <f t="shared" si="359"/>
        <v>2.5000000000000001E-2</v>
      </c>
      <c r="DW210" s="27">
        <f t="shared" si="359"/>
        <v>2.5000000000000001E-2</v>
      </c>
      <c r="DX210" s="27">
        <f t="shared" si="359"/>
        <v>2.5000000000000001E-2</v>
      </c>
      <c r="DY210" s="27">
        <f t="shared" si="359"/>
        <v>2.5000000000000001E-2</v>
      </c>
      <c r="DZ210" s="27">
        <f t="shared" si="359"/>
        <v>2.5000000000000001E-2</v>
      </c>
      <c r="EA210" s="27">
        <f t="shared" si="359"/>
        <v>2.5000000000000001E-2</v>
      </c>
      <c r="EB210" s="27">
        <f t="shared" si="359"/>
        <v>2.5000000000000001E-2</v>
      </c>
      <c r="EC210" s="27">
        <f t="shared" si="359"/>
        <v>2.5000000000000001E-2</v>
      </c>
      <c r="ED210" s="27">
        <f t="shared" si="359"/>
        <v>2.5000000000000001E-2</v>
      </c>
      <c r="EE210" s="27">
        <f t="shared" si="359"/>
        <v>2.5000000000000001E-2</v>
      </c>
      <c r="EF210" s="27">
        <f t="shared" si="359"/>
        <v>2.5000000000000001E-2</v>
      </c>
      <c r="EG210" s="27">
        <f t="shared" si="359"/>
        <v>2.5000000000000001E-2</v>
      </c>
      <c r="EH210" s="27">
        <f t="shared" si="359"/>
        <v>2.5000000000000001E-2</v>
      </c>
      <c r="EI210" s="27">
        <f t="shared" si="359"/>
        <v>2.5000000000000001E-2</v>
      </c>
      <c r="EJ210" s="27">
        <f t="shared" si="359"/>
        <v>2.5000000000000001E-2</v>
      </c>
      <c r="EK210" s="27">
        <f t="shared" si="359"/>
        <v>2.5000000000000001E-2</v>
      </c>
      <c r="EL210" s="27">
        <f t="shared" ref="EL210:EY210" si="360">$F$210/EL6</f>
        <v>2.5000000000000001E-2</v>
      </c>
      <c r="EM210" s="27">
        <f t="shared" si="360"/>
        <v>2.5000000000000001E-2</v>
      </c>
      <c r="EN210" s="27">
        <f t="shared" si="360"/>
        <v>2.5000000000000001E-2</v>
      </c>
      <c r="EO210" s="27">
        <f t="shared" si="360"/>
        <v>2.5000000000000001E-2</v>
      </c>
      <c r="EP210" s="27">
        <f t="shared" si="360"/>
        <v>2.5000000000000001E-2</v>
      </c>
      <c r="EQ210" s="27">
        <f t="shared" si="360"/>
        <v>2.5000000000000001E-2</v>
      </c>
      <c r="ER210" s="27">
        <f t="shared" si="360"/>
        <v>2.5000000000000001E-2</v>
      </c>
      <c r="ES210" s="27">
        <f t="shared" si="360"/>
        <v>2.5000000000000001E-2</v>
      </c>
      <c r="ET210" s="27">
        <f t="shared" si="360"/>
        <v>2.5000000000000001E-2</v>
      </c>
      <c r="EU210" s="27">
        <f t="shared" si="360"/>
        <v>2.5000000000000001E-2</v>
      </c>
      <c r="EV210" s="27">
        <f t="shared" si="360"/>
        <v>2.5000000000000001E-2</v>
      </c>
      <c r="EW210" s="27">
        <f t="shared" si="360"/>
        <v>2.5000000000000001E-2</v>
      </c>
      <c r="EX210" s="27">
        <f t="shared" si="360"/>
        <v>2.5000000000000001E-2</v>
      </c>
      <c r="EY210" s="27">
        <f t="shared" si="360"/>
        <v>2.5000000000000001E-2</v>
      </c>
    </row>
    <row r="211" spans="1:155" x14ac:dyDescent="0.35">
      <c r="A211" s="18"/>
      <c r="E211" s="24"/>
      <c r="F211" s="23"/>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row>
    <row r="212" spans="1:155" x14ac:dyDescent="0.35">
      <c r="A212" s="18"/>
      <c r="C212" s="18" t="s">
        <v>103</v>
      </c>
      <c r="E212" s="24"/>
      <c r="F212" s="23"/>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row>
    <row r="213" spans="1:155" x14ac:dyDescent="0.35">
      <c r="A213" s="18"/>
      <c r="D213" s="18" t="s">
        <v>102</v>
      </c>
      <c r="E213" s="24"/>
      <c r="N213" s="25">
        <f t="shared" ref="N213:AS213" si="361">N205*N210</f>
        <v>0</v>
      </c>
      <c r="O213" s="25">
        <f t="shared" si="361"/>
        <v>0</v>
      </c>
      <c r="P213" s="25">
        <f t="shared" si="361"/>
        <v>0</v>
      </c>
      <c r="Q213" s="25">
        <f t="shared" si="361"/>
        <v>0</v>
      </c>
      <c r="R213" s="25">
        <f t="shared" si="361"/>
        <v>0</v>
      </c>
      <c r="S213" s="25">
        <f t="shared" si="361"/>
        <v>0</v>
      </c>
      <c r="T213" s="25">
        <f t="shared" si="361"/>
        <v>0</v>
      </c>
      <c r="U213" s="25">
        <f t="shared" si="361"/>
        <v>0</v>
      </c>
      <c r="V213" s="25">
        <f t="shared" si="361"/>
        <v>0</v>
      </c>
      <c r="W213" s="25">
        <f t="shared" si="361"/>
        <v>0</v>
      </c>
      <c r="X213" s="25">
        <f t="shared" si="361"/>
        <v>0</v>
      </c>
      <c r="Y213" s="25">
        <f t="shared" si="361"/>
        <v>0</v>
      </c>
      <c r="Z213" s="25">
        <f t="shared" si="361"/>
        <v>0</v>
      </c>
      <c r="AA213" s="25">
        <f t="shared" si="361"/>
        <v>0</v>
      </c>
      <c r="AB213" s="25">
        <f t="shared" si="361"/>
        <v>0</v>
      </c>
      <c r="AC213" s="25">
        <f t="shared" si="361"/>
        <v>8.9583333333334754E-4</v>
      </c>
      <c r="AD213" s="25">
        <f t="shared" si="361"/>
        <v>5.7933541666666678E-2</v>
      </c>
      <c r="AE213" s="25">
        <f t="shared" si="361"/>
        <v>0.11516137569444446</v>
      </c>
      <c r="AF213" s="25">
        <f t="shared" si="361"/>
        <v>0.1725799691689815</v>
      </c>
      <c r="AG213" s="25">
        <f t="shared" si="361"/>
        <v>0.23018995795510033</v>
      </c>
      <c r="AH213" s="25">
        <f t="shared" si="361"/>
        <v>0.28799198003717291</v>
      </c>
      <c r="AI213" s="25">
        <f t="shared" si="361"/>
        <v>0.34598667552618573</v>
      </c>
      <c r="AJ213" s="25">
        <f t="shared" si="361"/>
        <v>0.40417468666682854</v>
      </c>
      <c r="AK213" s="25">
        <f t="shared" si="361"/>
        <v>0.46255665784460687</v>
      </c>
      <c r="AL213" s="25">
        <f t="shared" si="361"/>
        <v>0.52113323559297775</v>
      </c>
      <c r="AM213" s="25">
        <f t="shared" si="361"/>
        <v>0.57990506860050994</v>
      </c>
      <c r="AN213" s="25">
        <f t="shared" si="361"/>
        <v>0.6388728077180672</v>
      </c>
      <c r="AO213" s="25">
        <f t="shared" si="361"/>
        <v>0.6980371059660162</v>
      </c>
      <c r="AP213" s="25">
        <f t="shared" si="361"/>
        <v>0.75739861854145851</v>
      </c>
      <c r="AQ213" s="25">
        <f t="shared" si="361"/>
        <v>0.81695800282548559</v>
      </c>
      <c r="AR213" s="25">
        <f t="shared" si="361"/>
        <v>0.87671591839045948</v>
      </c>
      <c r="AS213" s="25">
        <f t="shared" si="361"/>
        <v>0.93667302700731658</v>
      </c>
      <c r="AT213" s="25">
        <f t="shared" ref="AT213:BY213" si="362">AT205*AT210</f>
        <v>0.99682999265289651</v>
      </c>
      <c r="AU213" s="25">
        <f t="shared" si="362"/>
        <v>1.057187481517295</v>
      </c>
      <c r="AV213" s="25">
        <f t="shared" si="362"/>
        <v>1.1177461620112414</v>
      </c>
      <c r="AW213" s="25">
        <f t="shared" si="362"/>
        <v>1.1785067047735012</v>
      </c>
      <c r="AX213" s="25">
        <f t="shared" si="362"/>
        <v>1.2394697826783019</v>
      </c>
      <c r="AY213" s="25">
        <f t="shared" si="362"/>
        <v>1.3006360708427851</v>
      </c>
      <c r="AZ213" s="25">
        <f t="shared" si="362"/>
        <v>0</v>
      </c>
      <c r="BA213" s="25">
        <f t="shared" si="362"/>
        <v>0</v>
      </c>
      <c r="BB213" s="25">
        <f t="shared" si="362"/>
        <v>0</v>
      </c>
      <c r="BC213" s="25">
        <f t="shared" si="362"/>
        <v>0</v>
      </c>
      <c r="BD213" s="25">
        <f t="shared" si="362"/>
        <v>0</v>
      </c>
      <c r="BE213" s="25">
        <f t="shared" si="362"/>
        <v>0</v>
      </c>
      <c r="BF213" s="25">
        <f t="shared" si="362"/>
        <v>0</v>
      </c>
      <c r="BG213" s="25">
        <f t="shared" si="362"/>
        <v>0</v>
      </c>
      <c r="BH213" s="25">
        <f t="shared" si="362"/>
        <v>0</v>
      </c>
      <c r="BI213" s="25">
        <f t="shared" si="362"/>
        <v>0</v>
      </c>
      <c r="BJ213" s="25">
        <f t="shared" si="362"/>
        <v>0</v>
      </c>
      <c r="BK213" s="25">
        <f t="shared" si="362"/>
        <v>0</v>
      </c>
      <c r="BL213" s="25">
        <f t="shared" si="362"/>
        <v>0</v>
      </c>
      <c r="BM213" s="25">
        <f t="shared" si="362"/>
        <v>0</v>
      </c>
      <c r="BN213" s="25">
        <f t="shared" si="362"/>
        <v>0</v>
      </c>
      <c r="BO213" s="25">
        <f t="shared" si="362"/>
        <v>0</v>
      </c>
      <c r="BP213" s="25">
        <f t="shared" si="362"/>
        <v>0</v>
      </c>
      <c r="BQ213" s="25">
        <f t="shared" si="362"/>
        <v>0</v>
      </c>
      <c r="BR213" s="25">
        <f t="shared" si="362"/>
        <v>0</v>
      </c>
      <c r="BS213" s="25">
        <f t="shared" si="362"/>
        <v>0</v>
      </c>
      <c r="BT213" s="25">
        <f t="shared" si="362"/>
        <v>0</v>
      </c>
      <c r="BU213" s="25">
        <f t="shared" si="362"/>
        <v>0</v>
      </c>
      <c r="BV213" s="25">
        <f t="shared" si="362"/>
        <v>0</v>
      </c>
      <c r="BW213" s="25">
        <f t="shared" si="362"/>
        <v>0</v>
      </c>
      <c r="BX213" s="25">
        <f t="shared" si="362"/>
        <v>0</v>
      </c>
      <c r="BY213" s="25">
        <f t="shared" si="362"/>
        <v>0</v>
      </c>
      <c r="BZ213" s="25">
        <f t="shared" ref="BZ213:DE213" si="363">BZ205*BZ210</f>
        <v>0</v>
      </c>
      <c r="CA213" s="25">
        <f t="shared" si="363"/>
        <v>0</v>
      </c>
      <c r="CB213" s="25">
        <f t="shared" si="363"/>
        <v>0</v>
      </c>
      <c r="CC213" s="25">
        <f t="shared" si="363"/>
        <v>0</v>
      </c>
      <c r="CD213" s="25">
        <f t="shared" si="363"/>
        <v>0</v>
      </c>
      <c r="CE213" s="25">
        <f t="shared" si="363"/>
        <v>0</v>
      </c>
      <c r="CF213" s="25">
        <f t="shared" si="363"/>
        <v>0</v>
      </c>
      <c r="CG213" s="25">
        <f t="shared" si="363"/>
        <v>0</v>
      </c>
      <c r="CH213" s="25">
        <f t="shared" si="363"/>
        <v>0</v>
      </c>
      <c r="CI213" s="25">
        <f t="shared" si="363"/>
        <v>0</v>
      </c>
      <c r="CJ213" s="25">
        <f t="shared" si="363"/>
        <v>0</v>
      </c>
      <c r="CK213" s="25">
        <f t="shared" si="363"/>
        <v>0</v>
      </c>
      <c r="CL213" s="25">
        <f t="shared" si="363"/>
        <v>0</v>
      </c>
      <c r="CM213" s="25">
        <f t="shared" si="363"/>
        <v>0</v>
      </c>
      <c r="CN213" s="25">
        <f t="shared" si="363"/>
        <v>0</v>
      </c>
      <c r="CO213" s="25">
        <f t="shared" si="363"/>
        <v>0</v>
      </c>
      <c r="CP213" s="25">
        <f t="shared" si="363"/>
        <v>0</v>
      </c>
      <c r="CQ213" s="25">
        <f t="shared" si="363"/>
        <v>0</v>
      </c>
      <c r="CR213" s="25">
        <f t="shared" si="363"/>
        <v>0</v>
      </c>
      <c r="CS213" s="25">
        <f t="shared" si="363"/>
        <v>0</v>
      </c>
      <c r="CT213" s="25">
        <f t="shared" si="363"/>
        <v>0</v>
      </c>
      <c r="CU213" s="25">
        <f t="shared" si="363"/>
        <v>0</v>
      </c>
      <c r="CV213" s="25">
        <f t="shared" si="363"/>
        <v>0</v>
      </c>
      <c r="CW213" s="25">
        <f t="shared" si="363"/>
        <v>0</v>
      </c>
      <c r="CX213" s="25">
        <f t="shared" si="363"/>
        <v>0</v>
      </c>
      <c r="CY213" s="25">
        <f t="shared" si="363"/>
        <v>0</v>
      </c>
      <c r="CZ213" s="25">
        <f t="shared" si="363"/>
        <v>0</v>
      </c>
      <c r="DA213" s="25">
        <f t="shared" si="363"/>
        <v>0</v>
      </c>
      <c r="DB213" s="25">
        <f t="shared" si="363"/>
        <v>0</v>
      </c>
      <c r="DC213" s="25">
        <f t="shared" si="363"/>
        <v>0</v>
      </c>
      <c r="DD213" s="25">
        <f t="shared" si="363"/>
        <v>0</v>
      </c>
      <c r="DE213" s="25">
        <f t="shared" si="363"/>
        <v>0</v>
      </c>
      <c r="DF213" s="25">
        <f t="shared" ref="DF213:EK213" si="364">DF205*DF210</f>
        <v>0</v>
      </c>
      <c r="DG213" s="25">
        <f t="shared" si="364"/>
        <v>0</v>
      </c>
      <c r="DH213" s="25">
        <f t="shared" si="364"/>
        <v>0</v>
      </c>
      <c r="DI213" s="25">
        <f t="shared" si="364"/>
        <v>0</v>
      </c>
      <c r="DJ213" s="25">
        <f t="shared" si="364"/>
        <v>0</v>
      </c>
      <c r="DK213" s="25">
        <f t="shared" si="364"/>
        <v>0</v>
      </c>
      <c r="DL213" s="25">
        <f t="shared" si="364"/>
        <v>0</v>
      </c>
      <c r="DM213" s="25">
        <f t="shared" si="364"/>
        <v>0</v>
      </c>
      <c r="DN213" s="25">
        <f t="shared" si="364"/>
        <v>0</v>
      </c>
      <c r="DO213" s="25">
        <f t="shared" si="364"/>
        <v>0</v>
      </c>
      <c r="DP213" s="25">
        <f t="shared" si="364"/>
        <v>0</v>
      </c>
      <c r="DQ213" s="25">
        <f t="shared" si="364"/>
        <v>0</v>
      </c>
      <c r="DR213" s="25">
        <f t="shared" si="364"/>
        <v>0</v>
      </c>
      <c r="DS213" s="25">
        <f t="shared" si="364"/>
        <v>0</v>
      </c>
      <c r="DT213" s="25">
        <f t="shared" si="364"/>
        <v>0</v>
      </c>
      <c r="DU213" s="25">
        <f t="shared" si="364"/>
        <v>0</v>
      </c>
      <c r="DV213" s="25">
        <f t="shared" si="364"/>
        <v>0</v>
      </c>
      <c r="DW213" s="25">
        <f t="shared" si="364"/>
        <v>0</v>
      </c>
      <c r="DX213" s="25">
        <f t="shared" si="364"/>
        <v>0</v>
      </c>
      <c r="DY213" s="25">
        <f t="shared" si="364"/>
        <v>0</v>
      </c>
      <c r="DZ213" s="25">
        <f t="shared" si="364"/>
        <v>0</v>
      </c>
      <c r="EA213" s="25">
        <f t="shared" si="364"/>
        <v>0</v>
      </c>
      <c r="EB213" s="25">
        <f t="shared" si="364"/>
        <v>0</v>
      </c>
      <c r="EC213" s="25">
        <f t="shared" si="364"/>
        <v>0</v>
      </c>
      <c r="ED213" s="25">
        <f t="shared" si="364"/>
        <v>0</v>
      </c>
      <c r="EE213" s="25">
        <f t="shared" si="364"/>
        <v>0</v>
      </c>
      <c r="EF213" s="25">
        <f t="shared" si="364"/>
        <v>0</v>
      </c>
      <c r="EG213" s="25">
        <f t="shared" si="364"/>
        <v>0</v>
      </c>
      <c r="EH213" s="25">
        <f t="shared" si="364"/>
        <v>0</v>
      </c>
      <c r="EI213" s="25">
        <f t="shared" si="364"/>
        <v>0</v>
      </c>
      <c r="EJ213" s="25">
        <f t="shared" si="364"/>
        <v>0</v>
      </c>
      <c r="EK213" s="25">
        <f t="shared" si="364"/>
        <v>0</v>
      </c>
      <c r="EL213" s="25">
        <f t="shared" ref="EL213:EY213" si="365">EL205*EL210</f>
        <v>0</v>
      </c>
      <c r="EM213" s="25">
        <f t="shared" si="365"/>
        <v>0</v>
      </c>
      <c r="EN213" s="25">
        <f t="shared" si="365"/>
        <v>0</v>
      </c>
      <c r="EO213" s="25">
        <f t="shared" si="365"/>
        <v>0</v>
      </c>
      <c r="EP213" s="25">
        <f t="shared" si="365"/>
        <v>0</v>
      </c>
      <c r="EQ213" s="25">
        <f t="shared" si="365"/>
        <v>0</v>
      </c>
      <c r="ER213" s="25">
        <f t="shared" si="365"/>
        <v>0</v>
      </c>
      <c r="ES213" s="25">
        <f t="shared" si="365"/>
        <v>0</v>
      </c>
      <c r="ET213" s="25">
        <f t="shared" si="365"/>
        <v>0</v>
      </c>
      <c r="EU213" s="25">
        <f t="shared" si="365"/>
        <v>0</v>
      </c>
      <c r="EV213" s="25">
        <f t="shared" si="365"/>
        <v>0</v>
      </c>
      <c r="EW213" s="25">
        <f t="shared" si="365"/>
        <v>0</v>
      </c>
      <c r="EX213" s="25">
        <f t="shared" si="365"/>
        <v>0</v>
      </c>
      <c r="EY213" s="25">
        <f t="shared" si="365"/>
        <v>0</v>
      </c>
    </row>
    <row r="214" spans="1:155" x14ac:dyDescent="0.35">
      <c r="A214" s="18"/>
      <c r="D214" s="18" t="s">
        <v>101</v>
      </c>
      <c r="E214" s="24"/>
      <c r="F214" s="18" t="b">
        <f>G88</f>
        <v>0</v>
      </c>
      <c r="N214" s="25">
        <f t="shared" ref="N214:AS214" si="366">N213*$F$214</f>
        <v>0</v>
      </c>
      <c r="O214" s="25">
        <f t="shared" si="366"/>
        <v>0</v>
      </c>
      <c r="P214" s="25">
        <f t="shared" si="366"/>
        <v>0</v>
      </c>
      <c r="Q214" s="25">
        <f t="shared" si="366"/>
        <v>0</v>
      </c>
      <c r="R214" s="25">
        <f t="shared" si="366"/>
        <v>0</v>
      </c>
      <c r="S214" s="25">
        <f t="shared" si="366"/>
        <v>0</v>
      </c>
      <c r="T214" s="25">
        <f t="shared" si="366"/>
        <v>0</v>
      </c>
      <c r="U214" s="25">
        <f t="shared" si="366"/>
        <v>0</v>
      </c>
      <c r="V214" s="25">
        <f t="shared" si="366"/>
        <v>0</v>
      </c>
      <c r="W214" s="25">
        <f t="shared" si="366"/>
        <v>0</v>
      </c>
      <c r="X214" s="25">
        <f t="shared" si="366"/>
        <v>0</v>
      </c>
      <c r="Y214" s="25">
        <f t="shared" si="366"/>
        <v>0</v>
      </c>
      <c r="Z214" s="25">
        <f t="shared" si="366"/>
        <v>0</v>
      </c>
      <c r="AA214" s="25">
        <f t="shared" si="366"/>
        <v>0</v>
      </c>
      <c r="AB214" s="25">
        <f t="shared" si="366"/>
        <v>0</v>
      </c>
      <c r="AC214" s="25">
        <f t="shared" si="366"/>
        <v>0</v>
      </c>
      <c r="AD214" s="25">
        <f t="shared" si="366"/>
        <v>0</v>
      </c>
      <c r="AE214" s="25">
        <f t="shared" si="366"/>
        <v>0</v>
      </c>
      <c r="AF214" s="25">
        <f t="shared" si="366"/>
        <v>0</v>
      </c>
      <c r="AG214" s="25">
        <f t="shared" si="366"/>
        <v>0</v>
      </c>
      <c r="AH214" s="25">
        <f t="shared" si="366"/>
        <v>0</v>
      </c>
      <c r="AI214" s="25">
        <f t="shared" si="366"/>
        <v>0</v>
      </c>
      <c r="AJ214" s="25">
        <f t="shared" si="366"/>
        <v>0</v>
      </c>
      <c r="AK214" s="25">
        <f t="shared" si="366"/>
        <v>0</v>
      </c>
      <c r="AL214" s="25">
        <f t="shared" si="366"/>
        <v>0</v>
      </c>
      <c r="AM214" s="25">
        <f t="shared" si="366"/>
        <v>0</v>
      </c>
      <c r="AN214" s="25">
        <f t="shared" si="366"/>
        <v>0</v>
      </c>
      <c r="AO214" s="25">
        <f t="shared" si="366"/>
        <v>0</v>
      </c>
      <c r="AP214" s="25">
        <f t="shared" si="366"/>
        <v>0</v>
      </c>
      <c r="AQ214" s="25">
        <f t="shared" si="366"/>
        <v>0</v>
      </c>
      <c r="AR214" s="25">
        <f t="shared" si="366"/>
        <v>0</v>
      </c>
      <c r="AS214" s="25">
        <f t="shared" si="366"/>
        <v>0</v>
      </c>
      <c r="AT214" s="25">
        <f t="shared" ref="AT214:BY214" si="367">AT213*$F$214</f>
        <v>0</v>
      </c>
      <c r="AU214" s="25">
        <f t="shared" si="367"/>
        <v>0</v>
      </c>
      <c r="AV214" s="25">
        <f t="shared" si="367"/>
        <v>0</v>
      </c>
      <c r="AW214" s="25">
        <f t="shared" si="367"/>
        <v>0</v>
      </c>
      <c r="AX214" s="25">
        <f t="shared" si="367"/>
        <v>0</v>
      </c>
      <c r="AY214" s="25">
        <f t="shared" si="367"/>
        <v>0</v>
      </c>
      <c r="AZ214" s="25">
        <f t="shared" si="367"/>
        <v>0</v>
      </c>
      <c r="BA214" s="25">
        <f t="shared" si="367"/>
        <v>0</v>
      </c>
      <c r="BB214" s="25">
        <f t="shared" si="367"/>
        <v>0</v>
      </c>
      <c r="BC214" s="25">
        <f t="shared" si="367"/>
        <v>0</v>
      </c>
      <c r="BD214" s="25">
        <f t="shared" si="367"/>
        <v>0</v>
      </c>
      <c r="BE214" s="25">
        <f t="shared" si="367"/>
        <v>0</v>
      </c>
      <c r="BF214" s="25">
        <f t="shared" si="367"/>
        <v>0</v>
      </c>
      <c r="BG214" s="25">
        <f t="shared" si="367"/>
        <v>0</v>
      </c>
      <c r="BH214" s="25">
        <f t="shared" si="367"/>
        <v>0</v>
      </c>
      <c r="BI214" s="25">
        <f t="shared" si="367"/>
        <v>0</v>
      </c>
      <c r="BJ214" s="25">
        <f t="shared" si="367"/>
        <v>0</v>
      </c>
      <c r="BK214" s="25">
        <f t="shared" si="367"/>
        <v>0</v>
      </c>
      <c r="BL214" s="25">
        <f t="shared" si="367"/>
        <v>0</v>
      </c>
      <c r="BM214" s="25">
        <f t="shared" si="367"/>
        <v>0</v>
      </c>
      <c r="BN214" s="25">
        <f t="shared" si="367"/>
        <v>0</v>
      </c>
      <c r="BO214" s="25">
        <f t="shared" si="367"/>
        <v>0</v>
      </c>
      <c r="BP214" s="25">
        <f t="shared" si="367"/>
        <v>0</v>
      </c>
      <c r="BQ214" s="25">
        <f t="shared" si="367"/>
        <v>0</v>
      </c>
      <c r="BR214" s="25">
        <f t="shared" si="367"/>
        <v>0</v>
      </c>
      <c r="BS214" s="25">
        <f t="shared" si="367"/>
        <v>0</v>
      </c>
      <c r="BT214" s="25">
        <f t="shared" si="367"/>
        <v>0</v>
      </c>
      <c r="BU214" s="25">
        <f t="shared" si="367"/>
        <v>0</v>
      </c>
      <c r="BV214" s="25">
        <f t="shared" si="367"/>
        <v>0</v>
      </c>
      <c r="BW214" s="25">
        <f t="shared" si="367"/>
        <v>0</v>
      </c>
      <c r="BX214" s="25">
        <f t="shared" si="367"/>
        <v>0</v>
      </c>
      <c r="BY214" s="25">
        <f t="shared" si="367"/>
        <v>0</v>
      </c>
      <c r="BZ214" s="25">
        <f t="shared" ref="BZ214:DE214" si="368">BZ213*$F$214</f>
        <v>0</v>
      </c>
      <c r="CA214" s="25">
        <f t="shared" si="368"/>
        <v>0</v>
      </c>
      <c r="CB214" s="25">
        <f t="shared" si="368"/>
        <v>0</v>
      </c>
      <c r="CC214" s="25">
        <f t="shared" si="368"/>
        <v>0</v>
      </c>
      <c r="CD214" s="25">
        <f t="shared" si="368"/>
        <v>0</v>
      </c>
      <c r="CE214" s="25">
        <f t="shared" si="368"/>
        <v>0</v>
      </c>
      <c r="CF214" s="25">
        <f t="shared" si="368"/>
        <v>0</v>
      </c>
      <c r="CG214" s="25">
        <f t="shared" si="368"/>
        <v>0</v>
      </c>
      <c r="CH214" s="25">
        <f t="shared" si="368"/>
        <v>0</v>
      </c>
      <c r="CI214" s="25">
        <f t="shared" si="368"/>
        <v>0</v>
      </c>
      <c r="CJ214" s="25">
        <f t="shared" si="368"/>
        <v>0</v>
      </c>
      <c r="CK214" s="25">
        <f t="shared" si="368"/>
        <v>0</v>
      </c>
      <c r="CL214" s="25">
        <f t="shared" si="368"/>
        <v>0</v>
      </c>
      <c r="CM214" s="25">
        <f t="shared" si="368"/>
        <v>0</v>
      </c>
      <c r="CN214" s="25">
        <f t="shared" si="368"/>
        <v>0</v>
      </c>
      <c r="CO214" s="25">
        <f t="shared" si="368"/>
        <v>0</v>
      </c>
      <c r="CP214" s="25">
        <f t="shared" si="368"/>
        <v>0</v>
      </c>
      <c r="CQ214" s="25">
        <f t="shared" si="368"/>
        <v>0</v>
      </c>
      <c r="CR214" s="25">
        <f t="shared" si="368"/>
        <v>0</v>
      </c>
      <c r="CS214" s="25">
        <f t="shared" si="368"/>
        <v>0</v>
      </c>
      <c r="CT214" s="25">
        <f t="shared" si="368"/>
        <v>0</v>
      </c>
      <c r="CU214" s="25">
        <f t="shared" si="368"/>
        <v>0</v>
      </c>
      <c r="CV214" s="25">
        <f t="shared" si="368"/>
        <v>0</v>
      </c>
      <c r="CW214" s="25">
        <f t="shared" si="368"/>
        <v>0</v>
      </c>
      <c r="CX214" s="25">
        <f t="shared" si="368"/>
        <v>0</v>
      </c>
      <c r="CY214" s="25">
        <f t="shared" si="368"/>
        <v>0</v>
      </c>
      <c r="CZ214" s="25">
        <f t="shared" si="368"/>
        <v>0</v>
      </c>
      <c r="DA214" s="25">
        <f t="shared" si="368"/>
        <v>0</v>
      </c>
      <c r="DB214" s="25">
        <f t="shared" si="368"/>
        <v>0</v>
      </c>
      <c r="DC214" s="25">
        <f t="shared" si="368"/>
        <v>0</v>
      </c>
      <c r="DD214" s="25">
        <f t="shared" si="368"/>
        <v>0</v>
      </c>
      <c r="DE214" s="25">
        <f t="shared" si="368"/>
        <v>0</v>
      </c>
      <c r="DF214" s="25">
        <f t="shared" ref="DF214:EK214" si="369">DF213*$F$214</f>
        <v>0</v>
      </c>
      <c r="DG214" s="25">
        <f t="shared" si="369"/>
        <v>0</v>
      </c>
      <c r="DH214" s="25">
        <f t="shared" si="369"/>
        <v>0</v>
      </c>
      <c r="DI214" s="25">
        <f t="shared" si="369"/>
        <v>0</v>
      </c>
      <c r="DJ214" s="25">
        <f t="shared" si="369"/>
        <v>0</v>
      </c>
      <c r="DK214" s="25">
        <f t="shared" si="369"/>
        <v>0</v>
      </c>
      <c r="DL214" s="25">
        <f t="shared" si="369"/>
        <v>0</v>
      </c>
      <c r="DM214" s="25">
        <f t="shared" si="369"/>
        <v>0</v>
      </c>
      <c r="DN214" s="25">
        <f t="shared" si="369"/>
        <v>0</v>
      </c>
      <c r="DO214" s="25">
        <f t="shared" si="369"/>
        <v>0</v>
      </c>
      <c r="DP214" s="25">
        <f t="shared" si="369"/>
        <v>0</v>
      </c>
      <c r="DQ214" s="25">
        <f t="shared" si="369"/>
        <v>0</v>
      </c>
      <c r="DR214" s="25">
        <f t="shared" si="369"/>
        <v>0</v>
      </c>
      <c r="DS214" s="25">
        <f t="shared" si="369"/>
        <v>0</v>
      </c>
      <c r="DT214" s="25">
        <f t="shared" si="369"/>
        <v>0</v>
      </c>
      <c r="DU214" s="25">
        <f t="shared" si="369"/>
        <v>0</v>
      </c>
      <c r="DV214" s="25">
        <f t="shared" si="369"/>
        <v>0</v>
      </c>
      <c r="DW214" s="25">
        <f t="shared" si="369"/>
        <v>0</v>
      </c>
      <c r="DX214" s="25">
        <f t="shared" si="369"/>
        <v>0</v>
      </c>
      <c r="DY214" s="25">
        <f t="shared" si="369"/>
        <v>0</v>
      </c>
      <c r="DZ214" s="25">
        <f t="shared" si="369"/>
        <v>0</v>
      </c>
      <c r="EA214" s="25">
        <f t="shared" si="369"/>
        <v>0</v>
      </c>
      <c r="EB214" s="25">
        <f t="shared" si="369"/>
        <v>0</v>
      </c>
      <c r="EC214" s="25">
        <f t="shared" si="369"/>
        <v>0</v>
      </c>
      <c r="ED214" s="25">
        <f t="shared" si="369"/>
        <v>0</v>
      </c>
      <c r="EE214" s="25">
        <f t="shared" si="369"/>
        <v>0</v>
      </c>
      <c r="EF214" s="25">
        <f t="shared" si="369"/>
        <v>0</v>
      </c>
      <c r="EG214" s="25">
        <f t="shared" si="369"/>
        <v>0</v>
      </c>
      <c r="EH214" s="25">
        <f t="shared" si="369"/>
        <v>0</v>
      </c>
      <c r="EI214" s="25">
        <f t="shared" si="369"/>
        <v>0</v>
      </c>
      <c r="EJ214" s="25">
        <f t="shared" si="369"/>
        <v>0</v>
      </c>
      <c r="EK214" s="25">
        <f t="shared" si="369"/>
        <v>0</v>
      </c>
      <c r="EL214" s="25">
        <f t="shared" ref="EL214:EY214" si="370">EL213*$F$214</f>
        <v>0</v>
      </c>
      <c r="EM214" s="25">
        <f t="shared" si="370"/>
        <v>0</v>
      </c>
      <c r="EN214" s="25">
        <f t="shared" si="370"/>
        <v>0</v>
      </c>
      <c r="EO214" s="25">
        <f t="shared" si="370"/>
        <v>0</v>
      </c>
      <c r="EP214" s="25">
        <f t="shared" si="370"/>
        <v>0</v>
      </c>
      <c r="EQ214" s="25">
        <f t="shared" si="370"/>
        <v>0</v>
      </c>
      <c r="ER214" s="25">
        <f t="shared" si="370"/>
        <v>0</v>
      </c>
      <c r="ES214" s="25">
        <f t="shared" si="370"/>
        <v>0</v>
      </c>
      <c r="ET214" s="25">
        <f t="shared" si="370"/>
        <v>0</v>
      </c>
      <c r="EU214" s="25">
        <f t="shared" si="370"/>
        <v>0</v>
      </c>
      <c r="EV214" s="25">
        <f t="shared" si="370"/>
        <v>0</v>
      </c>
      <c r="EW214" s="25">
        <f t="shared" si="370"/>
        <v>0</v>
      </c>
      <c r="EX214" s="25">
        <f t="shared" si="370"/>
        <v>0</v>
      </c>
      <c r="EY214" s="25">
        <f t="shared" si="370"/>
        <v>0</v>
      </c>
    </row>
    <row r="215" spans="1:155" x14ac:dyDescent="0.35">
      <c r="A215" s="18"/>
      <c r="D215" s="18" t="s">
        <v>100</v>
      </c>
      <c r="E215" s="24"/>
      <c r="N215" s="25">
        <f t="shared" ref="N215:AS215" si="371">N213-N214</f>
        <v>0</v>
      </c>
      <c r="O215" s="25">
        <f t="shared" si="371"/>
        <v>0</v>
      </c>
      <c r="P215" s="25">
        <f t="shared" si="371"/>
        <v>0</v>
      </c>
      <c r="Q215" s="25">
        <f t="shared" si="371"/>
        <v>0</v>
      </c>
      <c r="R215" s="25">
        <f t="shared" si="371"/>
        <v>0</v>
      </c>
      <c r="S215" s="25">
        <f t="shared" si="371"/>
        <v>0</v>
      </c>
      <c r="T215" s="25">
        <f t="shared" si="371"/>
        <v>0</v>
      </c>
      <c r="U215" s="25">
        <f t="shared" si="371"/>
        <v>0</v>
      </c>
      <c r="V215" s="25">
        <f t="shared" si="371"/>
        <v>0</v>
      </c>
      <c r="W215" s="25">
        <f t="shared" si="371"/>
        <v>0</v>
      </c>
      <c r="X215" s="25">
        <f t="shared" si="371"/>
        <v>0</v>
      </c>
      <c r="Y215" s="25">
        <f t="shared" si="371"/>
        <v>0</v>
      </c>
      <c r="Z215" s="25">
        <f t="shared" si="371"/>
        <v>0</v>
      </c>
      <c r="AA215" s="25">
        <f t="shared" si="371"/>
        <v>0</v>
      </c>
      <c r="AB215" s="25">
        <f t="shared" si="371"/>
        <v>0</v>
      </c>
      <c r="AC215" s="25">
        <f t="shared" si="371"/>
        <v>8.9583333333334754E-4</v>
      </c>
      <c r="AD215" s="25">
        <f t="shared" si="371"/>
        <v>5.7933541666666678E-2</v>
      </c>
      <c r="AE215" s="25">
        <f t="shared" si="371"/>
        <v>0.11516137569444446</v>
      </c>
      <c r="AF215" s="25">
        <f t="shared" si="371"/>
        <v>0.1725799691689815</v>
      </c>
      <c r="AG215" s="25">
        <f t="shared" si="371"/>
        <v>0.23018995795510033</v>
      </c>
      <c r="AH215" s="25">
        <f t="shared" si="371"/>
        <v>0.28799198003717291</v>
      </c>
      <c r="AI215" s="25">
        <f t="shared" si="371"/>
        <v>0.34598667552618573</v>
      </c>
      <c r="AJ215" s="25">
        <f t="shared" si="371"/>
        <v>0.40417468666682854</v>
      </c>
      <c r="AK215" s="25">
        <f t="shared" si="371"/>
        <v>0.46255665784460687</v>
      </c>
      <c r="AL215" s="25">
        <f t="shared" si="371"/>
        <v>0.52113323559297775</v>
      </c>
      <c r="AM215" s="25">
        <f t="shared" si="371"/>
        <v>0.57990506860050994</v>
      </c>
      <c r="AN215" s="25">
        <f t="shared" si="371"/>
        <v>0.6388728077180672</v>
      </c>
      <c r="AO215" s="25">
        <f t="shared" si="371"/>
        <v>0.6980371059660162</v>
      </c>
      <c r="AP215" s="25">
        <f t="shared" si="371"/>
        <v>0.75739861854145851</v>
      </c>
      <c r="AQ215" s="25">
        <f t="shared" si="371"/>
        <v>0.81695800282548559</v>
      </c>
      <c r="AR215" s="25">
        <f t="shared" si="371"/>
        <v>0.87671591839045948</v>
      </c>
      <c r="AS215" s="25">
        <f t="shared" si="371"/>
        <v>0.93667302700731658</v>
      </c>
      <c r="AT215" s="25">
        <f t="shared" ref="AT215:BY215" si="372">AT213-AT214</f>
        <v>0.99682999265289651</v>
      </c>
      <c r="AU215" s="25">
        <f t="shared" si="372"/>
        <v>1.057187481517295</v>
      </c>
      <c r="AV215" s="25">
        <f t="shared" si="372"/>
        <v>1.1177461620112414</v>
      </c>
      <c r="AW215" s="25">
        <f t="shared" si="372"/>
        <v>1.1785067047735012</v>
      </c>
      <c r="AX215" s="25">
        <f t="shared" si="372"/>
        <v>1.2394697826783019</v>
      </c>
      <c r="AY215" s="25">
        <f t="shared" si="372"/>
        <v>1.3006360708427851</v>
      </c>
      <c r="AZ215" s="25">
        <f t="shared" si="372"/>
        <v>0</v>
      </c>
      <c r="BA215" s="25">
        <f t="shared" si="372"/>
        <v>0</v>
      </c>
      <c r="BB215" s="25">
        <f t="shared" si="372"/>
        <v>0</v>
      </c>
      <c r="BC215" s="25">
        <f t="shared" si="372"/>
        <v>0</v>
      </c>
      <c r="BD215" s="25">
        <f t="shared" si="372"/>
        <v>0</v>
      </c>
      <c r="BE215" s="25">
        <f t="shared" si="372"/>
        <v>0</v>
      </c>
      <c r="BF215" s="25">
        <f t="shared" si="372"/>
        <v>0</v>
      </c>
      <c r="BG215" s="25">
        <f t="shared" si="372"/>
        <v>0</v>
      </c>
      <c r="BH215" s="25">
        <f t="shared" si="372"/>
        <v>0</v>
      </c>
      <c r="BI215" s="25">
        <f t="shared" si="372"/>
        <v>0</v>
      </c>
      <c r="BJ215" s="25">
        <f t="shared" si="372"/>
        <v>0</v>
      </c>
      <c r="BK215" s="25">
        <f t="shared" si="372"/>
        <v>0</v>
      </c>
      <c r="BL215" s="25">
        <f t="shared" si="372"/>
        <v>0</v>
      </c>
      <c r="BM215" s="25">
        <f t="shared" si="372"/>
        <v>0</v>
      </c>
      <c r="BN215" s="25">
        <f t="shared" si="372"/>
        <v>0</v>
      </c>
      <c r="BO215" s="25">
        <f t="shared" si="372"/>
        <v>0</v>
      </c>
      <c r="BP215" s="25">
        <f t="shared" si="372"/>
        <v>0</v>
      </c>
      <c r="BQ215" s="25">
        <f t="shared" si="372"/>
        <v>0</v>
      </c>
      <c r="BR215" s="25">
        <f t="shared" si="372"/>
        <v>0</v>
      </c>
      <c r="BS215" s="25">
        <f t="shared" si="372"/>
        <v>0</v>
      </c>
      <c r="BT215" s="25">
        <f t="shared" si="372"/>
        <v>0</v>
      </c>
      <c r="BU215" s="25">
        <f t="shared" si="372"/>
        <v>0</v>
      </c>
      <c r="BV215" s="25">
        <f t="shared" si="372"/>
        <v>0</v>
      </c>
      <c r="BW215" s="25">
        <f t="shared" si="372"/>
        <v>0</v>
      </c>
      <c r="BX215" s="25">
        <f t="shared" si="372"/>
        <v>0</v>
      </c>
      <c r="BY215" s="25">
        <f t="shared" si="372"/>
        <v>0</v>
      </c>
      <c r="BZ215" s="25">
        <f t="shared" ref="BZ215:DE215" si="373">BZ213-BZ214</f>
        <v>0</v>
      </c>
      <c r="CA215" s="25">
        <f t="shared" si="373"/>
        <v>0</v>
      </c>
      <c r="CB215" s="25">
        <f t="shared" si="373"/>
        <v>0</v>
      </c>
      <c r="CC215" s="25">
        <f t="shared" si="373"/>
        <v>0</v>
      </c>
      <c r="CD215" s="25">
        <f t="shared" si="373"/>
        <v>0</v>
      </c>
      <c r="CE215" s="25">
        <f t="shared" si="373"/>
        <v>0</v>
      </c>
      <c r="CF215" s="25">
        <f t="shared" si="373"/>
        <v>0</v>
      </c>
      <c r="CG215" s="25">
        <f t="shared" si="373"/>
        <v>0</v>
      </c>
      <c r="CH215" s="25">
        <f t="shared" si="373"/>
        <v>0</v>
      </c>
      <c r="CI215" s="25">
        <f t="shared" si="373"/>
        <v>0</v>
      </c>
      <c r="CJ215" s="25">
        <f t="shared" si="373"/>
        <v>0</v>
      </c>
      <c r="CK215" s="25">
        <f t="shared" si="373"/>
        <v>0</v>
      </c>
      <c r="CL215" s="25">
        <f t="shared" si="373"/>
        <v>0</v>
      </c>
      <c r="CM215" s="25">
        <f t="shared" si="373"/>
        <v>0</v>
      </c>
      <c r="CN215" s="25">
        <f t="shared" si="373"/>
        <v>0</v>
      </c>
      <c r="CO215" s="25">
        <f t="shared" si="373"/>
        <v>0</v>
      </c>
      <c r="CP215" s="25">
        <f t="shared" si="373"/>
        <v>0</v>
      </c>
      <c r="CQ215" s="25">
        <f t="shared" si="373"/>
        <v>0</v>
      </c>
      <c r="CR215" s="25">
        <f t="shared" si="373"/>
        <v>0</v>
      </c>
      <c r="CS215" s="25">
        <f t="shared" si="373"/>
        <v>0</v>
      </c>
      <c r="CT215" s="25">
        <f t="shared" si="373"/>
        <v>0</v>
      </c>
      <c r="CU215" s="25">
        <f t="shared" si="373"/>
        <v>0</v>
      </c>
      <c r="CV215" s="25">
        <f t="shared" si="373"/>
        <v>0</v>
      </c>
      <c r="CW215" s="25">
        <f t="shared" si="373"/>
        <v>0</v>
      </c>
      <c r="CX215" s="25">
        <f t="shared" si="373"/>
        <v>0</v>
      </c>
      <c r="CY215" s="25">
        <f t="shared" si="373"/>
        <v>0</v>
      </c>
      <c r="CZ215" s="25">
        <f t="shared" si="373"/>
        <v>0</v>
      </c>
      <c r="DA215" s="25">
        <f t="shared" si="373"/>
        <v>0</v>
      </c>
      <c r="DB215" s="25">
        <f t="shared" si="373"/>
        <v>0</v>
      </c>
      <c r="DC215" s="25">
        <f t="shared" si="373"/>
        <v>0</v>
      </c>
      <c r="DD215" s="25">
        <f t="shared" si="373"/>
        <v>0</v>
      </c>
      <c r="DE215" s="25">
        <f t="shared" si="373"/>
        <v>0</v>
      </c>
      <c r="DF215" s="25">
        <f t="shared" ref="DF215:EK215" si="374">DF213-DF214</f>
        <v>0</v>
      </c>
      <c r="DG215" s="25">
        <f t="shared" si="374"/>
        <v>0</v>
      </c>
      <c r="DH215" s="25">
        <f t="shared" si="374"/>
        <v>0</v>
      </c>
      <c r="DI215" s="25">
        <f t="shared" si="374"/>
        <v>0</v>
      </c>
      <c r="DJ215" s="25">
        <f t="shared" si="374"/>
        <v>0</v>
      </c>
      <c r="DK215" s="25">
        <f t="shared" si="374"/>
        <v>0</v>
      </c>
      <c r="DL215" s="25">
        <f t="shared" si="374"/>
        <v>0</v>
      </c>
      <c r="DM215" s="25">
        <f t="shared" si="374"/>
        <v>0</v>
      </c>
      <c r="DN215" s="25">
        <f t="shared" si="374"/>
        <v>0</v>
      </c>
      <c r="DO215" s="25">
        <f t="shared" si="374"/>
        <v>0</v>
      </c>
      <c r="DP215" s="25">
        <f t="shared" si="374"/>
        <v>0</v>
      </c>
      <c r="DQ215" s="25">
        <f t="shared" si="374"/>
        <v>0</v>
      </c>
      <c r="DR215" s="25">
        <f t="shared" si="374"/>
        <v>0</v>
      </c>
      <c r="DS215" s="25">
        <f t="shared" si="374"/>
        <v>0</v>
      </c>
      <c r="DT215" s="25">
        <f t="shared" si="374"/>
        <v>0</v>
      </c>
      <c r="DU215" s="25">
        <f t="shared" si="374"/>
        <v>0</v>
      </c>
      <c r="DV215" s="25">
        <f t="shared" si="374"/>
        <v>0</v>
      </c>
      <c r="DW215" s="25">
        <f t="shared" si="374"/>
        <v>0</v>
      </c>
      <c r="DX215" s="25">
        <f t="shared" si="374"/>
        <v>0</v>
      </c>
      <c r="DY215" s="25">
        <f t="shared" si="374"/>
        <v>0</v>
      </c>
      <c r="DZ215" s="25">
        <f t="shared" si="374"/>
        <v>0</v>
      </c>
      <c r="EA215" s="25">
        <f t="shared" si="374"/>
        <v>0</v>
      </c>
      <c r="EB215" s="25">
        <f t="shared" si="374"/>
        <v>0</v>
      </c>
      <c r="EC215" s="25">
        <f t="shared" si="374"/>
        <v>0</v>
      </c>
      <c r="ED215" s="25">
        <f t="shared" si="374"/>
        <v>0</v>
      </c>
      <c r="EE215" s="25">
        <f t="shared" si="374"/>
        <v>0</v>
      </c>
      <c r="EF215" s="25">
        <f t="shared" si="374"/>
        <v>0</v>
      </c>
      <c r="EG215" s="25">
        <f t="shared" si="374"/>
        <v>0</v>
      </c>
      <c r="EH215" s="25">
        <f t="shared" si="374"/>
        <v>0</v>
      </c>
      <c r="EI215" s="25">
        <f t="shared" si="374"/>
        <v>0</v>
      </c>
      <c r="EJ215" s="25">
        <f t="shared" si="374"/>
        <v>0</v>
      </c>
      <c r="EK215" s="25">
        <f t="shared" si="374"/>
        <v>0</v>
      </c>
      <c r="EL215" s="25">
        <f t="shared" ref="EL215:EY215" si="375">EL213-EL214</f>
        <v>0</v>
      </c>
      <c r="EM215" s="25">
        <f t="shared" si="375"/>
        <v>0</v>
      </c>
      <c r="EN215" s="25">
        <f t="shared" si="375"/>
        <v>0</v>
      </c>
      <c r="EO215" s="25">
        <f t="shared" si="375"/>
        <v>0</v>
      </c>
      <c r="EP215" s="25">
        <f t="shared" si="375"/>
        <v>0</v>
      </c>
      <c r="EQ215" s="25">
        <f t="shared" si="375"/>
        <v>0</v>
      </c>
      <c r="ER215" s="25">
        <f t="shared" si="375"/>
        <v>0</v>
      </c>
      <c r="ES215" s="25">
        <f t="shared" si="375"/>
        <v>0</v>
      </c>
      <c r="ET215" s="25">
        <f t="shared" si="375"/>
        <v>0</v>
      </c>
      <c r="EU215" s="25">
        <f t="shared" si="375"/>
        <v>0</v>
      </c>
      <c r="EV215" s="25">
        <f t="shared" si="375"/>
        <v>0</v>
      </c>
      <c r="EW215" s="25">
        <f t="shared" si="375"/>
        <v>0</v>
      </c>
      <c r="EX215" s="25">
        <f t="shared" si="375"/>
        <v>0</v>
      </c>
      <c r="EY215" s="25">
        <f t="shared" si="375"/>
        <v>0</v>
      </c>
    </row>
    <row r="216" spans="1:155" x14ac:dyDescent="0.35">
      <c r="A216" s="18"/>
      <c r="E216" s="24"/>
      <c r="N216" s="25"/>
    </row>
    <row r="217" spans="1:155" x14ac:dyDescent="0.35">
      <c r="A217" s="18"/>
      <c r="C217" s="18" t="s">
        <v>99</v>
      </c>
      <c r="E217" s="24"/>
      <c r="F217" s="18" t="s">
        <v>98</v>
      </c>
      <c r="G217" s="25">
        <f>F108</f>
        <v>301</v>
      </c>
      <c r="H217" s="18" t="s">
        <v>95</v>
      </c>
      <c r="I217" s="26">
        <f>G90</f>
        <v>0.02</v>
      </c>
      <c r="N217" s="25">
        <f t="shared" ref="N217:AS217" si="376">$I$217*$G$217*M13</f>
        <v>0</v>
      </c>
      <c r="O217" s="25">
        <f t="shared" si="376"/>
        <v>0</v>
      </c>
      <c r="P217" s="25">
        <f t="shared" si="376"/>
        <v>0</v>
      </c>
      <c r="Q217" s="25">
        <f t="shared" si="376"/>
        <v>0</v>
      </c>
      <c r="R217" s="25">
        <f t="shared" si="376"/>
        <v>0</v>
      </c>
      <c r="S217" s="25">
        <f t="shared" si="376"/>
        <v>0</v>
      </c>
      <c r="T217" s="25">
        <f t="shared" si="376"/>
        <v>0</v>
      </c>
      <c r="U217" s="25">
        <f t="shared" si="376"/>
        <v>6.0200000000000005</v>
      </c>
      <c r="V217" s="25">
        <f t="shared" si="376"/>
        <v>0</v>
      </c>
      <c r="W217" s="25">
        <f t="shared" si="376"/>
        <v>0</v>
      </c>
      <c r="X217" s="25">
        <f t="shared" si="376"/>
        <v>0</v>
      </c>
      <c r="Y217" s="25">
        <f t="shared" si="376"/>
        <v>0</v>
      </c>
      <c r="Z217" s="25">
        <f t="shared" si="376"/>
        <v>0</v>
      </c>
      <c r="AA217" s="25">
        <f t="shared" si="376"/>
        <v>0</v>
      </c>
      <c r="AB217" s="25">
        <f t="shared" si="376"/>
        <v>0</v>
      </c>
      <c r="AC217" s="25">
        <f t="shared" si="376"/>
        <v>0</v>
      </c>
      <c r="AD217" s="25">
        <f t="shared" si="376"/>
        <v>0</v>
      </c>
      <c r="AE217" s="25">
        <f t="shared" si="376"/>
        <v>0</v>
      </c>
      <c r="AF217" s="25">
        <f t="shared" si="376"/>
        <v>0</v>
      </c>
      <c r="AG217" s="25">
        <f t="shared" si="376"/>
        <v>0</v>
      </c>
      <c r="AH217" s="25">
        <f t="shared" si="376"/>
        <v>0</v>
      </c>
      <c r="AI217" s="25">
        <f t="shared" si="376"/>
        <v>0</v>
      </c>
      <c r="AJ217" s="25">
        <f t="shared" si="376"/>
        <v>0</v>
      </c>
      <c r="AK217" s="25">
        <f t="shared" si="376"/>
        <v>0</v>
      </c>
      <c r="AL217" s="25">
        <f t="shared" si="376"/>
        <v>0</v>
      </c>
      <c r="AM217" s="25">
        <f t="shared" si="376"/>
        <v>0</v>
      </c>
      <c r="AN217" s="25">
        <f t="shared" si="376"/>
        <v>0</v>
      </c>
      <c r="AO217" s="25">
        <f t="shared" si="376"/>
        <v>0</v>
      </c>
      <c r="AP217" s="25">
        <f t="shared" si="376"/>
        <v>0</v>
      </c>
      <c r="AQ217" s="25">
        <f t="shared" si="376"/>
        <v>0</v>
      </c>
      <c r="AR217" s="25">
        <f t="shared" si="376"/>
        <v>0</v>
      </c>
      <c r="AS217" s="25">
        <f t="shared" si="376"/>
        <v>0</v>
      </c>
      <c r="AT217" s="25">
        <f t="shared" ref="AT217:BY217" si="377">$I$217*$G$217*AS13</f>
        <v>0</v>
      </c>
      <c r="AU217" s="25">
        <f t="shared" si="377"/>
        <v>0</v>
      </c>
      <c r="AV217" s="25">
        <f t="shared" si="377"/>
        <v>0</v>
      </c>
      <c r="AW217" s="25">
        <f t="shared" si="377"/>
        <v>0</v>
      </c>
      <c r="AX217" s="25">
        <f t="shared" si="377"/>
        <v>0</v>
      </c>
      <c r="AY217" s="25">
        <f t="shared" si="377"/>
        <v>0</v>
      </c>
      <c r="AZ217" s="25">
        <f t="shared" si="377"/>
        <v>0</v>
      </c>
      <c r="BA217" s="25">
        <f t="shared" si="377"/>
        <v>0</v>
      </c>
      <c r="BB217" s="25">
        <f t="shared" si="377"/>
        <v>0</v>
      </c>
      <c r="BC217" s="25">
        <f t="shared" si="377"/>
        <v>0</v>
      </c>
      <c r="BD217" s="25">
        <f t="shared" si="377"/>
        <v>0</v>
      </c>
      <c r="BE217" s="25">
        <f t="shared" si="377"/>
        <v>0</v>
      </c>
      <c r="BF217" s="25">
        <f t="shared" si="377"/>
        <v>0</v>
      </c>
      <c r="BG217" s="25">
        <f t="shared" si="377"/>
        <v>0</v>
      </c>
      <c r="BH217" s="25">
        <f t="shared" si="377"/>
        <v>0</v>
      </c>
      <c r="BI217" s="25">
        <f t="shared" si="377"/>
        <v>0</v>
      </c>
      <c r="BJ217" s="25">
        <f t="shared" si="377"/>
        <v>0</v>
      </c>
      <c r="BK217" s="25">
        <f t="shared" si="377"/>
        <v>0</v>
      </c>
      <c r="BL217" s="25">
        <f t="shared" si="377"/>
        <v>0</v>
      </c>
      <c r="BM217" s="25">
        <f t="shared" si="377"/>
        <v>0</v>
      </c>
      <c r="BN217" s="25">
        <f t="shared" si="377"/>
        <v>0</v>
      </c>
      <c r="BO217" s="25">
        <f t="shared" si="377"/>
        <v>0</v>
      </c>
      <c r="BP217" s="25">
        <f t="shared" si="377"/>
        <v>0</v>
      </c>
      <c r="BQ217" s="25">
        <f t="shared" si="377"/>
        <v>0</v>
      </c>
      <c r="BR217" s="25">
        <f t="shared" si="377"/>
        <v>0</v>
      </c>
      <c r="BS217" s="25">
        <f t="shared" si="377"/>
        <v>0</v>
      </c>
      <c r="BT217" s="25">
        <f t="shared" si="377"/>
        <v>0</v>
      </c>
      <c r="BU217" s="25">
        <f t="shared" si="377"/>
        <v>0</v>
      </c>
      <c r="BV217" s="25">
        <f t="shared" si="377"/>
        <v>0</v>
      </c>
      <c r="BW217" s="25">
        <f t="shared" si="377"/>
        <v>0</v>
      </c>
      <c r="BX217" s="25">
        <f t="shared" si="377"/>
        <v>0</v>
      </c>
      <c r="BY217" s="25">
        <f t="shared" si="377"/>
        <v>0</v>
      </c>
      <c r="BZ217" s="25">
        <f t="shared" ref="BZ217:DE217" si="378">$I$217*$G$217*BY13</f>
        <v>0</v>
      </c>
      <c r="CA217" s="25">
        <f t="shared" si="378"/>
        <v>0</v>
      </c>
      <c r="CB217" s="25">
        <f t="shared" si="378"/>
        <v>0</v>
      </c>
      <c r="CC217" s="25">
        <f t="shared" si="378"/>
        <v>0</v>
      </c>
      <c r="CD217" s="25">
        <f t="shared" si="378"/>
        <v>0</v>
      </c>
      <c r="CE217" s="25">
        <f t="shared" si="378"/>
        <v>0</v>
      </c>
      <c r="CF217" s="25">
        <f t="shared" si="378"/>
        <v>0</v>
      </c>
      <c r="CG217" s="25">
        <f t="shared" si="378"/>
        <v>0</v>
      </c>
      <c r="CH217" s="25">
        <f t="shared" si="378"/>
        <v>0</v>
      </c>
      <c r="CI217" s="25">
        <f t="shared" si="378"/>
        <v>0</v>
      </c>
      <c r="CJ217" s="25">
        <f t="shared" si="378"/>
        <v>0</v>
      </c>
      <c r="CK217" s="25">
        <f t="shared" si="378"/>
        <v>0</v>
      </c>
      <c r="CL217" s="25">
        <f t="shared" si="378"/>
        <v>0</v>
      </c>
      <c r="CM217" s="25">
        <f t="shared" si="378"/>
        <v>0</v>
      </c>
      <c r="CN217" s="25">
        <f t="shared" si="378"/>
        <v>0</v>
      </c>
      <c r="CO217" s="25">
        <f t="shared" si="378"/>
        <v>0</v>
      </c>
      <c r="CP217" s="25">
        <f t="shared" si="378"/>
        <v>0</v>
      </c>
      <c r="CQ217" s="25">
        <f t="shared" si="378"/>
        <v>0</v>
      </c>
      <c r="CR217" s="25">
        <f t="shared" si="378"/>
        <v>0</v>
      </c>
      <c r="CS217" s="25">
        <f t="shared" si="378"/>
        <v>0</v>
      </c>
      <c r="CT217" s="25">
        <f t="shared" si="378"/>
        <v>0</v>
      </c>
      <c r="CU217" s="25">
        <f t="shared" si="378"/>
        <v>0</v>
      </c>
      <c r="CV217" s="25">
        <f t="shared" si="378"/>
        <v>0</v>
      </c>
      <c r="CW217" s="25">
        <f t="shared" si="378"/>
        <v>0</v>
      </c>
      <c r="CX217" s="25">
        <f t="shared" si="378"/>
        <v>0</v>
      </c>
      <c r="CY217" s="25">
        <f t="shared" si="378"/>
        <v>0</v>
      </c>
      <c r="CZ217" s="25">
        <f t="shared" si="378"/>
        <v>0</v>
      </c>
      <c r="DA217" s="25">
        <f t="shared" si="378"/>
        <v>0</v>
      </c>
      <c r="DB217" s="25">
        <f t="shared" si="378"/>
        <v>0</v>
      </c>
      <c r="DC217" s="25">
        <f t="shared" si="378"/>
        <v>0</v>
      </c>
      <c r="DD217" s="25">
        <f t="shared" si="378"/>
        <v>0</v>
      </c>
      <c r="DE217" s="25">
        <f t="shared" si="378"/>
        <v>0</v>
      </c>
      <c r="DF217" s="25">
        <f t="shared" ref="DF217:EK217" si="379">$I$217*$G$217*DE13</f>
        <v>0</v>
      </c>
      <c r="DG217" s="25">
        <f t="shared" si="379"/>
        <v>0</v>
      </c>
      <c r="DH217" s="25">
        <f t="shared" si="379"/>
        <v>0</v>
      </c>
      <c r="DI217" s="25">
        <f t="shared" si="379"/>
        <v>0</v>
      </c>
      <c r="DJ217" s="25">
        <f t="shared" si="379"/>
        <v>0</v>
      </c>
      <c r="DK217" s="25">
        <f t="shared" si="379"/>
        <v>0</v>
      </c>
      <c r="DL217" s="25">
        <f t="shared" si="379"/>
        <v>0</v>
      </c>
      <c r="DM217" s="25">
        <f t="shared" si="379"/>
        <v>0</v>
      </c>
      <c r="DN217" s="25">
        <f t="shared" si="379"/>
        <v>0</v>
      </c>
      <c r="DO217" s="25">
        <f t="shared" si="379"/>
        <v>0</v>
      </c>
      <c r="DP217" s="25">
        <f t="shared" si="379"/>
        <v>0</v>
      </c>
      <c r="DQ217" s="25">
        <f t="shared" si="379"/>
        <v>0</v>
      </c>
      <c r="DR217" s="25">
        <f t="shared" si="379"/>
        <v>0</v>
      </c>
      <c r="DS217" s="25">
        <f t="shared" si="379"/>
        <v>0</v>
      </c>
      <c r="DT217" s="25">
        <f t="shared" si="379"/>
        <v>0</v>
      </c>
      <c r="DU217" s="25">
        <f t="shared" si="379"/>
        <v>0</v>
      </c>
      <c r="DV217" s="25">
        <f t="shared" si="379"/>
        <v>0</v>
      </c>
      <c r="DW217" s="25">
        <f t="shared" si="379"/>
        <v>0</v>
      </c>
      <c r="DX217" s="25">
        <f t="shared" si="379"/>
        <v>0</v>
      </c>
      <c r="DY217" s="25">
        <f t="shared" si="379"/>
        <v>0</v>
      </c>
      <c r="DZ217" s="25">
        <f t="shared" si="379"/>
        <v>0</v>
      </c>
      <c r="EA217" s="25">
        <f t="shared" si="379"/>
        <v>0</v>
      </c>
      <c r="EB217" s="25">
        <f t="shared" si="379"/>
        <v>0</v>
      </c>
      <c r="EC217" s="25">
        <f t="shared" si="379"/>
        <v>0</v>
      </c>
      <c r="ED217" s="25">
        <f t="shared" si="379"/>
        <v>0</v>
      </c>
      <c r="EE217" s="25">
        <f t="shared" si="379"/>
        <v>0</v>
      </c>
      <c r="EF217" s="25">
        <f t="shared" si="379"/>
        <v>0</v>
      </c>
      <c r="EG217" s="25">
        <f t="shared" si="379"/>
        <v>0</v>
      </c>
      <c r="EH217" s="25">
        <f t="shared" si="379"/>
        <v>0</v>
      </c>
      <c r="EI217" s="25">
        <f t="shared" si="379"/>
        <v>0</v>
      </c>
      <c r="EJ217" s="25">
        <f t="shared" si="379"/>
        <v>0</v>
      </c>
      <c r="EK217" s="25">
        <f t="shared" si="379"/>
        <v>0</v>
      </c>
      <c r="EL217" s="25">
        <f t="shared" ref="EL217:EY217" si="380">$I$217*$G$217*EK13</f>
        <v>0</v>
      </c>
      <c r="EM217" s="25">
        <f t="shared" si="380"/>
        <v>0</v>
      </c>
      <c r="EN217" s="25">
        <f t="shared" si="380"/>
        <v>0</v>
      </c>
      <c r="EO217" s="25">
        <f t="shared" si="380"/>
        <v>0</v>
      </c>
      <c r="EP217" s="25">
        <f t="shared" si="380"/>
        <v>0</v>
      </c>
      <c r="EQ217" s="25">
        <f t="shared" si="380"/>
        <v>0</v>
      </c>
      <c r="ER217" s="25">
        <f t="shared" si="380"/>
        <v>0</v>
      </c>
      <c r="ES217" s="25">
        <f t="shared" si="380"/>
        <v>0</v>
      </c>
      <c r="ET217" s="25">
        <f t="shared" si="380"/>
        <v>0</v>
      </c>
      <c r="EU217" s="25">
        <f t="shared" si="380"/>
        <v>0</v>
      </c>
      <c r="EV217" s="25">
        <f t="shared" si="380"/>
        <v>0</v>
      </c>
      <c r="EW217" s="25">
        <f t="shared" si="380"/>
        <v>0</v>
      </c>
      <c r="EX217" s="25">
        <f t="shared" si="380"/>
        <v>0</v>
      </c>
      <c r="EY217" s="25">
        <f t="shared" si="380"/>
        <v>0</v>
      </c>
    </row>
    <row r="218" spans="1:155" x14ac:dyDescent="0.35">
      <c r="A218" s="18"/>
      <c r="E218" s="24"/>
      <c r="N218" s="25"/>
    </row>
    <row r="219" spans="1:155" x14ac:dyDescent="0.35">
      <c r="A219" s="18"/>
      <c r="C219" s="18" t="s">
        <v>96</v>
      </c>
      <c r="E219" s="24"/>
      <c r="N219" s="25"/>
    </row>
    <row r="220" spans="1:155" x14ac:dyDescent="0.35">
      <c r="A220" s="18"/>
      <c r="D220" s="18" t="s">
        <v>97</v>
      </c>
      <c r="E220" s="24"/>
      <c r="N220" s="25">
        <f t="shared" ref="N220:AS220" si="381">($G$217-N205)*N11</f>
        <v>0</v>
      </c>
      <c r="O220" s="25">
        <f t="shared" si="381"/>
        <v>0</v>
      </c>
      <c r="P220" s="25">
        <f t="shared" si="381"/>
        <v>0</v>
      </c>
      <c r="Q220" s="25">
        <f t="shared" si="381"/>
        <v>0</v>
      </c>
      <c r="R220" s="25">
        <f t="shared" si="381"/>
        <v>0</v>
      </c>
      <c r="S220" s="25">
        <f t="shared" si="381"/>
        <v>0</v>
      </c>
      <c r="T220" s="25">
        <f t="shared" si="381"/>
        <v>301</v>
      </c>
      <c r="U220" s="25">
        <f t="shared" si="381"/>
        <v>301</v>
      </c>
      <c r="V220" s="25">
        <f t="shared" si="381"/>
        <v>301</v>
      </c>
      <c r="W220" s="25">
        <f t="shared" si="381"/>
        <v>301</v>
      </c>
      <c r="X220" s="25">
        <f t="shared" si="381"/>
        <v>301</v>
      </c>
      <c r="Y220" s="25">
        <f t="shared" si="381"/>
        <v>301</v>
      </c>
      <c r="Z220" s="25">
        <f t="shared" si="381"/>
        <v>301</v>
      </c>
      <c r="AA220" s="25">
        <f t="shared" si="381"/>
        <v>301</v>
      </c>
      <c r="AB220" s="25">
        <f t="shared" si="381"/>
        <v>301</v>
      </c>
      <c r="AC220" s="25">
        <f t="shared" si="381"/>
        <v>300.78499999999997</v>
      </c>
      <c r="AD220" s="25">
        <f t="shared" si="381"/>
        <v>287.09595000000002</v>
      </c>
      <c r="AE220" s="25">
        <f t="shared" si="381"/>
        <v>273.36126983333332</v>
      </c>
      <c r="AF220" s="25">
        <f t="shared" si="381"/>
        <v>259.58080739944444</v>
      </c>
      <c r="AG220" s="25">
        <f t="shared" si="381"/>
        <v>245.75441009077593</v>
      </c>
      <c r="AH220" s="25">
        <f t="shared" si="381"/>
        <v>231.88192479107852</v>
      </c>
      <c r="AI220" s="25">
        <f t="shared" si="381"/>
        <v>217.96319787371544</v>
      </c>
      <c r="AJ220" s="25">
        <f t="shared" si="381"/>
        <v>203.99807519996114</v>
      </c>
      <c r="AK220" s="25">
        <f t="shared" si="381"/>
        <v>189.98640211729435</v>
      </c>
      <c r="AL220" s="25">
        <f t="shared" si="381"/>
        <v>175.92802345768533</v>
      </c>
      <c r="AM220" s="25">
        <f t="shared" si="381"/>
        <v>161.82278353587762</v>
      </c>
      <c r="AN220" s="25">
        <f t="shared" si="381"/>
        <v>147.67052614766388</v>
      </c>
      <c r="AO220" s="25">
        <f t="shared" si="381"/>
        <v>133.4710945681561</v>
      </c>
      <c r="AP220" s="25">
        <f t="shared" si="381"/>
        <v>119.22433155004995</v>
      </c>
      <c r="AQ220" s="25">
        <f t="shared" si="381"/>
        <v>104.93007932188345</v>
      </c>
      <c r="AR220" s="25">
        <f t="shared" si="381"/>
        <v>90.588179586289726</v>
      </c>
      <c r="AS220" s="25">
        <f t="shared" si="381"/>
        <v>76.198473518244015</v>
      </c>
      <c r="AT220" s="25">
        <f t="shared" ref="AT220:BY220" si="382">($G$217-AT205)*AT11</f>
        <v>61.760801763304841</v>
      </c>
      <c r="AU220" s="25">
        <f t="shared" si="382"/>
        <v>47.275004435849183</v>
      </c>
      <c r="AV220" s="25">
        <f t="shared" si="382"/>
        <v>32.740921117302037</v>
      </c>
      <c r="AW220" s="25">
        <f t="shared" si="382"/>
        <v>18.158390854359709</v>
      </c>
      <c r="AX220" s="25">
        <f t="shared" si="382"/>
        <v>3.5272521572075561</v>
      </c>
      <c r="AY220" s="25">
        <f t="shared" si="382"/>
        <v>-11.152657002268427</v>
      </c>
      <c r="AZ220" s="25">
        <f t="shared" si="382"/>
        <v>0</v>
      </c>
      <c r="BA220" s="25">
        <f t="shared" si="382"/>
        <v>0</v>
      </c>
      <c r="BB220" s="25">
        <f t="shared" si="382"/>
        <v>0</v>
      </c>
      <c r="BC220" s="25">
        <f t="shared" si="382"/>
        <v>0</v>
      </c>
      <c r="BD220" s="25">
        <f t="shared" si="382"/>
        <v>0</v>
      </c>
      <c r="BE220" s="25">
        <f t="shared" si="382"/>
        <v>0</v>
      </c>
      <c r="BF220" s="25">
        <f t="shared" si="382"/>
        <v>0</v>
      </c>
      <c r="BG220" s="25">
        <f t="shared" si="382"/>
        <v>0</v>
      </c>
      <c r="BH220" s="25">
        <f t="shared" si="382"/>
        <v>0</v>
      </c>
      <c r="BI220" s="25">
        <f t="shared" si="382"/>
        <v>0</v>
      </c>
      <c r="BJ220" s="25">
        <f t="shared" si="382"/>
        <v>0</v>
      </c>
      <c r="BK220" s="25">
        <f t="shared" si="382"/>
        <v>0</v>
      </c>
      <c r="BL220" s="25">
        <f t="shared" si="382"/>
        <v>0</v>
      </c>
      <c r="BM220" s="25">
        <f t="shared" si="382"/>
        <v>0</v>
      </c>
      <c r="BN220" s="25">
        <f t="shared" si="382"/>
        <v>0</v>
      </c>
      <c r="BO220" s="25">
        <f t="shared" si="382"/>
        <v>0</v>
      </c>
      <c r="BP220" s="25">
        <f t="shared" si="382"/>
        <v>0</v>
      </c>
      <c r="BQ220" s="25">
        <f t="shared" si="382"/>
        <v>0</v>
      </c>
      <c r="BR220" s="25">
        <f t="shared" si="382"/>
        <v>0</v>
      </c>
      <c r="BS220" s="25">
        <f t="shared" si="382"/>
        <v>0</v>
      </c>
      <c r="BT220" s="25">
        <f t="shared" si="382"/>
        <v>0</v>
      </c>
      <c r="BU220" s="25">
        <f t="shared" si="382"/>
        <v>0</v>
      </c>
      <c r="BV220" s="25">
        <f t="shared" si="382"/>
        <v>0</v>
      </c>
      <c r="BW220" s="25">
        <f t="shared" si="382"/>
        <v>0</v>
      </c>
      <c r="BX220" s="25">
        <f t="shared" si="382"/>
        <v>0</v>
      </c>
      <c r="BY220" s="25">
        <f t="shared" si="382"/>
        <v>0</v>
      </c>
      <c r="BZ220" s="25">
        <f t="shared" ref="BZ220:DE220" si="383">($G$217-BZ205)*BZ11</f>
        <v>0</v>
      </c>
      <c r="CA220" s="25">
        <f t="shared" si="383"/>
        <v>0</v>
      </c>
      <c r="CB220" s="25">
        <f t="shared" si="383"/>
        <v>0</v>
      </c>
      <c r="CC220" s="25">
        <f t="shared" si="383"/>
        <v>0</v>
      </c>
      <c r="CD220" s="25">
        <f t="shared" si="383"/>
        <v>0</v>
      </c>
      <c r="CE220" s="25">
        <f t="shared" si="383"/>
        <v>0</v>
      </c>
      <c r="CF220" s="25">
        <f t="shared" si="383"/>
        <v>0</v>
      </c>
      <c r="CG220" s="25">
        <f t="shared" si="383"/>
        <v>0</v>
      </c>
      <c r="CH220" s="25">
        <f t="shared" si="383"/>
        <v>0</v>
      </c>
      <c r="CI220" s="25">
        <f t="shared" si="383"/>
        <v>0</v>
      </c>
      <c r="CJ220" s="25">
        <f t="shared" si="383"/>
        <v>0</v>
      </c>
      <c r="CK220" s="25">
        <f t="shared" si="383"/>
        <v>0</v>
      </c>
      <c r="CL220" s="25">
        <f t="shared" si="383"/>
        <v>0</v>
      </c>
      <c r="CM220" s="25">
        <f t="shared" si="383"/>
        <v>0</v>
      </c>
      <c r="CN220" s="25">
        <f t="shared" si="383"/>
        <v>0</v>
      </c>
      <c r="CO220" s="25">
        <f t="shared" si="383"/>
        <v>0</v>
      </c>
      <c r="CP220" s="25">
        <f t="shared" si="383"/>
        <v>0</v>
      </c>
      <c r="CQ220" s="25">
        <f t="shared" si="383"/>
        <v>0</v>
      </c>
      <c r="CR220" s="25">
        <f t="shared" si="383"/>
        <v>0</v>
      </c>
      <c r="CS220" s="25">
        <f t="shared" si="383"/>
        <v>0</v>
      </c>
      <c r="CT220" s="25">
        <f t="shared" si="383"/>
        <v>0</v>
      </c>
      <c r="CU220" s="25">
        <f t="shared" si="383"/>
        <v>0</v>
      </c>
      <c r="CV220" s="25">
        <f t="shared" si="383"/>
        <v>0</v>
      </c>
      <c r="CW220" s="25">
        <f t="shared" si="383"/>
        <v>0</v>
      </c>
      <c r="CX220" s="25">
        <f t="shared" si="383"/>
        <v>0</v>
      </c>
      <c r="CY220" s="25">
        <f t="shared" si="383"/>
        <v>0</v>
      </c>
      <c r="CZ220" s="25">
        <f t="shared" si="383"/>
        <v>0</v>
      </c>
      <c r="DA220" s="25">
        <f t="shared" si="383"/>
        <v>0</v>
      </c>
      <c r="DB220" s="25">
        <f t="shared" si="383"/>
        <v>0</v>
      </c>
      <c r="DC220" s="25">
        <f t="shared" si="383"/>
        <v>0</v>
      </c>
      <c r="DD220" s="25">
        <f t="shared" si="383"/>
        <v>0</v>
      </c>
      <c r="DE220" s="25">
        <f t="shared" si="383"/>
        <v>0</v>
      </c>
      <c r="DF220" s="25">
        <f t="shared" ref="DF220:EK220" si="384">($G$217-DF205)*DF11</f>
        <v>0</v>
      </c>
      <c r="DG220" s="25">
        <f t="shared" si="384"/>
        <v>0</v>
      </c>
      <c r="DH220" s="25">
        <f t="shared" si="384"/>
        <v>0</v>
      </c>
      <c r="DI220" s="25">
        <f t="shared" si="384"/>
        <v>0</v>
      </c>
      <c r="DJ220" s="25">
        <f t="shared" si="384"/>
        <v>0</v>
      </c>
      <c r="DK220" s="25">
        <f t="shared" si="384"/>
        <v>0</v>
      </c>
      <c r="DL220" s="25">
        <f t="shared" si="384"/>
        <v>0</v>
      </c>
      <c r="DM220" s="25">
        <f t="shared" si="384"/>
        <v>0</v>
      </c>
      <c r="DN220" s="25">
        <f t="shared" si="384"/>
        <v>0</v>
      </c>
      <c r="DO220" s="25">
        <f t="shared" si="384"/>
        <v>0</v>
      </c>
      <c r="DP220" s="25">
        <f t="shared" si="384"/>
        <v>0</v>
      </c>
      <c r="DQ220" s="25">
        <f t="shared" si="384"/>
        <v>0</v>
      </c>
      <c r="DR220" s="25">
        <f t="shared" si="384"/>
        <v>0</v>
      </c>
      <c r="DS220" s="25">
        <f t="shared" si="384"/>
        <v>0</v>
      </c>
      <c r="DT220" s="25">
        <f t="shared" si="384"/>
        <v>0</v>
      </c>
      <c r="DU220" s="25">
        <f t="shared" si="384"/>
        <v>0</v>
      </c>
      <c r="DV220" s="25">
        <f t="shared" si="384"/>
        <v>0</v>
      </c>
      <c r="DW220" s="25">
        <f t="shared" si="384"/>
        <v>0</v>
      </c>
      <c r="DX220" s="25">
        <f t="shared" si="384"/>
        <v>0</v>
      </c>
      <c r="DY220" s="25">
        <f t="shared" si="384"/>
        <v>0</v>
      </c>
      <c r="DZ220" s="25">
        <f t="shared" si="384"/>
        <v>0</v>
      </c>
      <c r="EA220" s="25">
        <f t="shared" si="384"/>
        <v>0</v>
      </c>
      <c r="EB220" s="25">
        <f t="shared" si="384"/>
        <v>0</v>
      </c>
      <c r="EC220" s="25">
        <f t="shared" si="384"/>
        <v>0</v>
      </c>
      <c r="ED220" s="25">
        <f t="shared" si="384"/>
        <v>0</v>
      </c>
      <c r="EE220" s="25">
        <f t="shared" si="384"/>
        <v>0</v>
      </c>
      <c r="EF220" s="25">
        <f t="shared" si="384"/>
        <v>0</v>
      </c>
      <c r="EG220" s="25">
        <f t="shared" si="384"/>
        <v>0</v>
      </c>
      <c r="EH220" s="25">
        <f t="shared" si="384"/>
        <v>0</v>
      </c>
      <c r="EI220" s="25">
        <f t="shared" si="384"/>
        <v>0</v>
      </c>
      <c r="EJ220" s="25">
        <f t="shared" si="384"/>
        <v>0</v>
      </c>
      <c r="EK220" s="25">
        <f t="shared" si="384"/>
        <v>0</v>
      </c>
      <c r="EL220" s="25">
        <f t="shared" ref="EL220:EY220" si="385">($G$217-EL205)*EL11</f>
        <v>0</v>
      </c>
      <c r="EM220" s="25">
        <f t="shared" si="385"/>
        <v>0</v>
      </c>
      <c r="EN220" s="25">
        <f t="shared" si="385"/>
        <v>0</v>
      </c>
      <c r="EO220" s="25">
        <f t="shared" si="385"/>
        <v>0</v>
      </c>
      <c r="EP220" s="25">
        <f t="shared" si="385"/>
        <v>0</v>
      </c>
      <c r="EQ220" s="25">
        <f t="shared" si="385"/>
        <v>0</v>
      </c>
      <c r="ER220" s="25">
        <f t="shared" si="385"/>
        <v>0</v>
      </c>
      <c r="ES220" s="25">
        <f t="shared" si="385"/>
        <v>0</v>
      </c>
      <c r="ET220" s="25">
        <f t="shared" si="385"/>
        <v>0</v>
      </c>
      <c r="EU220" s="25">
        <f t="shared" si="385"/>
        <v>0</v>
      </c>
      <c r="EV220" s="25">
        <f t="shared" si="385"/>
        <v>0</v>
      </c>
      <c r="EW220" s="25">
        <f t="shared" si="385"/>
        <v>0</v>
      </c>
      <c r="EX220" s="25">
        <f t="shared" si="385"/>
        <v>0</v>
      </c>
      <c r="EY220" s="25">
        <f t="shared" si="385"/>
        <v>0</v>
      </c>
    </row>
    <row r="221" spans="1:155" x14ac:dyDescent="0.35">
      <c r="A221" s="18"/>
      <c r="D221" s="18" t="s">
        <v>96</v>
      </c>
      <c r="E221" s="24"/>
      <c r="H221" s="18" t="s">
        <v>95</v>
      </c>
      <c r="I221" s="26">
        <f>G91/12</f>
        <v>8.3333333333333339E-4</v>
      </c>
      <c r="J221" s="18" t="s">
        <v>94</v>
      </c>
      <c r="N221" s="25">
        <f t="shared" ref="N221:AS221" si="386">$I$221*N220</f>
        <v>0</v>
      </c>
      <c r="O221" s="25">
        <f t="shared" si="386"/>
        <v>0</v>
      </c>
      <c r="P221" s="25">
        <f t="shared" si="386"/>
        <v>0</v>
      </c>
      <c r="Q221" s="25">
        <f t="shared" si="386"/>
        <v>0</v>
      </c>
      <c r="R221" s="25">
        <f t="shared" si="386"/>
        <v>0</v>
      </c>
      <c r="S221" s="25">
        <f t="shared" si="386"/>
        <v>0</v>
      </c>
      <c r="T221" s="25">
        <f t="shared" si="386"/>
        <v>0.25083333333333335</v>
      </c>
      <c r="U221" s="25">
        <f t="shared" si="386"/>
        <v>0.25083333333333335</v>
      </c>
      <c r="V221" s="25">
        <f t="shared" si="386"/>
        <v>0.25083333333333335</v>
      </c>
      <c r="W221" s="25">
        <f t="shared" si="386"/>
        <v>0.25083333333333335</v>
      </c>
      <c r="X221" s="25">
        <f t="shared" si="386"/>
        <v>0.25083333333333335</v>
      </c>
      <c r="Y221" s="25">
        <f t="shared" si="386"/>
        <v>0.25083333333333335</v>
      </c>
      <c r="Z221" s="25">
        <f t="shared" si="386"/>
        <v>0.25083333333333335</v>
      </c>
      <c r="AA221" s="25">
        <f t="shared" si="386"/>
        <v>0.25083333333333335</v>
      </c>
      <c r="AB221" s="25">
        <f t="shared" si="386"/>
        <v>0.25083333333333335</v>
      </c>
      <c r="AC221" s="25">
        <f t="shared" si="386"/>
        <v>0.25065416666666668</v>
      </c>
      <c r="AD221" s="25">
        <f t="shared" si="386"/>
        <v>0.23924662500000002</v>
      </c>
      <c r="AE221" s="25">
        <f t="shared" si="386"/>
        <v>0.22780105819444446</v>
      </c>
      <c r="AF221" s="25">
        <f t="shared" si="386"/>
        <v>0.21631733949953705</v>
      </c>
      <c r="AG221" s="25">
        <f t="shared" si="386"/>
        <v>0.20479534174231329</v>
      </c>
      <c r="AH221" s="25">
        <f t="shared" si="386"/>
        <v>0.19323493732589878</v>
      </c>
      <c r="AI221" s="25">
        <f t="shared" si="386"/>
        <v>0.1816359982280962</v>
      </c>
      <c r="AJ221" s="25">
        <f t="shared" si="386"/>
        <v>0.16999839599996763</v>
      </c>
      <c r="AK221" s="25">
        <f t="shared" si="386"/>
        <v>0.15832200176441197</v>
      </c>
      <c r="AL221" s="25">
        <f t="shared" si="386"/>
        <v>0.14660668621473777</v>
      </c>
      <c r="AM221" s="25">
        <f t="shared" si="386"/>
        <v>0.13485231961323135</v>
      </c>
      <c r="AN221" s="25">
        <f t="shared" si="386"/>
        <v>0.12305877178971991</v>
      </c>
      <c r="AO221" s="25">
        <f t="shared" si="386"/>
        <v>0.1112259121401301</v>
      </c>
      <c r="AP221" s="25">
        <f t="shared" si="386"/>
        <v>9.9353609625041639E-2</v>
      </c>
      <c r="AQ221" s="25">
        <f t="shared" si="386"/>
        <v>8.7441732768236219E-2</v>
      </c>
      <c r="AR221" s="25">
        <f t="shared" si="386"/>
        <v>7.5490149655241437E-2</v>
      </c>
      <c r="AS221" s="25">
        <f t="shared" si="386"/>
        <v>6.3498727931870017E-2</v>
      </c>
      <c r="AT221" s="25">
        <f t="shared" ref="AT221:BY221" si="387">$I$221*AT220</f>
        <v>5.146733480275404E-2</v>
      </c>
      <c r="AU221" s="25">
        <f t="shared" si="387"/>
        <v>3.9395837029874321E-2</v>
      </c>
      <c r="AV221" s="25">
        <f t="shared" si="387"/>
        <v>2.7284100931085031E-2</v>
      </c>
      <c r="AW221" s="25">
        <f t="shared" si="387"/>
        <v>1.5131992378633092E-2</v>
      </c>
      <c r="AX221" s="25">
        <f t="shared" si="387"/>
        <v>2.9393767976729638E-3</v>
      </c>
      <c r="AY221" s="25">
        <f t="shared" si="387"/>
        <v>-9.2938808352236897E-3</v>
      </c>
      <c r="AZ221" s="25">
        <f t="shared" si="387"/>
        <v>0</v>
      </c>
      <c r="BA221" s="25">
        <f t="shared" si="387"/>
        <v>0</v>
      </c>
      <c r="BB221" s="25">
        <f t="shared" si="387"/>
        <v>0</v>
      </c>
      <c r="BC221" s="25">
        <f t="shared" si="387"/>
        <v>0</v>
      </c>
      <c r="BD221" s="25">
        <f t="shared" si="387"/>
        <v>0</v>
      </c>
      <c r="BE221" s="25">
        <f t="shared" si="387"/>
        <v>0</v>
      </c>
      <c r="BF221" s="25">
        <f t="shared" si="387"/>
        <v>0</v>
      </c>
      <c r="BG221" s="25">
        <f t="shared" si="387"/>
        <v>0</v>
      </c>
      <c r="BH221" s="25">
        <f t="shared" si="387"/>
        <v>0</v>
      </c>
      <c r="BI221" s="25">
        <f t="shared" si="387"/>
        <v>0</v>
      </c>
      <c r="BJ221" s="25">
        <f t="shared" si="387"/>
        <v>0</v>
      </c>
      <c r="BK221" s="25">
        <f t="shared" si="387"/>
        <v>0</v>
      </c>
      <c r="BL221" s="25">
        <f t="shared" si="387"/>
        <v>0</v>
      </c>
      <c r="BM221" s="25">
        <f t="shared" si="387"/>
        <v>0</v>
      </c>
      <c r="BN221" s="25">
        <f t="shared" si="387"/>
        <v>0</v>
      </c>
      <c r="BO221" s="25">
        <f t="shared" si="387"/>
        <v>0</v>
      </c>
      <c r="BP221" s="25">
        <f t="shared" si="387"/>
        <v>0</v>
      </c>
      <c r="BQ221" s="25">
        <f t="shared" si="387"/>
        <v>0</v>
      </c>
      <c r="BR221" s="25">
        <f t="shared" si="387"/>
        <v>0</v>
      </c>
      <c r="BS221" s="25">
        <f t="shared" si="387"/>
        <v>0</v>
      </c>
      <c r="BT221" s="25">
        <f t="shared" si="387"/>
        <v>0</v>
      </c>
      <c r="BU221" s="25">
        <f t="shared" si="387"/>
        <v>0</v>
      </c>
      <c r="BV221" s="25">
        <f t="shared" si="387"/>
        <v>0</v>
      </c>
      <c r="BW221" s="25">
        <f t="shared" si="387"/>
        <v>0</v>
      </c>
      <c r="BX221" s="25">
        <f t="shared" si="387"/>
        <v>0</v>
      </c>
      <c r="BY221" s="25">
        <f t="shared" si="387"/>
        <v>0</v>
      </c>
      <c r="BZ221" s="25">
        <f t="shared" ref="BZ221:DE221" si="388">$I$221*BZ220</f>
        <v>0</v>
      </c>
      <c r="CA221" s="25">
        <f t="shared" si="388"/>
        <v>0</v>
      </c>
      <c r="CB221" s="25">
        <f t="shared" si="388"/>
        <v>0</v>
      </c>
      <c r="CC221" s="25">
        <f t="shared" si="388"/>
        <v>0</v>
      </c>
      <c r="CD221" s="25">
        <f t="shared" si="388"/>
        <v>0</v>
      </c>
      <c r="CE221" s="25">
        <f t="shared" si="388"/>
        <v>0</v>
      </c>
      <c r="CF221" s="25">
        <f t="shared" si="388"/>
        <v>0</v>
      </c>
      <c r="CG221" s="25">
        <f t="shared" si="388"/>
        <v>0</v>
      </c>
      <c r="CH221" s="25">
        <f t="shared" si="388"/>
        <v>0</v>
      </c>
      <c r="CI221" s="25">
        <f t="shared" si="388"/>
        <v>0</v>
      </c>
      <c r="CJ221" s="25">
        <f t="shared" si="388"/>
        <v>0</v>
      </c>
      <c r="CK221" s="25">
        <f t="shared" si="388"/>
        <v>0</v>
      </c>
      <c r="CL221" s="25">
        <f t="shared" si="388"/>
        <v>0</v>
      </c>
      <c r="CM221" s="25">
        <f t="shared" si="388"/>
        <v>0</v>
      </c>
      <c r="CN221" s="25">
        <f t="shared" si="388"/>
        <v>0</v>
      </c>
      <c r="CO221" s="25">
        <f t="shared" si="388"/>
        <v>0</v>
      </c>
      <c r="CP221" s="25">
        <f t="shared" si="388"/>
        <v>0</v>
      </c>
      <c r="CQ221" s="25">
        <f t="shared" si="388"/>
        <v>0</v>
      </c>
      <c r="CR221" s="25">
        <f t="shared" si="388"/>
        <v>0</v>
      </c>
      <c r="CS221" s="25">
        <f t="shared" si="388"/>
        <v>0</v>
      </c>
      <c r="CT221" s="25">
        <f t="shared" si="388"/>
        <v>0</v>
      </c>
      <c r="CU221" s="25">
        <f t="shared" si="388"/>
        <v>0</v>
      </c>
      <c r="CV221" s="25">
        <f t="shared" si="388"/>
        <v>0</v>
      </c>
      <c r="CW221" s="25">
        <f t="shared" si="388"/>
        <v>0</v>
      </c>
      <c r="CX221" s="25">
        <f t="shared" si="388"/>
        <v>0</v>
      </c>
      <c r="CY221" s="25">
        <f t="shared" si="388"/>
        <v>0</v>
      </c>
      <c r="CZ221" s="25">
        <f t="shared" si="388"/>
        <v>0</v>
      </c>
      <c r="DA221" s="25">
        <f t="shared" si="388"/>
        <v>0</v>
      </c>
      <c r="DB221" s="25">
        <f t="shared" si="388"/>
        <v>0</v>
      </c>
      <c r="DC221" s="25">
        <f t="shared" si="388"/>
        <v>0</v>
      </c>
      <c r="DD221" s="25">
        <f t="shared" si="388"/>
        <v>0</v>
      </c>
      <c r="DE221" s="25">
        <f t="shared" si="388"/>
        <v>0</v>
      </c>
      <c r="DF221" s="25">
        <f t="shared" ref="DF221:EK221" si="389">$I$221*DF220</f>
        <v>0</v>
      </c>
      <c r="DG221" s="25">
        <f t="shared" si="389"/>
        <v>0</v>
      </c>
      <c r="DH221" s="25">
        <f t="shared" si="389"/>
        <v>0</v>
      </c>
      <c r="DI221" s="25">
        <f t="shared" si="389"/>
        <v>0</v>
      </c>
      <c r="DJ221" s="25">
        <f t="shared" si="389"/>
        <v>0</v>
      </c>
      <c r="DK221" s="25">
        <f t="shared" si="389"/>
        <v>0</v>
      </c>
      <c r="DL221" s="25">
        <f t="shared" si="389"/>
        <v>0</v>
      </c>
      <c r="DM221" s="25">
        <f t="shared" si="389"/>
        <v>0</v>
      </c>
      <c r="DN221" s="25">
        <f t="shared" si="389"/>
        <v>0</v>
      </c>
      <c r="DO221" s="25">
        <f t="shared" si="389"/>
        <v>0</v>
      </c>
      <c r="DP221" s="25">
        <f t="shared" si="389"/>
        <v>0</v>
      </c>
      <c r="DQ221" s="25">
        <f t="shared" si="389"/>
        <v>0</v>
      </c>
      <c r="DR221" s="25">
        <f t="shared" si="389"/>
        <v>0</v>
      </c>
      <c r="DS221" s="25">
        <f t="shared" si="389"/>
        <v>0</v>
      </c>
      <c r="DT221" s="25">
        <f t="shared" si="389"/>
        <v>0</v>
      </c>
      <c r="DU221" s="25">
        <f t="shared" si="389"/>
        <v>0</v>
      </c>
      <c r="DV221" s="25">
        <f t="shared" si="389"/>
        <v>0</v>
      </c>
      <c r="DW221" s="25">
        <f t="shared" si="389"/>
        <v>0</v>
      </c>
      <c r="DX221" s="25">
        <f t="shared" si="389"/>
        <v>0</v>
      </c>
      <c r="DY221" s="25">
        <f t="shared" si="389"/>
        <v>0</v>
      </c>
      <c r="DZ221" s="25">
        <f t="shared" si="389"/>
        <v>0</v>
      </c>
      <c r="EA221" s="25">
        <f t="shared" si="389"/>
        <v>0</v>
      </c>
      <c r="EB221" s="25">
        <f t="shared" si="389"/>
        <v>0</v>
      </c>
      <c r="EC221" s="25">
        <f t="shared" si="389"/>
        <v>0</v>
      </c>
      <c r="ED221" s="25">
        <f t="shared" si="389"/>
        <v>0</v>
      </c>
      <c r="EE221" s="25">
        <f t="shared" si="389"/>
        <v>0</v>
      </c>
      <c r="EF221" s="25">
        <f t="shared" si="389"/>
        <v>0</v>
      </c>
      <c r="EG221" s="25">
        <f t="shared" si="389"/>
        <v>0</v>
      </c>
      <c r="EH221" s="25">
        <f t="shared" si="389"/>
        <v>0</v>
      </c>
      <c r="EI221" s="25">
        <f t="shared" si="389"/>
        <v>0</v>
      </c>
      <c r="EJ221" s="25">
        <f t="shared" si="389"/>
        <v>0</v>
      </c>
      <c r="EK221" s="25">
        <f t="shared" si="389"/>
        <v>0</v>
      </c>
      <c r="EL221" s="25">
        <f t="shared" ref="EL221:EY221" si="390">$I$221*EL220</f>
        <v>0</v>
      </c>
      <c r="EM221" s="25">
        <f t="shared" si="390"/>
        <v>0</v>
      </c>
      <c r="EN221" s="25">
        <f t="shared" si="390"/>
        <v>0</v>
      </c>
      <c r="EO221" s="25">
        <f t="shared" si="390"/>
        <v>0</v>
      </c>
      <c r="EP221" s="25">
        <f t="shared" si="390"/>
        <v>0</v>
      </c>
      <c r="EQ221" s="25">
        <f t="shared" si="390"/>
        <v>0</v>
      </c>
      <c r="ER221" s="25">
        <f t="shared" si="390"/>
        <v>0</v>
      </c>
      <c r="ES221" s="25">
        <f t="shared" si="390"/>
        <v>0</v>
      </c>
      <c r="ET221" s="25">
        <f t="shared" si="390"/>
        <v>0</v>
      </c>
      <c r="EU221" s="25">
        <f t="shared" si="390"/>
        <v>0</v>
      </c>
      <c r="EV221" s="25">
        <f t="shared" si="390"/>
        <v>0</v>
      </c>
      <c r="EW221" s="25">
        <f t="shared" si="390"/>
        <v>0</v>
      </c>
      <c r="EX221" s="25">
        <f t="shared" si="390"/>
        <v>0</v>
      </c>
      <c r="EY221" s="25">
        <f t="shared" si="390"/>
        <v>0</v>
      </c>
    </row>
    <row r="222" spans="1:155" x14ac:dyDescent="0.35">
      <c r="A222" s="18"/>
      <c r="E222" s="24"/>
      <c r="N222" s="25"/>
    </row>
    <row r="223" spans="1:155" x14ac:dyDescent="0.35">
      <c r="A223" s="18"/>
      <c r="E223" s="24"/>
      <c r="N223" s="25"/>
    </row>
    <row r="224" spans="1:155" x14ac:dyDescent="0.35">
      <c r="A224" s="18"/>
      <c r="E224" s="24"/>
      <c r="N224" s="25"/>
    </row>
    <row r="225" spans="1:155" x14ac:dyDescent="0.35">
      <c r="E225" s="24"/>
      <c r="N225" s="25"/>
    </row>
    <row r="226" spans="1:155" x14ac:dyDescent="0.35">
      <c r="E226" s="24"/>
      <c r="N226" s="25"/>
    </row>
    <row r="227" spans="1:155" x14ac:dyDescent="0.35">
      <c r="E227" s="24"/>
    </row>
    <row r="228" spans="1:155" x14ac:dyDescent="0.35">
      <c r="A228" s="19" t="s">
        <v>93</v>
      </c>
      <c r="E228" s="18" t="e">
        <f>MATCH(0,153:153)</f>
        <v>#N/A</v>
      </c>
    </row>
    <row r="229" spans="1:155" x14ac:dyDescent="0.35">
      <c r="A229" s="19" t="s">
        <v>92</v>
      </c>
      <c r="E229" s="22" t="e">
        <f>INDEX(8:8,E228)</f>
        <v>#N/A</v>
      </c>
      <c r="K229" s="23"/>
    </row>
    <row r="231" spans="1:155" x14ac:dyDescent="0.35">
      <c r="A231" s="19" t="s">
        <v>76</v>
      </c>
    </row>
    <row r="233" spans="1:155" x14ac:dyDescent="0.35">
      <c r="C233" s="18" t="s">
        <v>91</v>
      </c>
    </row>
    <row r="234" spans="1:155" x14ac:dyDescent="0.35">
      <c r="D234" s="18" t="s">
        <v>90</v>
      </c>
      <c r="N234" s="18" t="e">
        <f t="shared" ref="N234:AS234" si="391">MATCH(N7,$H$63:$H$69,0)</f>
        <v>#N/A</v>
      </c>
      <c r="O234" s="18" t="e">
        <f t="shared" si="391"/>
        <v>#N/A</v>
      </c>
      <c r="P234" s="18" t="e">
        <f t="shared" si="391"/>
        <v>#N/A</v>
      </c>
      <c r="Q234" s="18" t="e">
        <f t="shared" si="391"/>
        <v>#N/A</v>
      </c>
      <c r="R234" s="18" t="e">
        <f t="shared" si="391"/>
        <v>#N/A</v>
      </c>
      <c r="S234" s="18" t="e">
        <f t="shared" si="391"/>
        <v>#N/A</v>
      </c>
      <c r="T234" s="18" t="e">
        <f t="shared" si="391"/>
        <v>#N/A</v>
      </c>
      <c r="U234" s="18" t="e">
        <f t="shared" si="391"/>
        <v>#N/A</v>
      </c>
      <c r="V234" s="18" t="e">
        <f t="shared" si="391"/>
        <v>#N/A</v>
      </c>
      <c r="W234" s="18" t="e">
        <f t="shared" si="391"/>
        <v>#N/A</v>
      </c>
      <c r="X234" s="18" t="e">
        <f t="shared" si="391"/>
        <v>#N/A</v>
      </c>
      <c r="Y234" s="18" t="e">
        <f t="shared" si="391"/>
        <v>#N/A</v>
      </c>
      <c r="Z234" s="18" t="e">
        <f t="shared" si="391"/>
        <v>#N/A</v>
      </c>
      <c r="AA234" s="18" t="e">
        <f t="shared" si="391"/>
        <v>#N/A</v>
      </c>
      <c r="AB234" s="18" t="e">
        <f t="shared" si="391"/>
        <v>#N/A</v>
      </c>
      <c r="AC234" s="18" t="e">
        <f t="shared" si="391"/>
        <v>#N/A</v>
      </c>
      <c r="AD234" s="18" t="e">
        <f t="shared" si="391"/>
        <v>#N/A</v>
      </c>
      <c r="AE234" s="18" t="e">
        <f t="shared" si="391"/>
        <v>#N/A</v>
      </c>
      <c r="AF234" s="18" t="e">
        <f t="shared" si="391"/>
        <v>#N/A</v>
      </c>
      <c r="AG234" s="18" t="e">
        <f t="shared" si="391"/>
        <v>#N/A</v>
      </c>
      <c r="AH234" s="18" t="e">
        <f t="shared" si="391"/>
        <v>#N/A</v>
      </c>
      <c r="AI234" s="18" t="e">
        <f t="shared" si="391"/>
        <v>#N/A</v>
      </c>
      <c r="AJ234" s="18" t="e">
        <f t="shared" si="391"/>
        <v>#N/A</v>
      </c>
      <c r="AK234" s="18" t="e">
        <f t="shared" si="391"/>
        <v>#N/A</v>
      </c>
      <c r="AL234" s="18" t="e">
        <f t="shared" si="391"/>
        <v>#N/A</v>
      </c>
      <c r="AM234" s="18" t="e">
        <f t="shared" si="391"/>
        <v>#N/A</v>
      </c>
      <c r="AN234" s="18" t="e">
        <f t="shared" si="391"/>
        <v>#N/A</v>
      </c>
      <c r="AO234" s="18" t="e">
        <f t="shared" si="391"/>
        <v>#N/A</v>
      </c>
      <c r="AP234" s="18" t="e">
        <f t="shared" si="391"/>
        <v>#N/A</v>
      </c>
      <c r="AQ234" s="18" t="e">
        <f t="shared" si="391"/>
        <v>#N/A</v>
      </c>
      <c r="AR234" s="18" t="e">
        <f t="shared" si="391"/>
        <v>#N/A</v>
      </c>
      <c r="AS234" s="18" t="e">
        <f t="shared" si="391"/>
        <v>#N/A</v>
      </c>
      <c r="AT234" s="18" t="e">
        <f t="shared" ref="AT234:BY234" si="392">MATCH(AT7,$H$63:$H$69,0)</f>
        <v>#N/A</v>
      </c>
      <c r="AU234" s="18" t="e">
        <f t="shared" si="392"/>
        <v>#N/A</v>
      </c>
      <c r="AV234" s="18" t="e">
        <f t="shared" si="392"/>
        <v>#N/A</v>
      </c>
      <c r="AW234" s="18" t="e">
        <f t="shared" si="392"/>
        <v>#N/A</v>
      </c>
      <c r="AX234" s="18" t="e">
        <f t="shared" si="392"/>
        <v>#N/A</v>
      </c>
      <c r="AY234" s="18" t="e">
        <f t="shared" si="392"/>
        <v>#N/A</v>
      </c>
      <c r="AZ234" s="18">
        <f t="shared" si="392"/>
        <v>1</v>
      </c>
      <c r="BA234" s="18" t="e">
        <f t="shared" si="392"/>
        <v>#N/A</v>
      </c>
      <c r="BB234" s="18" t="e">
        <f t="shared" si="392"/>
        <v>#N/A</v>
      </c>
      <c r="BC234" s="18" t="e">
        <f t="shared" si="392"/>
        <v>#N/A</v>
      </c>
      <c r="BD234" s="18" t="e">
        <f t="shared" si="392"/>
        <v>#N/A</v>
      </c>
      <c r="BE234" s="18" t="e">
        <f t="shared" si="392"/>
        <v>#N/A</v>
      </c>
      <c r="BF234" s="18" t="e">
        <f t="shared" si="392"/>
        <v>#N/A</v>
      </c>
      <c r="BG234" s="18" t="e">
        <f t="shared" si="392"/>
        <v>#N/A</v>
      </c>
      <c r="BH234" s="18" t="e">
        <f t="shared" si="392"/>
        <v>#N/A</v>
      </c>
      <c r="BI234" s="18" t="e">
        <f t="shared" si="392"/>
        <v>#N/A</v>
      </c>
      <c r="BJ234" s="18">
        <f t="shared" si="392"/>
        <v>2</v>
      </c>
      <c r="BK234" s="18" t="e">
        <f t="shared" si="392"/>
        <v>#N/A</v>
      </c>
      <c r="BL234" s="18" t="e">
        <f t="shared" si="392"/>
        <v>#N/A</v>
      </c>
      <c r="BM234" s="18" t="e">
        <f t="shared" si="392"/>
        <v>#N/A</v>
      </c>
      <c r="BN234" s="18" t="e">
        <f t="shared" si="392"/>
        <v>#N/A</v>
      </c>
      <c r="BO234" s="18" t="e">
        <f t="shared" si="392"/>
        <v>#N/A</v>
      </c>
      <c r="BP234" s="18" t="e">
        <f t="shared" si="392"/>
        <v>#N/A</v>
      </c>
      <c r="BQ234" s="18" t="e">
        <f t="shared" si="392"/>
        <v>#N/A</v>
      </c>
      <c r="BR234" s="18" t="e">
        <f t="shared" si="392"/>
        <v>#N/A</v>
      </c>
      <c r="BS234" s="18" t="e">
        <f t="shared" si="392"/>
        <v>#N/A</v>
      </c>
      <c r="BT234" s="18" t="e">
        <f t="shared" si="392"/>
        <v>#N/A</v>
      </c>
      <c r="BU234" s="18" t="e">
        <f t="shared" si="392"/>
        <v>#N/A</v>
      </c>
      <c r="BV234" s="18" t="e">
        <f t="shared" si="392"/>
        <v>#N/A</v>
      </c>
      <c r="BW234" s="18" t="e">
        <f t="shared" si="392"/>
        <v>#N/A</v>
      </c>
      <c r="BX234" s="18">
        <f t="shared" si="392"/>
        <v>3</v>
      </c>
      <c r="BY234" s="18" t="e">
        <f t="shared" si="392"/>
        <v>#N/A</v>
      </c>
      <c r="BZ234" s="18" t="e">
        <f t="shared" ref="BZ234:DE234" si="393">MATCH(BZ7,$H$63:$H$69,0)</f>
        <v>#N/A</v>
      </c>
      <c r="CA234" s="18" t="e">
        <f t="shared" si="393"/>
        <v>#N/A</v>
      </c>
      <c r="CB234" s="18" t="e">
        <f t="shared" si="393"/>
        <v>#N/A</v>
      </c>
      <c r="CC234" s="18" t="e">
        <f t="shared" si="393"/>
        <v>#N/A</v>
      </c>
      <c r="CD234" s="18" t="e">
        <f t="shared" si="393"/>
        <v>#N/A</v>
      </c>
      <c r="CE234" s="18" t="e">
        <f t="shared" si="393"/>
        <v>#N/A</v>
      </c>
      <c r="CF234" s="18" t="e">
        <f t="shared" si="393"/>
        <v>#N/A</v>
      </c>
      <c r="CG234" s="18" t="e">
        <f t="shared" si="393"/>
        <v>#N/A</v>
      </c>
      <c r="CH234" s="18">
        <f t="shared" si="393"/>
        <v>4</v>
      </c>
      <c r="CI234" s="18" t="e">
        <f t="shared" si="393"/>
        <v>#N/A</v>
      </c>
      <c r="CJ234" s="18" t="e">
        <f t="shared" si="393"/>
        <v>#N/A</v>
      </c>
      <c r="CK234" s="18" t="e">
        <f t="shared" si="393"/>
        <v>#N/A</v>
      </c>
      <c r="CL234" s="18" t="e">
        <f t="shared" si="393"/>
        <v>#N/A</v>
      </c>
      <c r="CM234" s="18" t="e">
        <f t="shared" si="393"/>
        <v>#N/A</v>
      </c>
      <c r="CN234" s="18" t="e">
        <f t="shared" si="393"/>
        <v>#N/A</v>
      </c>
      <c r="CO234" s="18" t="e">
        <f t="shared" si="393"/>
        <v>#N/A</v>
      </c>
      <c r="CP234" s="18" t="e">
        <f t="shared" si="393"/>
        <v>#N/A</v>
      </c>
      <c r="CQ234" s="18" t="e">
        <f t="shared" si="393"/>
        <v>#N/A</v>
      </c>
      <c r="CR234" s="18">
        <f t="shared" si="393"/>
        <v>5</v>
      </c>
      <c r="CS234" s="18" t="e">
        <f t="shared" si="393"/>
        <v>#N/A</v>
      </c>
      <c r="CT234" s="18" t="e">
        <f t="shared" si="393"/>
        <v>#N/A</v>
      </c>
      <c r="CU234" s="18" t="e">
        <f t="shared" si="393"/>
        <v>#N/A</v>
      </c>
      <c r="CV234" s="18" t="e">
        <f t="shared" si="393"/>
        <v>#N/A</v>
      </c>
      <c r="CW234" s="18" t="e">
        <f t="shared" si="393"/>
        <v>#N/A</v>
      </c>
      <c r="CX234" s="18" t="e">
        <f t="shared" si="393"/>
        <v>#N/A</v>
      </c>
      <c r="CY234" s="18" t="e">
        <f t="shared" si="393"/>
        <v>#N/A</v>
      </c>
      <c r="CZ234" s="18" t="e">
        <f t="shared" si="393"/>
        <v>#N/A</v>
      </c>
      <c r="DA234" s="18" t="e">
        <f t="shared" si="393"/>
        <v>#N/A</v>
      </c>
      <c r="DB234" s="18">
        <f t="shared" si="393"/>
        <v>6</v>
      </c>
      <c r="DC234" s="18" t="e">
        <f t="shared" si="393"/>
        <v>#N/A</v>
      </c>
      <c r="DD234" s="18" t="e">
        <f t="shared" si="393"/>
        <v>#N/A</v>
      </c>
      <c r="DE234" s="18" t="e">
        <f t="shared" si="393"/>
        <v>#N/A</v>
      </c>
      <c r="DF234" s="18" t="e">
        <f t="shared" ref="DF234:EK234" si="394">MATCH(DF7,$H$63:$H$69,0)</f>
        <v>#N/A</v>
      </c>
      <c r="DG234" s="18" t="e">
        <f t="shared" si="394"/>
        <v>#N/A</v>
      </c>
      <c r="DH234" s="18" t="e">
        <f t="shared" si="394"/>
        <v>#N/A</v>
      </c>
      <c r="DI234" s="18" t="e">
        <f t="shared" si="394"/>
        <v>#N/A</v>
      </c>
      <c r="DJ234" s="18" t="e">
        <f t="shared" si="394"/>
        <v>#N/A</v>
      </c>
      <c r="DK234" s="18" t="e">
        <f t="shared" si="394"/>
        <v>#N/A</v>
      </c>
      <c r="DL234" s="18" t="e">
        <f t="shared" si="394"/>
        <v>#N/A</v>
      </c>
      <c r="DM234" s="18" t="e">
        <f t="shared" si="394"/>
        <v>#N/A</v>
      </c>
      <c r="DN234" s="18" t="e">
        <f t="shared" si="394"/>
        <v>#N/A</v>
      </c>
      <c r="DO234" s="18" t="e">
        <f t="shared" si="394"/>
        <v>#N/A</v>
      </c>
      <c r="DP234" s="18" t="e">
        <f t="shared" si="394"/>
        <v>#N/A</v>
      </c>
      <c r="DQ234" s="18" t="e">
        <f t="shared" si="394"/>
        <v>#N/A</v>
      </c>
      <c r="DR234" s="18" t="e">
        <f t="shared" si="394"/>
        <v>#N/A</v>
      </c>
      <c r="DS234" s="18" t="e">
        <f t="shared" si="394"/>
        <v>#N/A</v>
      </c>
      <c r="DT234" s="18">
        <f t="shared" si="394"/>
        <v>7</v>
      </c>
      <c r="DU234" s="18" t="e">
        <f t="shared" si="394"/>
        <v>#N/A</v>
      </c>
      <c r="DV234" s="18" t="e">
        <f t="shared" si="394"/>
        <v>#N/A</v>
      </c>
      <c r="DW234" s="18" t="e">
        <f t="shared" si="394"/>
        <v>#N/A</v>
      </c>
      <c r="DX234" s="18" t="e">
        <f t="shared" si="394"/>
        <v>#N/A</v>
      </c>
      <c r="DY234" s="18" t="e">
        <f t="shared" si="394"/>
        <v>#N/A</v>
      </c>
      <c r="DZ234" s="18" t="e">
        <f t="shared" si="394"/>
        <v>#N/A</v>
      </c>
      <c r="EA234" s="18" t="e">
        <f t="shared" si="394"/>
        <v>#N/A</v>
      </c>
      <c r="EB234" s="18" t="e">
        <f t="shared" si="394"/>
        <v>#N/A</v>
      </c>
      <c r="EC234" s="18" t="e">
        <f t="shared" si="394"/>
        <v>#N/A</v>
      </c>
      <c r="ED234" s="18" t="e">
        <f t="shared" si="394"/>
        <v>#N/A</v>
      </c>
      <c r="EE234" s="18" t="e">
        <f t="shared" si="394"/>
        <v>#N/A</v>
      </c>
      <c r="EF234" s="18" t="e">
        <f t="shared" si="394"/>
        <v>#N/A</v>
      </c>
      <c r="EG234" s="18" t="e">
        <f t="shared" si="394"/>
        <v>#N/A</v>
      </c>
      <c r="EH234" s="18" t="e">
        <f t="shared" si="394"/>
        <v>#N/A</v>
      </c>
      <c r="EI234" s="18" t="e">
        <f t="shared" si="394"/>
        <v>#N/A</v>
      </c>
      <c r="EJ234" s="18" t="e">
        <f t="shared" si="394"/>
        <v>#N/A</v>
      </c>
      <c r="EK234" s="18" t="e">
        <f t="shared" si="394"/>
        <v>#N/A</v>
      </c>
      <c r="EL234" s="18" t="e">
        <f t="shared" ref="EL234:EY234" si="395">MATCH(EL7,$H$63:$H$69,0)</f>
        <v>#N/A</v>
      </c>
      <c r="EM234" s="18" t="e">
        <f t="shared" si="395"/>
        <v>#N/A</v>
      </c>
      <c r="EN234" s="18" t="e">
        <f t="shared" si="395"/>
        <v>#N/A</v>
      </c>
      <c r="EO234" s="18" t="e">
        <f t="shared" si="395"/>
        <v>#N/A</v>
      </c>
      <c r="EP234" s="18" t="e">
        <f t="shared" si="395"/>
        <v>#N/A</v>
      </c>
      <c r="EQ234" s="18" t="e">
        <f t="shared" si="395"/>
        <v>#N/A</v>
      </c>
      <c r="ER234" s="18" t="e">
        <f t="shared" si="395"/>
        <v>#N/A</v>
      </c>
      <c r="ES234" s="18" t="e">
        <f t="shared" si="395"/>
        <v>#N/A</v>
      </c>
      <c r="ET234" s="18" t="e">
        <f t="shared" si="395"/>
        <v>#N/A</v>
      </c>
      <c r="EU234" s="18" t="e">
        <f t="shared" si="395"/>
        <v>#N/A</v>
      </c>
      <c r="EV234" s="18" t="e">
        <f t="shared" si="395"/>
        <v>#N/A</v>
      </c>
      <c r="EW234" s="18" t="e">
        <f t="shared" si="395"/>
        <v>#N/A</v>
      </c>
      <c r="EX234" s="18" t="e">
        <f t="shared" si="395"/>
        <v>#N/A</v>
      </c>
      <c r="EY234" s="18" t="e">
        <f t="shared" si="395"/>
        <v>#N/A</v>
      </c>
    </row>
    <row r="235" spans="1:155" x14ac:dyDescent="0.35">
      <c r="A235" s="18"/>
      <c r="D235" s="18" t="s">
        <v>89</v>
      </c>
      <c r="G235" s="18" t="s">
        <v>88</v>
      </c>
      <c r="N235" s="18" t="b">
        <f t="shared" ref="N235:AS235" si="396">ISNUMBER(N234)</f>
        <v>0</v>
      </c>
      <c r="O235" s="18" t="b">
        <f t="shared" si="396"/>
        <v>0</v>
      </c>
      <c r="P235" s="18" t="b">
        <f t="shared" si="396"/>
        <v>0</v>
      </c>
      <c r="Q235" s="18" t="b">
        <f t="shared" si="396"/>
        <v>0</v>
      </c>
      <c r="R235" s="18" t="b">
        <f t="shared" si="396"/>
        <v>0</v>
      </c>
      <c r="S235" s="18" t="b">
        <f t="shared" si="396"/>
        <v>0</v>
      </c>
      <c r="T235" s="18" t="b">
        <f t="shared" si="396"/>
        <v>0</v>
      </c>
      <c r="U235" s="18" t="b">
        <f t="shared" si="396"/>
        <v>0</v>
      </c>
      <c r="V235" s="18" t="b">
        <f t="shared" si="396"/>
        <v>0</v>
      </c>
      <c r="W235" s="18" t="b">
        <f t="shared" si="396"/>
        <v>0</v>
      </c>
      <c r="X235" s="18" t="b">
        <f t="shared" si="396"/>
        <v>0</v>
      </c>
      <c r="Y235" s="18" t="b">
        <f t="shared" si="396"/>
        <v>0</v>
      </c>
      <c r="Z235" s="18" t="b">
        <f t="shared" si="396"/>
        <v>0</v>
      </c>
      <c r="AA235" s="18" t="b">
        <f t="shared" si="396"/>
        <v>0</v>
      </c>
      <c r="AB235" s="18" t="b">
        <f t="shared" si="396"/>
        <v>0</v>
      </c>
      <c r="AC235" s="18" t="b">
        <f t="shared" si="396"/>
        <v>0</v>
      </c>
      <c r="AD235" s="18" t="b">
        <f t="shared" si="396"/>
        <v>0</v>
      </c>
      <c r="AE235" s="18" t="b">
        <f t="shared" si="396"/>
        <v>0</v>
      </c>
      <c r="AF235" s="18" t="b">
        <f t="shared" si="396"/>
        <v>0</v>
      </c>
      <c r="AG235" s="18" t="b">
        <f t="shared" si="396"/>
        <v>0</v>
      </c>
      <c r="AH235" s="18" t="b">
        <f t="shared" si="396"/>
        <v>0</v>
      </c>
      <c r="AI235" s="18" t="b">
        <f t="shared" si="396"/>
        <v>0</v>
      </c>
      <c r="AJ235" s="18" t="b">
        <f t="shared" si="396"/>
        <v>0</v>
      </c>
      <c r="AK235" s="18" t="b">
        <f t="shared" si="396"/>
        <v>0</v>
      </c>
      <c r="AL235" s="18" t="b">
        <f t="shared" si="396"/>
        <v>0</v>
      </c>
      <c r="AM235" s="18" t="b">
        <f t="shared" si="396"/>
        <v>0</v>
      </c>
      <c r="AN235" s="18" t="b">
        <f t="shared" si="396"/>
        <v>0</v>
      </c>
      <c r="AO235" s="18" t="b">
        <f t="shared" si="396"/>
        <v>0</v>
      </c>
      <c r="AP235" s="18" t="b">
        <f t="shared" si="396"/>
        <v>0</v>
      </c>
      <c r="AQ235" s="18" t="b">
        <f t="shared" si="396"/>
        <v>0</v>
      </c>
      <c r="AR235" s="18" t="b">
        <f t="shared" si="396"/>
        <v>0</v>
      </c>
      <c r="AS235" s="18" t="b">
        <f t="shared" si="396"/>
        <v>0</v>
      </c>
      <c r="AT235" s="18" t="b">
        <f t="shared" ref="AT235:BY235" si="397">ISNUMBER(AT234)</f>
        <v>0</v>
      </c>
      <c r="AU235" s="18" t="b">
        <f t="shared" si="397"/>
        <v>0</v>
      </c>
      <c r="AV235" s="18" t="b">
        <f t="shared" si="397"/>
        <v>0</v>
      </c>
      <c r="AW235" s="18" t="b">
        <f t="shared" si="397"/>
        <v>0</v>
      </c>
      <c r="AX235" s="18" t="b">
        <f t="shared" si="397"/>
        <v>0</v>
      </c>
      <c r="AY235" s="18" t="b">
        <f t="shared" si="397"/>
        <v>0</v>
      </c>
      <c r="AZ235" s="18" t="b">
        <f t="shared" si="397"/>
        <v>1</v>
      </c>
      <c r="BA235" s="18" t="b">
        <f t="shared" si="397"/>
        <v>0</v>
      </c>
      <c r="BB235" s="18" t="b">
        <f t="shared" si="397"/>
        <v>0</v>
      </c>
      <c r="BC235" s="18" t="b">
        <f t="shared" si="397"/>
        <v>0</v>
      </c>
      <c r="BD235" s="18" t="b">
        <f t="shared" si="397"/>
        <v>0</v>
      </c>
      <c r="BE235" s="18" t="b">
        <f t="shared" si="397"/>
        <v>0</v>
      </c>
      <c r="BF235" s="18" t="b">
        <f t="shared" si="397"/>
        <v>0</v>
      </c>
      <c r="BG235" s="18" t="b">
        <f t="shared" si="397"/>
        <v>0</v>
      </c>
      <c r="BH235" s="18" t="b">
        <f t="shared" si="397"/>
        <v>0</v>
      </c>
      <c r="BI235" s="18" t="b">
        <f t="shared" si="397"/>
        <v>0</v>
      </c>
      <c r="BJ235" s="18" t="b">
        <f t="shared" si="397"/>
        <v>1</v>
      </c>
      <c r="BK235" s="18" t="b">
        <f t="shared" si="397"/>
        <v>0</v>
      </c>
      <c r="BL235" s="18" t="b">
        <f t="shared" si="397"/>
        <v>0</v>
      </c>
      <c r="BM235" s="18" t="b">
        <f t="shared" si="397"/>
        <v>0</v>
      </c>
      <c r="BN235" s="18" t="b">
        <f t="shared" si="397"/>
        <v>0</v>
      </c>
      <c r="BO235" s="18" t="b">
        <f t="shared" si="397"/>
        <v>0</v>
      </c>
      <c r="BP235" s="18" t="b">
        <f t="shared" si="397"/>
        <v>0</v>
      </c>
      <c r="BQ235" s="18" t="b">
        <f t="shared" si="397"/>
        <v>0</v>
      </c>
      <c r="BR235" s="18" t="b">
        <f t="shared" si="397"/>
        <v>0</v>
      </c>
      <c r="BS235" s="18" t="b">
        <f t="shared" si="397"/>
        <v>0</v>
      </c>
      <c r="BT235" s="18" t="b">
        <f t="shared" si="397"/>
        <v>0</v>
      </c>
      <c r="BU235" s="18" t="b">
        <f t="shared" si="397"/>
        <v>0</v>
      </c>
      <c r="BV235" s="18" t="b">
        <f t="shared" si="397"/>
        <v>0</v>
      </c>
      <c r="BW235" s="18" t="b">
        <f t="shared" si="397"/>
        <v>0</v>
      </c>
      <c r="BX235" s="18" t="b">
        <f t="shared" si="397"/>
        <v>1</v>
      </c>
      <c r="BY235" s="18" t="b">
        <f t="shared" si="397"/>
        <v>0</v>
      </c>
      <c r="BZ235" s="18" t="b">
        <f t="shared" ref="BZ235:DE235" si="398">ISNUMBER(BZ234)</f>
        <v>0</v>
      </c>
      <c r="CA235" s="18" t="b">
        <f t="shared" si="398"/>
        <v>0</v>
      </c>
      <c r="CB235" s="18" t="b">
        <f t="shared" si="398"/>
        <v>0</v>
      </c>
      <c r="CC235" s="18" t="b">
        <f t="shared" si="398"/>
        <v>0</v>
      </c>
      <c r="CD235" s="18" t="b">
        <f t="shared" si="398"/>
        <v>0</v>
      </c>
      <c r="CE235" s="18" t="b">
        <f t="shared" si="398"/>
        <v>0</v>
      </c>
      <c r="CF235" s="18" t="b">
        <f t="shared" si="398"/>
        <v>0</v>
      </c>
      <c r="CG235" s="18" t="b">
        <f t="shared" si="398"/>
        <v>0</v>
      </c>
      <c r="CH235" s="18" t="b">
        <f t="shared" si="398"/>
        <v>1</v>
      </c>
      <c r="CI235" s="18" t="b">
        <f t="shared" si="398"/>
        <v>0</v>
      </c>
      <c r="CJ235" s="18" t="b">
        <f t="shared" si="398"/>
        <v>0</v>
      </c>
      <c r="CK235" s="18" t="b">
        <f t="shared" si="398"/>
        <v>0</v>
      </c>
      <c r="CL235" s="18" t="b">
        <f t="shared" si="398"/>
        <v>0</v>
      </c>
      <c r="CM235" s="18" t="b">
        <f t="shared" si="398"/>
        <v>0</v>
      </c>
      <c r="CN235" s="18" t="b">
        <f t="shared" si="398"/>
        <v>0</v>
      </c>
      <c r="CO235" s="18" t="b">
        <f t="shared" si="398"/>
        <v>0</v>
      </c>
      <c r="CP235" s="18" t="b">
        <f t="shared" si="398"/>
        <v>0</v>
      </c>
      <c r="CQ235" s="18" t="b">
        <f t="shared" si="398"/>
        <v>0</v>
      </c>
      <c r="CR235" s="18" t="b">
        <f t="shared" si="398"/>
        <v>1</v>
      </c>
      <c r="CS235" s="18" t="b">
        <f t="shared" si="398"/>
        <v>0</v>
      </c>
      <c r="CT235" s="18" t="b">
        <f t="shared" si="398"/>
        <v>0</v>
      </c>
      <c r="CU235" s="18" t="b">
        <f t="shared" si="398"/>
        <v>0</v>
      </c>
      <c r="CV235" s="18" t="b">
        <f t="shared" si="398"/>
        <v>0</v>
      </c>
      <c r="CW235" s="18" t="b">
        <f t="shared" si="398"/>
        <v>0</v>
      </c>
      <c r="CX235" s="18" t="b">
        <f t="shared" si="398"/>
        <v>0</v>
      </c>
      <c r="CY235" s="18" t="b">
        <f t="shared" si="398"/>
        <v>0</v>
      </c>
      <c r="CZ235" s="18" t="b">
        <f t="shared" si="398"/>
        <v>0</v>
      </c>
      <c r="DA235" s="18" t="b">
        <f t="shared" si="398"/>
        <v>0</v>
      </c>
      <c r="DB235" s="18" t="b">
        <f t="shared" si="398"/>
        <v>1</v>
      </c>
      <c r="DC235" s="18" t="b">
        <f t="shared" si="398"/>
        <v>0</v>
      </c>
      <c r="DD235" s="18" t="b">
        <f t="shared" si="398"/>
        <v>0</v>
      </c>
      <c r="DE235" s="18" t="b">
        <f t="shared" si="398"/>
        <v>0</v>
      </c>
      <c r="DF235" s="18" t="b">
        <f t="shared" ref="DF235:EK235" si="399">ISNUMBER(DF234)</f>
        <v>0</v>
      </c>
      <c r="DG235" s="18" t="b">
        <f t="shared" si="399"/>
        <v>0</v>
      </c>
      <c r="DH235" s="18" t="b">
        <f t="shared" si="399"/>
        <v>0</v>
      </c>
      <c r="DI235" s="18" t="b">
        <f t="shared" si="399"/>
        <v>0</v>
      </c>
      <c r="DJ235" s="18" t="b">
        <f t="shared" si="399"/>
        <v>0</v>
      </c>
      <c r="DK235" s="18" t="b">
        <f t="shared" si="399"/>
        <v>0</v>
      </c>
      <c r="DL235" s="18" t="b">
        <f t="shared" si="399"/>
        <v>0</v>
      </c>
      <c r="DM235" s="18" t="b">
        <f t="shared" si="399"/>
        <v>0</v>
      </c>
      <c r="DN235" s="18" t="b">
        <f t="shared" si="399"/>
        <v>0</v>
      </c>
      <c r="DO235" s="18" t="b">
        <f t="shared" si="399"/>
        <v>0</v>
      </c>
      <c r="DP235" s="18" t="b">
        <f t="shared" si="399"/>
        <v>0</v>
      </c>
      <c r="DQ235" s="18" t="b">
        <f t="shared" si="399"/>
        <v>0</v>
      </c>
      <c r="DR235" s="18" t="b">
        <f t="shared" si="399"/>
        <v>0</v>
      </c>
      <c r="DS235" s="18" t="b">
        <f t="shared" si="399"/>
        <v>0</v>
      </c>
      <c r="DT235" s="18" t="b">
        <f t="shared" si="399"/>
        <v>1</v>
      </c>
      <c r="DU235" s="18" t="b">
        <f t="shared" si="399"/>
        <v>0</v>
      </c>
      <c r="DV235" s="18" t="b">
        <f t="shared" si="399"/>
        <v>0</v>
      </c>
      <c r="DW235" s="18" t="b">
        <f t="shared" si="399"/>
        <v>0</v>
      </c>
      <c r="DX235" s="18" t="b">
        <f t="shared" si="399"/>
        <v>0</v>
      </c>
      <c r="DY235" s="18" t="b">
        <f t="shared" si="399"/>
        <v>0</v>
      </c>
      <c r="DZ235" s="18" t="b">
        <f t="shared" si="399"/>
        <v>0</v>
      </c>
      <c r="EA235" s="18" t="b">
        <f t="shared" si="399"/>
        <v>0</v>
      </c>
      <c r="EB235" s="18" t="b">
        <f t="shared" si="399"/>
        <v>0</v>
      </c>
      <c r="EC235" s="18" t="b">
        <f t="shared" si="399"/>
        <v>0</v>
      </c>
      <c r="ED235" s="18" t="b">
        <f t="shared" si="399"/>
        <v>0</v>
      </c>
      <c r="EE235" s="18" t="b">
        <f t="shared" si="399"/>
        <v>0</v>
      </c>
      <c r="EF235" s="18" t="b">
        <f t="shared" si="399"/>
        <v>0</v>
      </c>
      <c r="EG235" s="18" t="b">
        <f t="shared" si="399"/>
        <v>0</v>
      </c>
      <c r="EH235" s="18" t="b">
        <f t="shared" si="399"/>
        <v>0</v>
      </c>
      <c r="EI235" s="18" t="b">
        <f t="shared" si="399"/>
        <v>0</v>
      </c>
      <c r="EJ235" s="18" t="b">
        <f t="shared" si="399"/>
        <v>0</v>
      </c>
      <c r="EK235" s="18" t="b">
        <f t="shared" si="399"/>
        <v>0</v>
      </c>
      <c r="EL235" s="18" t="b">
        <f t="shared" ref="EL235:EY235" si="400">ISNUMBER(EL234)</f>
        <v>0</v>
      </c>
      <c r="EM235" s="18" t="b">
        <f t="shared" si="400"/>
        <v>0</v>
      </c>
      <c r="EN235" s="18" t="b">
        <f t="shared" si="400"/>
        <v>0</v>
      </c>
      <c r="EO235" s="18" t="b">
        <f t="shared" si="400"/>
        <v>0</v>
      </c>
      <c r="EP235" s="18" t="b">
        <f t="shared" si="400"/>
        <v>0</v>
      </c>
      <c r="EQ235" s="18" t="b">
        <f t="shared" si="400"/>
        <v>0</v>
      </c>
      <c r="ER235" s="18" t="b">
        <f t="shared" si="400"/>
        <v>0</v>
      </c>
      <c r="ES235" s="18" t="b">
        <f t="shared" si="400"/>
        <v>0</v>
      </c>
      <c r="ET235" s="18" t="b">
        <f t="shared" si="400"/>
        <v>0</v>
      </c>
      <c r="EU235" s="18" t="b">
        <f t="shared" si="400"/>
        <v>0</v>
      </c>
      <c r="EV235" s="18" t="b">
        <f t="shared" si="400"/>
        <v>0</v>
      </c>
      <c r="EW235" s="18" t="b">
        <f t="shared" si="400"/>
        <v>0</v>
      </c>
      <c r="EX235" s="18" t="b">
        <f t="shared" si="400"/>
        <v>0</v>
      </c>
      <c r="EY235" s="18" t="b">
        <f t="shared" si="400"/>
        <v>0</v>
      </c>
    </row>
    <row r="236" spans="1:155" x14ac:dyDescent="0.35">
      <c r="A236" s="18"/>
      <c r="D236" s="18" t="s">
        <v>87</v>
      </c>
      <c r="N236" s="21">
        <f t="shared" ref="N236:AS236" si="401">IFERROR(INDEX($I$63:$I$69,N234),0)</f>
        <v>0</v>
      </c>
      <c r="O236" s="21">
        <f t="shared" si="401"/>
        <v>0</v>
      </c>
      <c r="P236" s="21">
        <f t="shared" si="401"/>
        <v>0</v>
      </c>
      <c r="Q236" s="21">
        <f t="shared" si="401"/>
        <v>0</v>
      </c>
      <c r="R236" s="21">
        <f t="shared" si="401"/>
        <v>0</v>
      </c>
      <c r="S236" s="21">
        <f t="shared" si="401"/>
        <v>0</v>
      </c>
      <c r="T236" s="21">
        <f t="shared" si="401"/>
        <v>0</v>
      </c>
      <c r="U236" s="21">
        <f t="shared" si="401"/>
        <v>0</v>
      </c>
      <c r="V236" s="21">
        <f t="shared" si="401"/>
        <v>0</v>
      </c>
      <c r="W236" s="21">
        <f t="shared" si="401"/>
        <v>0</v>
      </c>
      <c r="X236" s="21">
        <f t="shared" si="401"/>
        <v>0</v>
      </c>
      <c r="Y236" s="21">
        <f t="shared" si="401"/>
        <v>0</v>
      </c>
      <c r="Z236" s="21">
        <f t="shared" si="401"/>
        <v>0</v>
      </c>
      <c r="AA236" s="21">
        <f t="shared" si="401"/>
        <v>0</v>
      </c>
      <c r="AB236" s="21">
        <f t="shared" si="401"/>
        <v>0</v>
      </c>
      <c r="AC236" s="21">
        <f t="shared" si="401"/>
        <v>0</v>
      </c>
      <c r="AD236" s="21">
        <f t="shared" si="401"/>
        <v>0</v>
      </c>
      <c r="AE236" s="21">
        <f t="shared" si="401"/>
        <v>0</v>
      </c>
      <c r="AF236" s="21">
        <f t="shared" si="401"/>
        <v>0</v>
      </c>
      <c r="AG236" s="21">
        <f t="shared" si="401"/>
        <v>0</v>
      </c>
      <c r="AH236" s="21">
        <f t="shared" si="401"/>
        <v>0</v>
      </c>
      <c r="AI236" s="21">
        <f t="shared" si="401"/>
        <v>0</v>
      </c>
      <c r="AJ236" s="21">
        <f t="shared" si="401"/>
        <v>0</v>
      </c>
      <c r="AK236" s="21">
        <f t="shared" si="401"/>
        <v>0</v>
      </c>
      <c r="AL236" s="21">
        <f t="shared" si="401"/>
        <v>0</v>
      </c>
      <c r="AM236" s="21">
        <f t="shared" si="401"/>
        <v>0</v>
      </c>
      <c r="AN236" s="21">
        <f t="shared" si="401"/>
        <v>0</v>
      </c>
      <c r="AO236" s="21">
        <f t="shared" si="401"/>
        <v>0</v>
      </c>
      <c r="AP236" s="21">
        <f t="shared" si="401"/>
        <v>0</v>
      </c>
      <c r="AQ236" s="21">
        <f t="shared" si="401"/>
        <v>0</v>
      </c>
      <c r="AR236" s="21">
        <f t="shared" si="401"/>
        <v>0</v>
      </c>
      <c r="AS236" s="21">
        <f t="shared" si="401"/>
        <v>0</v>
      </c>
      <c r="AT236" s="21">
        <f t="shared" ref="AT236:BY236" si="402">IFERROR(INDEX($I$63:$I$69,AT234),0)</f>
        <v>0</v>
      </c>
      <c r="AU236" s="21">
        <f t="shared" si="402"/>
        <v>0</v>
      </c>
      <c r="AV236" s="21">
        <f t="shared" si="402"/>
        <v>0</v>
      </c>
      <c r="AW236" s="21">
        <f t="shared" si="402"/>
        <v>0</v>
      </c>
      <c r="AX236" s="21">
        <f t="shared" si="402"/>
        <v>0</v>
      </c>
      <c r="AY236" s="21">
        <f t="shared" si="402"/>
        <v>0</v>
      </c>
      <c r="AZ236" s="21">
        <f t="shared" si="402"/>
        <v>0</v>
      </c>
      <c r="BA236" s="21">
        <f t="shared" si="402"/>
        <v>0</v>
      </c>
      <c r="BB236" s="21">
        <f t="shared" si="402"/>
        <v>0</v>
      </c>
      <c r="BC236" s="21">
        <f t="shared" si="402"/>
        <v>0</v>
      </c>
      <c r="BD236" s="21">
        <f t="shared" si="402"/>
        <v>0</v>
      </c>
      <c r="BE236" s="21">
        <f t="shared" si="402"/>
        <v>0</v>
      </c>
      <c r="BF236" s="21">
        <f t="shared" si="402"/>
        <v>0</v>
      </c>
      <c r="BG236" s="21">
        <f t="shared" si="402"/>
        <v>0</v>
      </c>
      <c r="BH236" s="21">
        <f t="shared" si="402"/>
        <v>0</v>
      </c>
      <c r="BI236" s="21">
        <f t="shared" si="402"/>
        <v>0</v>
      </c>
      <c r="BJ236" s="21">
        <f t="shared" si="402"/>
        <v>20</v>
      </c>
      <c r="BK236" s="21">
        <f t="shared" si="402"/>
        <v>0</v>
      </c>
      <c r="BL236" s="21">
        <f t="shared" si="402"/>
        <v>0</v>
      </c>
      <c r="BM236" s="21">
        <f t="shared" si="402"/>
        <v>0</v>
      </c>
      <c r="BN236" s="21">
        <f t="shared" si="402"/>
        <v>0</v>
      </c>
      <c r="BO236" s="21">
        <f t="shared" si="402"/>
        <v>0</v>
      </c>
      <c r="BP236" s="21">
        <f t="shared" si="402"/>
        <v>0</v>
      </c>
      <c r="BQ236" s="21">
        <f t="shared" si="402"/>
        <v>0</v>
      </c>
      <c r="BR236" s="21">
        <f t="shared" si="402"/>
        <v>0</v>
      </c>
      <c r="BS236" s="21">
        <f t="shared" si="402"/>
        <v>0</v>
      </c>
      <c r="BT236" s="21">
        <f t="shared" si="402"/>
        <v>0</v>
      </c>
      <c r="BU236" s="21">
        <f t="shared" si="402"/>
        <v>0</v>
      </c>
      <c r="BV236" s="21">
        <f t="shared" si="402"/>
        <v>0</v>
      </c>
      <c r="BW236" s="21">
        <f t="shared" si="402"/>
        <v>0</v>
      </c>
      <c r="BX236" s="21">
        <f t="shared" si="402"/>
        <v>100</v>
      </c>
      <c r="BY236" s="21">
        <f t="shared" si="402"/>
        <v>0</v>
      </c>
      <c r="BZ236" s="21">
        <f t="shared" ref="BZ236:DE236" si="403">IFERROR(INDEX($I$63:$I$69,BZ234),0)</f>
        <v>0</v>
      </c>
      <c r="CA236" s="21">
        <f t="shared" si="403"/>
        <v>0</v>
      </c>
      <c r="CB236" s="21">
        <f t="shared" si="403"/>
        <v>0</v>
      </c>
      <c r="CC236" s="21">
        <f t="shared" si="403"/>
        <v>0</v>
      </c>
      <c r="CD236" s="21">
        <f t="shared" si="403"/>
        <v>0</v>
      </c>
      <c r="CE236" s="21">
        <f t="shared" si="403"/>
        <v>0</v>
      </c>
      <c r="CF236" s="21">
        <f t="shared" si="403"/>
        <v>0</v>
      </c>
      <c r="CG236" s="21">
        <f t="shared" si="403"/>
        <v>0</v>
      </c>
      <c r="CH236" s="21">
        <f t="shared" si="403"/>
        <v>60</v>
      </c>
      <c r="CI236" s="21">
        <f t="shared" si="403"/>
        <v>0</v>
      </c>
      <c r="CJ236" s="21">
        <f t="shared" si="403"/>
        <v>0</v>
      </c>
      <c r="CK236" s="21">
        <f t="shared" si="403"/>
        <v>0</v>
      </c>
      <c r="CL236" s="21">
        <f t="shared" si="403"/>
        <v>0</v>
      </c>
      <c r="CM236" s="21">
        <f t="shared" si="403"/>
        <v>0</v>
      </c>
      <c r="CN236" s="21">
        <f t="shared" si="403"/>
        <v>0</v>
      </c>
      <c r="CO236" s="21">
        <f t="shared" si="403"/>
        <v>0</v>
      </c>
      <c r="CP236" s="21">
        <f t="shared" si="403"/>
        <v>0</v>
      </c>
      <c r="CQ236" s="21">
        <f t="shared" si="403"/>
        <v>0</v>
      </c>
      <c r="CR236" s="21">
        <f t="shared" si="403"/>
        <v>80</v>
      </c>
      <c r="CS236" s="21">
        <f t="shared" si="403"/>
        <v>0</v>
      </c>
      <c r="CT236" s="21">
        <f t="shared" si="403"/>
        <v>0</v>
      </c>
      <c r="CU236" s="21">
        <f t="shared" si="403"/>
        <v>0</v>
      </c>
      <c r="CV236" s="21">
        <f t="shared" si="403"/>
        <v>0</v>
      </c>
      <c r="CW236" s="21">
        <f t="shared" si="403"/>
        <v>0</v>
      </c>
      <c r="CX236" s="21">
        <f t="shared" si="403"/>
        <v>0</v>
      </c>
      <c r="CY236" s="21">
        <f t="shared" si="403"/>
        <v>0</v>
      </c>
      <c r="CZ236" s="21">
        <f t="shared" si="403"/>
        <v>0</v>
      </c>
      <c r="DA236" s="21">
        <f t="shared" si="403"/>
        <v>0</v>
      </c>
      <c r="DB236" s="21">
        <f t="shared" si="403"/>
        <v>20</v>
      </c>
      <c r="DC236" s="21">
        <f t="shared" si="403"/>
        <v>0</v>
      </c>
      <c r="DD236" s="21">
        <f t="shared" si="403"/>
        <v>0</v>
      </c>
      <c r="DE236" s="21">
        <f t="shared" si="403"/>
        <v>0</v>
      </c>
      <c r="DF236" s="21">
        <f t="shared" ref="DF236:EK236" si="404">IFERROR(INDEX($I$63:$I$69,DF234),0)</f>
        <v>0</v>
      </c>
      <c r="DG236" s="21">
        <f t="shared" si="404"/>
        <v>0</v>
      </c>
      <c r="DH236" s="21">
        <f t="shared" si="404"/>
        <v>0</v>
      </c>
      <c r="DI236" s="21">
        <f t="shared" si="404"/>
        <v>0</v>
      </c>
      <c r="DJ236" s="21">
        <f t="shared" si="404"/>
        <v>0</v>
      </c>
      <c r="DK236" s="21">
        <f t="shared" si="404"/>
        <v>0</v>
      </c>
      <c r="DL236" s="21">
        <f t="shared" si="404"/>
        <v>0</v>
      </c>
      <c r="DM236" s="21">
        <f t="shared" si="404"/>
        <v>0</v>
      </c>
      <c r="DN236" s="21">
        <f t="shared" si="404"/>
        <v>0</v>
      </c>
      <c r="DO236" s="21">
        <f t="shared" si="404"/>
        <v>0</v>
      </c>
      <c r="DP236" s="21">
        <f t="shared" si="404"/>
        <v>0</v>
      </c>
      <c r="DQ236" s="21">
        <f t="shared" si="404"/>
        <v>0</v>
      </c>
      <c r="DR236" s="21">
        <f t="shared" si="404"/>
        <v>0</v>
      </c>
      <c r="DS236" s="21">
        <f t="shared" si="404"/>
        <v>0</v>
      </c>
      <c r="DT236" s="21">
        <f t="shared" si="404"/>
        <v>65</v>
      </c>
      <c r="DU236" s="21">
        <f t="shared" si="404"/>
        <v>0</v>
      </c>
      <c r="DV236" s="21">
        <f t="shared" si="404"/>
        <v>0</v>
      </c>
      <c r="DW236" s="21">
        <f t="shared" si="404"/>
        <v>0</v>
      </c>
      <c r="DX236" s="21">
        <f t="shared" si="404"/>
        <v>0</v>
      </c>
      <c r="DY236" s="21">
        <f t="shared" si="404"/>
        <v>0</v>
      </c>
      <c r="DZ236" s="21">
        <f t="shared" si="404"/>
        <v>0</v>
      </c>
      <c r="EA236" s="21">
        <f t="shared" si="404"/>
        <v>0</v>
      </c>
      <c r="EB236" s="21">
        <f t="shared" si="404"/>
        <v>0</v>
      </c>
      <c r="EC236" s="21">
        <f t="shared" si="404"/>
        <v>0</v>
      </c>
      <c r="ED236" s="21">
        <f t="shared" si="404"/>
        <v>0</v>
      </c>
      <c r="EE236" s="21">
        <f t="shared" si="404"/>
        <v>0</v>
      </c>
      <c r="EF236" s="21">
        <f t="shared" si="404"/>
        <v>0</v>
      </c>
      <c r="EG236" s="21">
        <f t="shared" si="404"/>
        <v>0</v>
      </c>
      <c r="EH236" s="21">
        <f t="shared" si="404"/>
        <v>0</v>
      </c>
      <c r="EI236" s="21">
        <f t="shared" si="404"/>
        <v>0</v>
      </c>
      <c r="EJ236" s="21">
        <f t="shared" si="404"/>
        <v>0</v>
      </c>
      <c r="EK236" s="21">
        <f t="shared" si="404"/>
        <v>0</v>
      </c>
      <c r="EL236" s="21">
        <f t="shared" ref="EL236:EY236" si="405">IFERROR(INDEX($I$63:$I$69,EL234),0)</f>
        <v>0</v>
      </c>
      <c r="EM236" s="21">
        <f t="shared" si="405"/>
        <v>0</v>
      </c>
      <c r="EN236" s="21">
        <f t="shared" si="405"/>
        <v>0</v>
      </c>
      <c r="EO236" s="21">
        <f t="shared" si="405"/>
        <v>0</v>
      </c>
      <c r="EP236" s="21">
        <f t="shared" si="405"/>
        <v>0</v>
      </c>
      <c r="EQ236" s="21">
        <f t="shared" si="405"/>
        <v>0</v>
      </c>
      <c r="ER236" s="21">
        <f t="shared" si="405"/>
        <v>0</v>
      </c>
      <c r="ES236" s="21">
        <f t="shared" si="405"/>
        <v>0</v>
      </c>
      <c r="ET236" s="21">
        <f t="shared" si="405"/>
        <v>0</v>
      </c>
      <c r="EU236" s="21">
        <f t="shared" si="405"/>
        <v>0</v>
      </c>
      <c r="EV236" s="21">
        <f t="shared" si="405"/>
        <v>0</v>
      </c>
      <c r="EW236" s="21">
        <f t="shared" si="405"/>
        <v>0</v>
      </c>
      <c r="EX236" s="21">
        <f t="shared" si="405"/>
        <v>0</v>
      </c>
      <c r="EY236" s="21">
        <f t="shared" si="405"/>
        <v>0</v>
      </c>
    </row>
    <row r="237" spans="1:155" x14ac:dyDescent="0.35">
      <c r="A237" s="18"/>
      <c r="D237" s="18" t="s">
        <v>86</v>
      </c>
      <c r="N237" s="21">
        <f t="shared" ref="N237:AS237" si="406">IFERROR(INDEX($I$63:$I$69,N234+1),0)</f>
        <v>0</v>
      </c>
      <c r="O237" s="21">
        <f t="shared" si="406"/>
        <v>0</v>
      </c>
      <c r="P237" s="21">
        <f t="shared" si="406"/>
        <v>0</v>
      </c>
      <c r="Q237" s="21">
        <f t="shared" si="406"/>
        <v>0</v>
      </c>
      <c r="R237" s="21">
        <f t="shared" si="406"/>
        <v>0</v>
      </c>
      <c r="S237" s="21">
        <f t="shared" si="406"/>
        <v>0</v>
      </c>
      <c r="T237" s="21">
        <f t="shared" si="406"/>
        <v>0</v>
      </c>
      <c r="U237" s="21">
        <f t="shared" si="406"/>
        <v>0</v>
      </c>
      <c r="V237" s="21">
        <f t="shared" si="406"/>
        <v>0</v>
      </c>
      <c r="W237" s="21">
        <f t="shared" si="406"/>
        <v>0</v>
      </c>
      <c r="X237" s="21">
        <f t="shared" si="406"/>
        <v>0</v>
      </c>
      <c r="Y237" s="21">
        <f t="shared" si="406"/>
        <v>0</v>
      </c>
      <c r="Z237" s="21">
        <f t="shared" si="406"/>
        <v>0</v>
      </c>
      <c r="AA237" s="21">
        <f t="shared" si="406"/>
        <v>0</v>
      </c>
      <c r="AB237" s="21">
        <f t="shared" si="406"/>
        <v>0</v>
      </c>
      <c r="AC237" s="21">
        <f t="shared" si="406"/>
        <v>0</v>
      </c>
      <c r="AD237" s="21">
        <f t="shared" si="406"/>
        <v>0</v>
      </c>
      <c r="AE237" s="21">
        <f t="shared" si="406"/>
        <v>0</v>
      </c>
      <c r="AF237" s="21">
        <f t="shared" si="406"/>
        <v>0</v>
      </c>
      <c r="AG237" s="21">
        <f t="shared" si="406"/>
        <v>0</v>
      </c>
      <c r="AH237" s="21">
        <f t="shared" si="406"/>
        <v>0</v>
      </c>
      <c r="AI237" s="21">
        <f t="shared" si="406"/>
        <v>0</v>
      </c>
      <c r="AJ237" s="21">
        <f t="shared" si="406"/>
        <v>0</v>
      </c>
      <c r="AK237" s="21">
        <f t="shared" si="406"/>
        <v>0</v>
      </c>
      <c r="AL237" s="21">
        <f t="shared" si="406"/>
        <v>0</v>
      </c>
      <c r="AM237" s="21">
        <f t="shared" si="406"/>
        <v>0</v>
      </c>
      <c r="AN237" s="21">
        <f t="shared" si="406"/>
        <v>0</v>
      </c>
      <c r="AO237" s="21">
        <f t="shared" si="406"/>
        <v>0</v>
      </c>
      <c r="AP237" s="21">
        <f t="shared" si="406"/>
        <v>0</v>
      </c>
      <c r="AQ237" s="21">
        <f t="shared" si="406"/>
        <v>0</v>
      </c>
      <c r="AR237" s="21">
        <f t="shared" si="406"/>
        <v>0</v>
      </c>
      <c r="AS237" s="21">
        <f t="shared" si="406"/>
        <v>0</v>
      </c>
      <c r="AT237" s="21">
        <f t="shared" ref="AT237:BY237" si="407">IFERROR(INDEX($I$63:$I$69,AT234+1),0)</f>
        <v>0</v>
      </c>
      <c r="AU237" s="21">
        <f t="shared" si="407"/>
        <v>0</v>
      </c>
      <c r="AV237" s="21">
        <f t="shared" si="407"/>
        <v>0</v>
      </c>
      <c r="AW237" s="21">
        <f t="shared" si="407"/>
        <v>0</v>
      </c>
      <c r="AX237" s="21">
        <f t="shared" si="407"/>
        <v>0</v>
      </c>
      <c r="AY237" s="21">
        <f t="shared" si="407"/>
        <v>0</v>
      </c>
      <c r="AZ237" s="21">
        <f t="shared" si="407"/>
        <v>20</v>
      </c>
      <c r="BA237" s="21">
        <f t="shared" si="407"/>
        <v>0</v>
      </c>
      <c r="BB237" s="21">
        <f t="shared" si="407"/>
        <v>0</v>
      </c>
      <c r="BC237" s="21">
        <f t="shared" si="407"/>
        <v>0</v>
      </c>
      <c r="BD237" s="21">
        <f t="shared" si="407"/>
        <v>0</v>
      </c>
      <c r="BE237" s="21">
        <f t="shared" si="407"/>
        <v>0</v>
      </c>
      <c r="BF237" s="21">
        <f t="shared" si="407"/>
        <v>0</v>
      </c>
      <c r="BG237" s="21">
        <f t="shared" si="407"/>
        <v>0</v>
      </c>
      <c r="BH237" s="21">
        <f t="shared" si="407"/>
        <v>0</v>
      </c>
      <c r="BI237" s="21">
        <f t="shared" si="407"/>
        <v>0</v>
      </c>
      <c r="BJ237" s="21">
        <f t="shared" si="407"/>
        <v>100</v>
      </c>
      <c r="BK237" s="21">
        <f t="shared" si="407"/>
        <v>0</v>
      </c>
      <c r="BL237" s="21">
        <f t="shared" si="407"/>
        <v>0</v>
      </c>
      <c r="BM237" s="21">
        <f t="shared" si="407"/>
        <v>0</v>
      </c>
      <c r="BN237" s="21">
        <f t="shared" si="407"/>
        <v>0</v>
      </c>
      <c r="BO237" s="21">
        <f t="shared" si="407"/>
        <v>0</v>
      </c>
      <c r="BP237" s="21">
        <f t="shared" si="407"/>
        <v>0</v>
      </c>
      <c r="BQ237" s="21">
        <f t="shared" si="407"/>
        <v>0</v>
      </c>
      <c r="BR237" s="21">
        <f t="shared" si="407"/>
        <v>0</v>
      </c>
      <c r="BS237" s="21">
        <f t="shared" si="407"/>
        <v>0</v>
      </c>
      <c r="BT237" s="21">
        <f t="shared" si="407"/>
        <v>0</v>
      </c>
      <c r="BU237" s="21">
        <f t="shared" si="407"/>
        <v>0</v>
      </c>
      <c r="BV237" s="21">
        <f t="shared" si="407"/>
        <v>0</v>
      </c>
      <c r="BW237" s="21">
        <f t="shared" si="407"/>
        <v>0</v>
      </c>
      <c r="BX237" s="21">
        <f t="shared" si="407"/>
        <v>60</v>
      </c>
      <c r="BY237" s="21">
        <f t="shared" si="407"/>
        <v>0</v>
      </c>
      <c r="BZ237" s="21">
        <f t="shared" ref="BZ237:DE237" si="408">IFERROR(INDEX($I$63:$I$69,BZ234+1),0)</f>
        <v>0</v>
      </c>
      <c r="CA237" s="21">
        <f t="shared" si="408"/>
        <v>0</v>
      </c>
      <c r="CB237" s="21">
        <f t="shared" si="408"/>
        <v>0</v>
      </c>
      <c r="CC237" s="21">
        <f t="shared" si="408"/>
        <v>0</v>
      </c>
      <c r="CD237" s="21">
        <f t="shared" si="408"/>
        <v>0</v>
      </c>
      <c r="CE237" s="21">
        <f t="shared" si="408"/>
        <v>0</v>
      </c>
      <c r="CF237" s="21">
        <f t="shared" si="408"/>
        <v>0</v>
      </c>
      <c r="CG237" s="21">
        <f t="shared" si="408"/>
        <v>0</v>
      </c>
      <c r="CH237" s="21">
        <f t="shared" si="408"/>
        <v>80</v>
      </c>
      <c r="CI237" s="21">
        <f t="shared" si="408"/>
        <v>0</v>
      </c>
      <c r="CJ237" s="21">
        <f t="shared" si="408"/>
        <v>0</v>
      </c>
      <c r="CK237" s="21">
        <f t="shared" si="408"/>
        <v>0</v>
      </c>
      <c r="CL237" s="21">
        <f t="shared" si="408"/>
        <v>0</v>
      </c>
      <c r="CM237" s="21">
        <f t="shared" si="408"/>
        <v>0</v>
      </c>
      <c r="CN237" s="21">
        <f t="shared" si="408"/>
        <v>0</v>
      </c>
      <c r="CO237" s="21">
        <f t="shared" si="408"/>
        <v>0</v>
      </c>
      <c r="CP237" s="21">
        <f t="shared" si="408"/>
        <v>0</v>
      </c>
      <c r="CQ237" s="21">
        <f t="shared" si="408"/>
        <v>0</v>
      </c>
      <c r="CR237" s="21">
        <f t="shared" si="408"/>
        <v>20</v>
      </c>
      <c r="CS237" s="21">
        <f t="shared" si="408"/>
        <v>0</v>
      </c>
      <c r="CT237" s="21">
        <f t="shared" si="408"/>
        <v>0</v>
      </c>
      <c r="CU237" s="21">
        <f t="shared" si="408"/>
        <v>0</v>
      </c>
      <c r="CV237" s="21">
        <f t="shared" si="408"/>
        <v>0</v>
      </c>
      <c r="CW237" s="21">
        <f t="shared" si="408"/>
        <v>0</v>
      </c>
      <c r="CX237" s="21">
        <f t="shared" si="408"/>
        <v>0</v>
      </c>
      <c r="CY237" s="21">
        <f t="shared" si="408"/>
        <v>0</v>
      </c>
      <c r="CZ237" s="21">
        <f t="shared" si="408"/>
        <v>0</v>
      </c>
      <c r="DA237" s="21">
        <f t="shared" si="408"/>
        <v>0</v>
      </c>
      <c r="DB237" s="21">
        <f t="shared" si="408"/>
        <v>65</v>
      </c>
      <c r="DC237" s="21">
        <f t="shared" si="408"/>
        <v>0</v>
      </c>
      <c r="DD237" s="21">
        <f t="shared" si="408"/>
        <v>0</v>
      </c>
      <c r="DE237" s="21">
        <f t="shared" si="408"/>
        <v>0</v>
      </c>
      <c r="DF237" s="21">
        <f t="shared" ref="DF237:EK237" si="409">IFERROR(INDEX($I$63:$I$69,DF234+1),0)</f>
        <v>0</v>
      </c>
      <c r="DG237" s="21">
        <f t="shared" si="409"/>
        <v>0</v>
      </c>
      <c r="DH237" s="21">
        <f t="shared" si="409"/>
        <v>0</v>
      </c>
      <c r="DI237" s="21">
        <f t="shared" si="409"/>
        <v>0</v>
      </c>
      <c r="DJ237" s="21">
        <f t="shared" si="409"/>
        <v>0</v>
      </c>
      <c r="DK237" s="21">
        <f t="shared" si="409"/>
        <v>0</v>
      </c>
      <c r="DL237" s="21">
        <f t="shared" si="409"/>
        <v>0</v>
      </c>
      <c r="DM237" s="21">
        <f t="shared" si="409"/>
        <v>0</v>
      </c>
      <c r="DN237" s="21">
        <f t="shared" si="409"/>
        <v>0</v>
      </c>
      <c r="DO237" s="21">
        <f t="shared" si="409"/>
        <v>0</v>
      </c>
      <c r="DP237" s="21">
        <f t="shared" si="409"/>
        <v>0</v>
      </c>
      <c r="DQ237" s="21">
        <f t="shared" si="409"/>
        <v>0</v>
      </c>
      <c r="DR237" s="21">
        <f t="shared" si="409"/>
        <v>0</v>
      </c>
      <c r="DS237" s="21">
        <f t="shared" si="409"/>
        <v>0</v>
      </c>
      <c r="DT237" s="21">
        <f t="shared" si="409"/>
        <v>0</v>
      </c>
      <c r="DU237" s="21">
        <f t="shared" si="409"/>
        <v>0</v>
      </c>
      <c r="DV237" s="21">
        <f t="shared" si="409"/>
        <v>0</v>
      </c>
      <c r="DW237" s="21">
        <f t="shared" si="409"/>
        <v>0</v>
      </c>
      <c r="DX237" s="21">
        <f t="shared" si="409"/>
        <v>0</v>
      </c>
      <c r="DY237" s="21">
        <f t="shared" si="409"/>
        <v>0</v>
      </c>
      <c r="DZ237" s="21">
        <f t="shared" si="409"/>
        <v>0</v>
      </c>
      <c r="EA237" s="21">
        <f t="shared" si="409"/>
        <v>0</v>
      </c>
      <c r="EB237" s="21">
        <f t="shared" si="409"/>
        <v>0</v>
      </c>
      <c r="EC237" s="21">
        <f t="shared" si="409"/>
        <v>0</v>
      </c>
      <c r="ED237" s="21">
        <f t="shared" si="409"/>
        <v>0</v>
      </c>
      <c r="EE237" s="21">
        <f t="shared" si="409"/>
        <v>0</v>
      </c>
      <c r="EF237" s="21">
        <f t="shared" si="409"/>
        <v>0</v>
      </c>
      <c r="EG237" s="21">
        <f t="shared" si="409"/>
        <v>0</v>
      </c>
      <c r="EH237" s="21">
        <f t="shared" si="409"/>
        <v>0</v>
      </c>
      <c r="EI237" s="21">
        <f t="shared" si="409"/>
        <v>0</v>
      </c>
      <c r="EJ237" s="21">
        <f t="shared" si="409"/>
        <v>0</v>
      </c>
      <c r="EK237" s="21">
        <f t="shared" si="409"/>
        <v>0</v>
      </c>
      <c r="EL237" s="21">
        <f t="shared" ref="EL237:EY237" si="410">IFERROR(INDEX($I$63:$I$69,EL234+1),0)</f>
        <v>0</v>
      </c>
      <c r="EM237" s="21">
        <f t="shared" si="410"/>
        <v>0</v>
      </c>
      <c r="EN237" s="21">
        <f t="shared" si="410"/>
        <v>0</v>
      </c>
      <c r="EO237" s="21">
        <f t="shared" si="410"/>
        <v>0</v>
      </c>
      <c r="EP237" s="21">
        <f t="shared" si="410"/>
        <v>0</v>
      </c>
      <c r="EQ237" s="21">
        <f t="shared" si="410"/>
        <v>0</v>
      </c>
      <c r="ER237" s="21">
        <f t="shared" si="410"/>
        <v>0</v>
      </c>
      <c r="ES237" s="21">
        <f t="shared" si="410"/>
        <v>0</v>
      </c>
      <c r="ET237" s="21">
        <f t="shared" si="410"/>
        <v>0</v>
      </c>
      <c r="EU237" s="21">
        <f t="shared" si="410"/>
        <v>0</v>
      </c>
      <c r="EV237" s="21">
        <f t="shared" si="410"/>
        <v>0</v>
      </c>
      <c r="EW237" s="21">
        <f t="shared" si="410"/>
        <v>0</v>
      </c>
      <c r="EX237" s="21">
        <f t="shared" si="410"/>
        <v>0</v>
      </c>
      <c r="EY237" s="21">
        <f t="shared" si="410"/>
        <v>0</v>
      </c>
    </row>
    <row r="238" spans="1:155" x14ac:dyDescent="0.35">
      <c r="A238" s="18"/>
      <c r="D238" s="18" t="s">
        <v>85</v>
      </c>
      <c r="N238" s="21">
        <f t="shared" ref="N238:AS238" si="411">IFERROR(INDEX($J$63:$J$69,N234),0)</f>
        <v>0</v>
      </c>
      <c r="O238" s="21">
        <f t="shared" si="411"/>
        <v>0</v>
      </c>
      <c r="P238" s="21">
        <f t="shared" si="411"/>
        <v>0</v>
      </c>
      <c r="Q238" s="21">
        <f t="shared" si="411"/>
        <v>0</v>
      </c>
      <c r="R238" s="21">
        <f t="shared" si="411"/>
        <v>0</v>
      </c>
      <c r="S238" s="21">
        <f t="shared" si="411"/>
        <v>0</v>
      </c>
      <c r="T238" s="21">
        <f t="shared" si="411"/>
        <v>0</v>
      </c>
      <c r="U238" s="21">
        <f t="shared" si="411"/>
        <v>0</v>
      </c>
      <c r="V238" s="21">
        <f t="shared" si="411"/>
        <v>0</v>
      </c>
      <c r="W238" s="21">
        <f t="shared" si="411"/>
        <v>0</v>
      </c>
      <c r="X238" s="21">
        <f t="shared" si="411"/>
        <v>0</v>
      </c>
      <c r="Y238" s="21">
        <f t="shared" si="411"/>
        <v>0</v>
      </c>
      <c r="Z238" s="21">
        <f t="shared" si="411"/>
        <v>0</v>
      </c>
      <c r="AA238" s="21">
        <f t="shared" si="411"/>
        <v>0</v>
      </c>
      <c r="AB238" s="21">
        <f t="shared" si="411"/>
        <v>0</v>
      </c>
      <c r="AC238" s="21">
        <f t="shared" si="411"/>
        <v>0</v>
      </c>
      <c r="AD238" s="21">
        <f t="shared" si="411"/>
        <v>0</v>
      </c>
      <c r="AE238" s="21">
        <f t="shared" si="411"/>
        <v>0</v>
      </c>
      <c r="AF238" s="21">
        <f t="shared" si="411"/>
        <v>0</v>
      </c>
      <c r="AG238" s="21">
        <f t="shared" si="411"/>
        <v>0</v>
      </c>
      <c r="AH238" s="21">
        <f t="shared" si="411"/>
        <v>0</v>
      </c>
      <c r="AI238" s="21">
        <f t="shared" si="411"/>
        <v>0</v>
      </c>
      <c r="AJ238" s="21">
        <f t="shared" si="411"/>
        <v>0</v>
      </c>
      <c r="AK238" s="21">
        <f t="shared" si="411"/>
        <v>0</v>
      </c>
      <c r="AL238" s="21">
        <f t="shared" si="411"/>
        <v>0</v>
      </c>
      <c r="AM238" s="21">
        <f t="shared" si="411"/>
        <v>0</v>
      </c>
      <c r="AN238" s="21">
        <f t="shared" si="411"/>
        <v>0</v>
      </c>
      <c r="AO238" s="21">
        <f t="shared" si="411"/>
        <v>0</v>
      </c>
      <c r="AP238" s="21">
        <f t="shared" si="411"/>
        <v>0</v>
      </c>
      <c r="AQ238" s="21">
        <f t="shared" si="411"/>
        <v>0</v>
      </c>
      <c r="AR238" s="21">
        <f t="shared" si="411"/>
        <v>0</v>
      </c>
      <c r="AS238" s="21">
        <f t="shared" si="411"/>
        <v>0</v>
      </c>
      <c r="AT238" s="21">
        <f t="shared" ref="AT238:BY238" si="412">IFERROR(INDEX($J$63:$J$69,AT234),0)</f>
        <v>0</v>
      </c>
      <c r="AU238" s="21">
        <f t="shared" si="412"/>
        <v>0</v>
      </c>
      <c r="AV238" s="21">
        <f t="shared" si="412"/>
        <v>0</v>
      </c>
      <c r="AW238" s="21">
        <f t="shared" si="412"/>
        <v>0</v>
      </c>
      <c r="AX238" s="21">
        <f t="shared" si="412"/>
        <v>0</v>
      </c>
      <c r="AY238" s="21">
        <f t="shared" si="412"/>
        <v>0</v>
      </c>
      <c r="AZ238" s="21">
        <f t="shared" si="412"/>
        <v>10</v>
      </c>
      <c r="BA238" s="21">
        <f t="shared" si="412"/>
        <v>0</v>
      </c>
      <c r="BB238" s="21">
        <f t="shared" si="412"/>
        <v>0</v>
      </c>
      <c r="BC238" s="21">
        <f t="shared" si="412"/>
        <v>0</v>
      </c>
      <c r="BD238" s="21">
        <f t="shared" si="412"/>
        <v>0</v>
      </c>
      <c r="BE238" s="21">
        <f t="shared" si="412"/>
        <v>0</v>
      </c>
      <c r="BF238" s="21">
        <f t="shared" si="412"/>
        <v>0</v>
      </c>
      <c r="BG238" s="21">
        <f t="shared" si="412"/>
        <v>0</v>
      </c>
      <c r="BH238" s="21">
        <f t="shared" si="412"/>
        <v>0</v>
      </c>
      <c r="BI238" s="21">
        <f t="shared" si="412"/>
        <v>0</v>
      </c>
      <c r="BJ238" s="21">
        <f t="shared" si="412"/>
        <v>14</v>
      </c>
      <c r="BK238" s="21">
        <f t="shared" si="412"/>
        <v>0</v>
      </c>
      <c r="BL238" s="21">
        <f t="shared" si="412"/>
        <v>0</v>
      </c>
      <c r="BM238" s="21">
        <f t="shared" si="412"/>
        <v>0</v>
      </c>
      <c r="BN238" s="21">
        <f t="shared" si="412"/>
        <v>0</v>
      </c>
      <c r="BO238" s="21">
        <f t="shared" si="412"/>
        <v>0</v>
      </c>
      <c r="BP238" s="21">
        <f t="shared" si="412"/>
        <v>0</v>
      </c>
      <c r="BQ238" s="21">
        <f t="shared" si="412"/>
        <v>0</v>
      </c>
      <c r="BR238" s="21">
        <f t="shared" si="412"/>
        <v>0</v>
      </c>
      <c r="BS238" s="21">
        <f t="shared" si="412"/>
        <v>0</v>
      </c>
      <c r="BT238" s="21">
        <f t="shared" si="412"/>
        <v>0</v>
      </c>
      <c r="BU238" s="21">
        <f t="shared" si="412"/>
        <v>0</v>
      </c>
      <c r="BV238" s="21">
        <f t="shared" si="412"/>
        <v>0</v>
      </c>
      <c r="BW238" s="21">
        <f t="shared" si="412"/>
        <v>0</v>
      </c>
      <c r="BX238" s="21">
        <f t="shared" si="412"/>
        <v>10</v>
      </c>
      <c r="BY238" s="21">
        <f t="shared" si="412"/>
        <v>0</v>
      </c>
      <c r="BZ238" s="21">
        <f t="shared" ref="BZ238:DE238" si="413">IFERROR(INDEX($J$63:$J$69,BZ234),0)</f>
        <v>0</v>
      </c>
      <c r="CA238" s="21">
        <f t="shared" si="413"/>
        <v>0</v>
      </c>
      <c r="CB238" s="21">
        <f t="shared" si="413"/>
        <v>0</v>
      </c>
      <c r="CC238" s="21">
        <f t="shared" si="413"/>
        <v>0</v>
      </c>
      <c r="CD238" s="21">
        <f t="shared" si="413"/>
        <v>0</v>
      </c>
      <c r="CE238" s="21">
        <f t="shared" si="413"/>
        <v>0</v>
      </c>
      <c r="CF238" s="21">
        <f t="shared" si="413"/>
        <v>0</v>
      </c>
      <c r="CG238" s="21">
        <f t="shared" si="413"/>
        <v>0</v>
      </c>
      <c r="CH238" s="21">
        <f t="shared" si="413"/>
        <v>10</v>
      </c>
      <c r="CI238" s="21">
        <f t="shared" si="413"/>
        <v>0</v>
      </c>
      <c r="CJ238" s="21">
        <f t="shared" si="413"/>
        <v>0</v>
      </c>
      <c r="CK238" s="21">
        <f t="shared" si="413"/>
        <v>0</v>
      </c>
      <c r="CL238" s="21">
        <f t="shared" si="413"/>
        <v>0</v>
      </c>
      <c r="CM238" s="21">
        <f t="shared" si="413"/>
        <v>0</v>
      </c>
      <c r="CN238" s="21">
        <f t="shared" si="413"/>
        <v>0</v>
      </c>
      <c r="CO238" s="21">
        <f t="shared" si="413"/>
        <v>0</v>
      </c>
      <c r="CP238" s="21">
        <f t="shared" si="413"/>
        <v>0</v>
      </c>
      <c r="CQ238" s="21">
        <f t="shared" si="413"/>
        <v>0</v>
      </c>
      <c r="CR238" s="21">
        <f t="shared" si="413"/>
        <v>10</v>
      </c>
      <c r="CS238" s="21">
        <f t="shared" si="413"/>
        <v>0</v>
      </c>
      <c r="CT238" s="21">
        <f t="shared" si="413"/>
        <v>0</v>
      </c>
      <c r="CU238" s="21">
        <f t="shared" si="413"/>
        <v>0</v>
      </c>
      <c r="CV238" s="21">
        <f t="shared" si="413"/>
        <v>0</v>
      </c>
      <c r="CW238" s="21">
        <f t="shared" si="413"/>
        <v>0</v>
      </c>
      <c r="CX238" s="21">
        <f t="shared" si="413"/>
        <v>0</v>
      </c>
      <c r="CY238" s="21">
        <f t="shared" si="413"/>
        <v>0</v>
      </c>
      <c r="CZ238" s="21">
        <f t="shared" si="413"/>
        <v>0</v>
      </c>
      <c r="DA238" s="21">
        <f t="shared" si="413"/>
        <v>0</v>
      </c>
      <c r="DB238" s="21">
        <f t="shared" si="413"/>
        <v>18</v>
      </c>
      <c r="DC238" s="21">
        <f t="shared" si="413"/>
        <v>0</v>
      </c>
      <c r="DD238" s="21">
        <f t="shared" si="413"/>
        <v>0</v>
      </c>
      <c r="DE238" s="21">
        <f t="shared" si="413"/>
        <v>0</v>
      </c>
      <c r="DF238" s="21">
        <f t="shared" ref="DF238:EK238" si="414">IFERROR(INDEX($J$63:$J$69,DF234),0)</f>
        <v>0</v>
      </c>
      <c r="DG238" s="21">
        <f t="shared" si="414"/>
        <v>0</v>
      </c>
      <c r="DH238" s="21">
        <f t="shared" si="414"/>
        <v>0</v>
      </c>
      <c r="DI238" s="21">
        <f t="shared" si="414"/>
        <v>0</v>
      </c>
      <c r="DJ238" s="21">
        <f t="shared" si="414"/>
        <v>0</v>
      </c>
      <c r="DK238" s="21">
        <f t="shared" si="414"/>
        <v>0</v>
      </c>
      <c r="DL238" s="21">
        <f t="shared" si="414"/>
        <v>0</v>
      </c>
      <c r="DM238" s="21">
        <f t="shared" si="414"/>
        <v>0</v>
      </c>
      <c r="DN238" s="21">
        <f t="shared" si="414"/>
        <v>0</v>
      </c>
      <c r="DO238" s="21">
        <f t="shared" si="414"/>
        <v>0</v>
      </c>
      <c r="DP238" s="21">
        <f t="shared" si="414"/>
        <v>0</v>
      </c>
      <c r="DQ238" s="21">
        <f t="shared" si="414"/>
        <v>0</v>
      </c>
      <c r="DR238" s="21">
        <f t="shared" si="414"/>
        <v>0</v>
      </c>
      <c r="DS238" s="21">
        <f t="shared" si="414"/>
        <v>0</v>
      </c>
      <c r="DT238" s="21">
        <f t="shared" si="414"/>
        <v>0</v>
      </c>
      <c r="DU238" s="21">
        <f t="shared" si="414"/>
        <v>0</v>
      </c>
      <c r="DV238" s="21">
        <f t="shared" si="414"/>
        <v>0</v>
      </c>
      <c r="DW238" s="21">
        <f t="shared" si="414"/>
        <v>0</v>
      </c>
      <c r="DX238" s="21">
        <f t="shared" si="414"/>
        <v>0</v>
      </c>
      <c r="DY238" s="21">
        <f t="shared" si="414"/>
        <v>0</v>
      </c>
      <c r="DZ238" s="21">
        <f t="shared" si="414"/>
        <v>0</v>
      </c>
      <c r="EA238" s="21">
        <f t="shared" si="414"/>
        <v>0</v>
      </c>
      <c r="EB238" s="21">
        <f t="shared" si="414"/>
        <v>0</v>
      </c>
      <c r="EC238" s="21">
        <f t="shared" si="414"/>
        <v>0</v>
      </c>
      <c r="ED238" s="21">
        <f t="shared" si="414"/>
        <v>0</v>
      </c>
      <c r="EE238" s="21">
        <f t="shared" si="414"/>
        <v>0</v>
      </c>
      <c r="EF238" s="21">
        <f t="shared" si="414"/>
        <v>0</v>
      </c>
      <c r="EG238" s="21">
        <f t="shared" si="414"/>
        <v>0</v>
      </c>
      <c r="EH238" s="21">
        <f t="shared" si="414"/>
        <v>0</v>
      </c>
      <c r="EI238" s="21">
        <f t="shared" si="414"/>
        <v>0</v>
      </c>
      <c r="EJ238" s="21">
        <f t="shared" si="414"/>
        <v>0</v>
      </c>
      <c r="EK238" s="21">
        <f t="shared" si="414"/>
        <v>0</v>
      </c>
      <c r="EL238" s="21">
        <f t="shared" ref="EL238:EY238" si="415">IFERROR(INDEX($J$63:$J$69,EL234),0)</f>
        <v>0</v>
      </c>
      <c r="EM238" s="21">
        <f t="shared" si="415"/>
        <v>0</v>
      </c>
      <c r="EN238" s="21">
        <f t="shared" si="415"/>
        <v>0</v>
      </c>
      <c r="EO238" s="21">
        <f t="shared" si="415"/>
        <v>0</v>
      </c>
      <c r="EP238" s="21">
        <f t="shared" si="415"/>
        <v>0</v>
      </c>
      <c r="EQ238" s="21">
        <f t="shared" si="415"/>
        <v>0</v>
      </c>
      <c r="ER238" s="21">
        <f t="shared" si="415"/>
        <v>0</v>
      </c>
      <c r="ES238" s="21">
        <f t="shared" si="415"/>
        <v>0</v>
      </c>
      <c r="ET238" s="21">
        <f t="shared" si="415"/>
        <v>0</v>
      </c>
      <c r="EU238" s="21">
        <f t="shared" si="415"/>
        <v>0</v>
      </c>
      <c r="EV238" s="21">
        <f t="shared" si="415"/>
        <v>0</v>
      </c>
      <c r="EW238" s="21">
        <f t="shared" si="415"/>
        <v>0</v>
      </c>
      <c r="EX238" s="21">
        <f t="shared" si="415"/>
        <v>0</v>
      </c>
      <c r="EY238" s="21">
        <f t="shared" si="415"/>
        <v>0</v>
      </c>
    </row>
    <row r="239" spans="1:155" x14ac:dyDescent="0.35">
      <c r="A239" s="18"/>
      <c r="D239" s="18" t="s">
        <v>84</v>
      </c>
      <c r="F239" s="18" t="s">
        <v>83</v>
      </c>
      <c r="G239" s="22">
        <f>G95</f>
        <v>60692</v>
      </c>
      <c r="N239" s="18" t="b">
        <f t="shared" ref="N239:AS239" ca="1" si="416">OFFSET(N15,0,N238)</f>
        <v>0</v>
      </c>
      <c r="O239" s="18" t="b">
        <f t="shared" ca="1" si="416"/>
        <v>0</v>
      </c>
      <c r="P239" s="18" t="b">
        <f t="shared" ca="1" si="416"/>
        <v>0</v>
      </c>
      <c r="Q239" s="18" t="b">
        <f t="shared" ca="1" si="416"/>
        <v>0</v>
      </c>
      <c r="R239" s="18" t="b">
        <f t="shared" ca="1" si="416"/>
        <v>0</v>
      </c>
      <c r="S239" s="18" t="b">
        <f t="shared" ca="1" si="416"/>
        <v>0</v>
      </c>
      <c r="T239" s="18" t="b">
        <f t="shared" ca="1" si="416"/>
        <v>0</v>
      </c>
      <c r="U239" s="18" t="b">
        <f t="shared" ca="1" si="416"/>
        <v>0</v>
      </c>
      <c r="V239" s="18" t="b">
        <f t="shared" ca="1" si="416"/>
        <v>0</v>
      </c>
      <c r="W239" s="18" t="b">
        <f t="shared" ca="1" si="416"/>
        <v>0</v>
      </c>
      <c r="X239" s="18" t="b">
        <f t="shared" ca="1" si="416"/>
        <v>0</v>
      </c>
      <c r="Y239" s="18" t="b">
        <f t="shared" ca="1" si="416"/>
        <v>0</v>
      </c>
      <c r="Z239" s="18" t="b">
        <f t="shared" ca="1" si="416"/>
        <v>0</v>
      </c>
      <c r="AA239" s="18" t="b">
        <f t="shared" ca="1" si="416"/>
        <v>0</v>
      </c>
      <c r="AB239" s="18" t="b">
        <f t="shared" ca="1" si="416"/>
        <v>0</v>
      </c>
      <c r="AC239" s="18" t="b">
        <f t="shared" ca="1" si="416"/>
        <v>0</v>
      </c>
      <c r="AD239" s="18" t="b">
        <f t="shared" ca="1" si="416"/>
        <v>0</v>
      </c>
      <c r="AE239" s="18" t="b">
        <f t="shared" ca="1" si="416"/>
        <v>0</v>
      </c>
      <c r="AF239" s="18" t="b">
        <f t="shared" ca="1" si="416"/>
        <v>0</v>
      </c>
      <c r="AG239" s="18" t="b">
        <f t="shared" ca="1" si="416"/>
        <v>0</v>
      </c>
      <c r="AH239" s="18" t="b">
        <f t="shared" ca="1" si="416"/>
        <v>0</v>
      </c>
      <c r="AI239" s="18" t="b">
        <f t="shared" ca="1" si="416"/>
        <v>0</v>
      </c>
      <c r="AJ239" s="18" t="b">
        <f t="shared" ca="1" si="416"/>
        <v>0</v>
      </c>
      <c r="AK239" s="18" t="b">
        <f t="shared" ca="1" si="416"/>
        <v>0</v>
      </c>
      <c r="AL239" s="18" t="b">
        <f t="shared" ca="1" si="416"/>
        <v>0</v>
      </c>
      <c r="AM239" s="18" t="b">
        <f t="shared" ca="1" si="416"/>
        <v>0</v>
      </c>
      <c r="AN239" s="18" t="b">
        <f t="shared" ca="1" si="416"/>
        <v>0</v>
      </c>
      <c r="AO239" s="18" t="b">
        <f t="shared" ca="1" si="416"/>
        <v>0</v>
      </c>
      <c r="AP239" s="18" t="b">
        <f t="shared" ca="1" si="416"/>
        <v>0</v>
      </c>
      <c r="AQ239" s="18" t="b">
        <f t="shared" ca="1" si="416"/>
        <v>0</v>
      </c>
      <c r="AR239" s="18" t="b">
        <f t="shared" ca="1" si="416"/>
        <v>0</v>
      </c>
      <c r="AS239" s="18" t="b">
        <f t="shared" ca="1" si="416"/>
        <v>0</v>
      </c>
      <c r="AT239" s="18" t="b">
        <f t="shared" ref="AT239:BY239" ca="1" si="417">OFFSET(AT15,0,AT238)</f>
        <v>0</v>
      </c>
      <c r="AU239" s="18" t="b">
        <f t="shared" ca="1" si="417"/>
        <v>0</v>
      </c>
      <c r="AV239" s="18" t="b">
        <f t="shared" ca="1" si="417"/>
        <v>0</v>
      </c>
      <c r="AW239" s="18" t="b">
        <f t="shared" ca="1" si="417"/>
        <v>0</v>
      </c>
      <c r="AX239" s="18" t="b">
        <f t="shared" ca="1" si="417"/>
        <v>0</v>
      </c>
      <c r="AY239" s="18" t="b">
        <f t="shared" ca="1" si="417"/>
        <v>0</v>
      </c>
      <c r="AZ239" s="18" t="b">
        <f t="shared" ca="1" si="417"/>
        <v>1</v>
      </c>
      <c r="BA239" s="18" t="b">
        <f t="shared" ca="1" si="417"/>
        <v>1</v>
      </c>
      <c r="BB239" s="18" t="b">
        <f t="shared" ca="1" si="417"/>
        <v>1</v>
      </c>
      <c r="BC239" s="18" t="b">
        <f t="shared" ca="1" si="417"/>
        <v>1</v>
      </c>
      <c r="BD239" s="18" t="b">
        <f t="shared" ca="1" si="417"/>
        <v>1</v>
      </c>
      <c r="BE239" s="18" t="b">
        <f t="shared" ca="1" si="417"/>
        <v>1</v>
      </c>
      <c r="BF239" s="18" t="b">
        <f t="shared" ca="1" si="417"/>
        <v>1</v>
      </c>
      <c r="BG239" s="18" t="b">
        <f t="shared" ca="1" si="417"/>
        <v>1</v>
      </c>
      <c r="BH239" s="18" t="b">
        <f t="shared" ca="1" si="417"/>
        <v>1</v>
      </c>
      <c r="BI239" s="18" t="b">
        <f t="shared" ca="1" si="417"/>
        <v>1</v>
      </c>
      <c r="BJ239" s="18" t="b">
        <f t="shared" ca="1" si="417"/>
        <v>1</v>
      </c>
      <c r="BK239" s="18" t="b">
        <f t="shared" ca="1" si="417"/>
        <v>1</v>
      </c>
      <c r="BL239" s="18" t="b">
        <f t="shared" ca="1" si="417"/>
        <v>1</v>
      </c>
      <c r="BM239" s="18" t="b">
        <f t="shared" ca="1" si="417"/>
        <v>1</v>
      </c>
      <c r="BN239" s="18" t="b">
        <f t="shared" ca="1" si="417"/>
        <v>1</v>
      </c>
      <c r="BO239" s="18" t="b">
        <f t="shared" ca="1" si="417"/>
        <v>1</v>
      </c>
      <c r="BP239" s="18" t="b">
        <f t="shared" ca="1" si="417"/>
        <v>1</v>
      </c>
      <c r="BQ239" s="18" t="b">
        <f t="shared" ca="1" si="417"/>
        <v>1</v>
      </c>
      <c r="BR239" s="18" t="b">
        <f t="shared" ca="1" si="417"/>
        <v>1</v>
      </c>
      <c r="BS239" s="18" t="b">
        <f t="shared" ca="1" si="417"/>
        <v>1</v>
      </c>
      <c r="BT239" s="18" t="b">
        <f t="shared" ca="1" si="417"/>
        <v>1</v>
      </c>
      <c r="BU239" s="18" t="b">
        <f t="shared" ca="1" si="417"/>
        <v>1</v>
      </c>
      <c r="BV239" s="18" t="b">
        <f t="shared" ca="1" si="417"/>
        <v>1</v>
      </c>
      <c r="BW239" s="18" t="b">
        <f t="shared" ca="1" si="417"/>
        <v>1</v>
      </c>
      <c r="BX239" s="18" t="b">
        <f t="shared" ca="1" si="417"/>
        <v>1</v>
      </c>
      <c r="BY239" s="18" t="b">
        <f t="shared" ca="1" si="417"/>
        <v>1</v>
      </c>
      <c r="BZ239" s="18" t="b">
        <f t="shared" ref="BZ239:DE239" ca="1" si="418">OFFSET(BZ15,0,BZ238)</f>
        <v>1</v>
      </c>
      <c r="CA239" s="18" t="b">
        <f t="shared" ca="1" si="418"/>
        <v>1</v>
      </c>
      <c r="CB239" s="18" t="b">
        <f t="shared" ca="1" si="418"/>
        <v>1</v>
      </c>
      <c r="CC239" s="18" t="b">
        <f t="shared" ca="1" si="418"/>
        <v>1</v>
      </c>
      <c r="CD239" s="18" t="b">
        <f t="shared" ca="1" si="418"/>
        <v>1</v>
      </c>
      <c r="CE239" s="18" t="b">
        <f t="shared" ca="1" si="418"/>
        <v>1</v>
      </c>
      <c r="CF239" s="18" t="b">
        <f t="shared" ca="1" si="418"/>
        <v>1</v>
      </c>
      <c r="CG239" s="18" t="b">
        <f t="shared" ca="1" si="418"/>
        <v>1</v>
      </c>
      <c r="CH239" s="18" t="b">
        <f t="shared" ca="1" si="418"/>
        <v>1</v>
      </c>
      <c r="CI239" s="18" t="b">
        <f t="shared" ca="1" si="418"/>
        <v>1</v>
      </c>
      <c r="CJ239" s="18" t="b">
        <f t="shared" ca="1" si="418"/>
        <v>1</v>
      </c>
      <c r="CK239" s="18" t="b">
        <f t="shared" ca="1" si="418"/>
        <v>1</v>
      </c>
      <c r="CL239" s="18" t="b">
        <f t="shared" ca="1" si="418"/>
        <v>1</v>
      </c>
      <c r="CM239" s="18" t="b">
        <f t="shared" ca="1" si="418"/>
        <v>1</v>
      </c>
      <c r="CN239" s="18" t="b">
        <f t="shared" ca="1" si="418"/>
        <v>1</v>
      </c>
      <c r="CO239" s="18" t="b">
        <f t="shared" ca="1" si="418"/>
        <v>1</v>
      </c>
      <c r="CP239" s="18" t="b">
        <f t="shared" ca="1" si="418"/>
        <v>1</v>
      </c>
      <c r="CQ239" s="18" t="b">
        <f t="shared" ca="1" si="418"/>
        <v>1</v>
      </c>
      <c r="CR239" s="18" t="b">
        <f t="shared" ca="1" si="418"/>
        <v>1</v>
      </c>
      <c r="CS239" s="18" t="b">
        <f t="shared" ca="1" si="418"/>
        <v>1</v>
      </c>
      <c r="CT239" s="18" t="b">
        <f t="shared" ca="1" si="418"/>
        <v>1</v>
      </c>
      <c r="CU239" s="18" t="b">
        <f t="shared" ca="1" si="418"/>
        <v>1</v>
      </c>
      <c r="CV239" s="18" t="b">
        <f t="shared" ca="1" si="418"/>
        <v>1</v>
      </c>
      <c r="CW239" s="18" t="b">
        <f t="shared" ca="1" si="418"/>
        <v>1</v>
      </c>
      <c r="CX239" s="18" t="b">
        <f t="shared" ca="1" si="418"/>
        <v>1</v>
      </c>
      <c r="CY239" s="18" t="b">
        <f t="shared" ca="1" si="418"/>
        <v>1</v>
      </c>
      <c r="CZ239" s="18" t="b">
        <f t="shared" ca="1" si="418"/>
        <v>1</v>
      </c>
      <c r="DA239" s="18" t="b">
        <f t="shared" ca="1" si="418"/>
        <v>1</v>
      </c>
      <c r="DB239" s="18" t="b">
        <f t="shared" ca="1" si="418"/>
        <v>1</v>
      </c>
      <c r="DC239" s="18" t="b">
        <f t="shared" ca="1" si="418"/>
        <v>1</v>
      </c>
      <c r="DD239" s="18" t="b">
        <f t="shared" ca="1" si="418"/>
        <v>1</v>
      </c>
      <c r="DE239" s="18" t="b">
        <f t="shared" ca="1" si="418"/>
        <v>1</v>
      </c>
      <c r="DF239" s="18" t="b">
        <f t="shared" ref="DF239:EK239" ca="1" si="419">OFFSET(DF15,0,DF238)</f>
        <v>1</v>
      </c>
      <c r="DG239" s="18" t="b">
        <f t="shared" ca="1" si="419"/>
        <v>1</v>
      </c>
      <c r="DH239" s="18" t="b">
        <f t="shared" ca="1" si="419"/>
        <v>1</v>
      </c>
      <c r="DI239" s="18" t="b">
        <f t="shared" ca="1" si="419"/>
        <v>1</v>
      </c>
      <c r="DJ239" s="18" t="b">
        <f t="shared" ca="1" si="419"/>
        <v>1</v>
      </c>
      <c r="DK239" s="18" t="b">
        <f t="shared" ca="1" si="419"/>
        <v>1</v>
      </c>
      <c r="DL239" s="18" t="b">
        <f t="shared" ca="1" si="419"/>
        <v>1</v>
      </c>
      <c r="DM239" s="18" t="b">
        <f t="shared" ca="1" si="419"/>
        <v>1</v>
      </c>
      <c r="DN239" s="18" t="b">
        <f t="shared" ca="1" si="419"/>
        <v>1</v>
      </c>
      <c r="DO239" s="18" t="b">
        <f t="shared" ca="1" si="419"/>
        <v>1</v>
      </c>
      <c r="DP239" s="18" t="b">
        <f t="shared" ca="1" si="419"/>
        <v>1</v>
      </c>
      <c r="DQ239" s="18" t="b">
        <f t="shared" ca="1" si="419"/>
        <v>1</v>
      </c>
      <c r="DR239" s="18" t="b">
        <f t="shared" ca="1" si="419"/>
        <v>1</v>
      </c>
      <c r="DS239" s="18" t="b">
        <f t="shared" ca="1" si="419"/>
        <v>1</v>
      </c>
      <c r="DT239" s="18" t="b">
        <f t="shared" ca="1" si="419"/>
        <v>1</v>
      </c>
      <c r="DU239" s="18" t="b">
        <f t="shared" ca="1" si="419"/>
        <v>1</v>
      </c>
      <c r="DV239" s="18" t="b">
        <f t="shared" ca="1" si="419"/>
        <v>1</v>
      </c>
      <c r="DW239" s="18" t="b">
        <f t="shared" ca="1" si="419"/>
        <v>1</v>
      </c>
      <c r="DX239" s="18" t="b">
        <f t="shared" ca="1" si="419"/>
        <v>1</v>
      </c>
      <c r="DY239" s="18" t="b">
        <f t="shared" ca="1" si="419"/>
        <v>1</v>
      </c>
      <c r="DZ239" s="18" t="b">
        <f t="shared" ca="1" si="419"/>
        <v>1</v>
      </c>
      <c r="EA239" s="18" t="b">
        <f t="shared" ca="1" si="419"/>
        <v>1</v>
      </c>
      <c r="EB239" s="18" t="b">
        <f t="shared" ca="1" si="419"/>
        <v>1</v>
      </c>
      <c r="EC239" s="18" t="b">
        <f t="shared" ca="1" si="419"/>
        <v>1</v>
      </c>
      <c r="ED239" s="18" t="b">
        <f t="shared" ca="1" si="419"/>
        <v>1</v>
      </c>
      <c r="EE239" s="18" t="b">
        <f t="shared" ca="1" si="419"/>
        <v>1</v>
      </c>
      <c r="EF239" s="18" t="b">
        <f t="shared" ca="1" si="419"/>
        <v>1</v>
      </c>
      <c r="EG239" s="18" t="b">
        <f t="shared" ca="1" si="419"/>
        <v>1</v>
      </c>
      <c r="EH239" s="18" t="b">
        <f t="shared" ca="1" si="419"/>
        <v>1</v>
      </c>
      <c r="EI239" s="18" t="b">
        <f t="shared" ca="1" si="419"/>
        <v>1</v>
      </c>
      <c r="EJ239" s="18" t="b">
        <f t="shared" ca="1" si="419"/>
        <v>1</v>
      </c>
      <c r="EK239" s="18" t="b">
        <f t="shared" ca="1" si="419"/>
        <v>1</v>
      </c>
      <c r="EL239" s="18" t="b">
        <f t="shared" ref="EL239:EY239" ca="1" si="420">OFFSET(EL15,0,EL238)</f>
        <v>1</v>
      </c>
      <c r="EM239" s="18" t="b">
        <f t="shared" ca="1" si="420"/>
        <v>1</v>
      </c>
      <c r="EN239" s="18" t="b">
        <f t="shared" ca="1" si="420"/>
        <v>1</v>
      </c>
      <c r="EO239" s="18" t="b">
        <f t="shared" ca="1" si="420"/>
        <v>1</v>
      </c>
      <c r="EP239" s="18" t="b">
        <f t="shared" ca="1" si="420"/>
        <v>1</v>
      </c>
      <c r="EQ239" s="18" t="b">
        <f t="shared" ca="1" si="420"/>
        <v>1</v>
      </c>
      <c r="ER239" s="18" t="b">
        <f t="shared" ca="1" si="420"/>
        <v>1</v>
      </c>
      <c r="ES239" s="18" t="b">
        <f t="shared" ca="1" si="420"/>
        <v>1</v>
      </c>
      <c r="ET239" s="18" t="b">
        <f t="shared" ca="1" si="420"/>
        <v>1</v>
      </c>
      <c r="EU239" s="18" t="b">
        <f t="shared" ca="1" si="420"/>
        <v>1</v>
      </c>
      <c r="EV239" s="18" t="b">
        <f t="shared" ca="1" si="420"/>
        <v>0</v>
      </c>
      <c r="EW239" s="18" t="b">
        <f t="shared" ca="1" si="420"/>
        <v>0</v>
      </c>
      <c r="EX239" s="18" t="b">
        <f t="shared" ca="1" si="420"/>
        <v>0</v>
      </c>
      <c r="EY239" s="18" t="b">
        <f t="shared" ca="1" si="420"/>
        <v>0</v>
      </c>
    </row>
    <row r="240" spans="1:155" x14ac:dyDescent="0.35">
      <c r="A240" s="18"/>
      <c r="D240" s="18" t="s">
        <v>82</v>
      </c>
      <c r="G240" s="22"/>
      <c r="N240" s="21">
        <f t="shared" ref="N240:AS240" si="421">IFERROR(IF(N235,N237*N239/N238,M240),0)</f>
        <v>0</v>
      </c>
      <c r="O240" s="21">
        <f t="shared" si="421"/>
        <v>0</v>
      </c>
      <c r="P240" s="21">
        <f t="shared" si="421"/>
        <v>0</v>
      </c>
      <c r="Q240" s="21">
        <f t="shared" si="421"/>
        <v>0</v>
      </c>
      <c r="R240" s="21">
        <f t="shared" si="421"/>
        <v>0</v>
      </c>
      <c r="S240" s="21">
        <f t="shared" si="421"/>
        <v>0</v>
      </c>
      <c r="T240" s="21">
        <f t="shared" si="421"/>
        <v>0</v>
      </c>
      <c r="U240" s="21">
        <f t="shared" si="421"/>
        <v>0</v>
      </c>
      <c r="V240" s="21">
        <f t="shared" si="421"/>
        <v>0</v>
      </c>
      <c r="W240" s="21">
        <f t="shared" si="421"/>
        <v>0</v>
      </c>
      <c r="X240" s="21">
        <f t="shared" si="421"/>
        <v>0</v>
      </c>
      <c r="Y240" s="21">
        <f t="shared" si="421"/>
        <v>0</v>
      </c>
      <c r="Z240" s="21">
        <f t="shared" si="421"/>
        <v>0</v>
      </c>
      <c r="AA240" s="21">
        <f t="shared" si="421"/>
        <v>0</v>
      </c>
      <c r="AB240" s="21">
        <f t="shared" si="421"/>
        <v>0</v>
      </c>
      <c r="AC240" s="21">
        <f t="shared" si="421"/>
        <v>0</v>
      </c>
      <c r="AD240" s="21">
        <f t="shared" si="421"/>
        <v>0</v>
      </c>
      <c r="AE240" s="21">
        <f t="shared" si="421"/>
        <v>0</v>
      </c>
      <c r="AF240" s="21">
        <f t="shared" si="421"/>
        <v>0</v>
      </c>
      <c r="AG240" s="21">
        <f t="shared" si="421"/>
        <v>0</v>
      </c>
      <c r="AH240" s="21">
        <f t="shared" si="421"/>
        <v>0</v>
      </c>
      <c r="AI240" s="21">
        <f t="shared" si="421"/>
        <v>0</v>
      </c>
      <c r="AJ240" s="21">
        <f t="shared" si="421"/>
        <v>0</v>
      </c>
      <c r="AK240" s="21">
        <f t="shared" si="421"/>
        <v>0</v>
      </c>
      <c r="AL240" s="21">
        <f t="shared" si="421"/>
        <v>0</v>
      </c>
      <c r="AM240" s="21">
        <f t="shared" si="421"/>
        <v>0</v>
      </c>
      <c r="AN240" s="21">
        <f t="shared" si="421"/>
        <v>0</v>
      </c>
      <c r="AO240" s="21">
        <f t="shared" si="421"/>
        <v>0</v>
      </c>
      <c r="AP240" s="21">
        <f t="shared" si="421"/>
        <v>0</v>
      </c>
      <c r="AQ240" s="21">
        <f t="shared" si="421"/>
        <v>0</v>
      </c>
      <c r="AR240" s="21">
        <f t="shared" si="421"/>
        <v>0</v>
      </c>
      <c r="AS240" s="21">
        <f t="shared" si="421"/>
        <v>0</v>
      </c>
      <c r="AT240" s="21">
        <f t="shared" ref="AT240:BY240" si="422">IFERROR(IF(AT235,AT237*AT239/AT238,AS240),0)</f>
        <v>0</v>
      </c>
      <c r="AU240" s="21">
        <f t="shared" si="422"/>
        <v>0</v>
      </c>
      <c r="AV240" s="21">
        <f t="shared" si="422"/>
        <v>0</v>
      </c>
      <c r="AW240" s="21">
        <f t="shared" si="422"/>
        <v>0</v>
      </c>
      <c r="AX240" s="21">
        <f t="shared" si="422"/>
        <v>0</v>
      </c>
      <c r="AY240" s="21">
        <f t="shared" si="422"/>
        <v>0</v>
      </c>
      <c r="AZ240" s="21">
        <f t="shared" ca="1" si="422"/>
        <v>2</v>
      </c>
      <c r="BA240" s="21">
        <f t="shared" ca="1" si="422"/>
        <v>2</v>
      </c>
      <c r="BB240" s="21">
        <f t="shared" ca="1" si="422"/>
        <v>2</v>
      </c>
      <c r="BC240" s="21">
        <f t="shared" ca="1" si="422"/>
        <v>2</v>
      </c>
      <c r="BD240" s="21">
        <f t="shared" ca="1" si="422"/>
        <v>2</v>
      </c>
      <c r="BE240" s="21">
        <f t="shared" ca="1" si="422"/>
        <v>2</v>
      </c>
      <c r="BF240" s="21">
        <f t="shared" ca="1" si="422"/>
        <v>2</v>
      </c>
      <c r="BG240" s="21">
        <f t="shared" ca="1" si="422"/>
        <v>2</v>
      </c>
      <c r="BH240" s="21">
        <f t="shared" ca="1" si="422"/>
        <v>2</v>
      </c>
      <c r="BI240" s="21">
        <f t="shared" ca="1" si="422"/>
        <v>2</v>
      </c>
      <c r="BJ240" s="21">
        <f t="shared" ca="1" si="422"/>
        <v>7.1428571428571432</v>
      </c>
      <c r="BK240" s="21">
        <f t="shared" ca="1" si="422"/>
        <v>7.1428571428571432</v>
      </c>
      <c r="BL240" s="21">
        <f t="shared" ca="1" si="422"/>
        <v>7.1428571428571432</v>
      </c>
      <c r="BM240" s="21">
        <f t="shared" ca="1" si="422"/>
        <v>7.1428571428571432</v>
      </c>
      <c r="BN240" s="21">
        <f t="shared" ca="1" si="422"/>
        <v>7.1428571428571432</v>
      </c>
      <c r="BO240" s="21">
        <f t="shared" ca="1" si="422"/>
        <v>7.1428571428571432</v>
      </c>
      <c r="BP240" s="21">
        <f t="shared" ca="1" si="422"/>
        <v>7.1428571428571432</v>
      </c>
      <c r="BQ240" s="21">
        <f t="shared" ca="1" si="422"/>
        <v>7.1428571428571432</v>
      </c>
      <c r="BR240" s="21">
        <f t="shared" ca="1" si="422"/>
        <v>7.1428571428571432</v>
      </c>
      <c r="BS240" s="21">
        <f t="shared" ca="1" si="422"/>
        <v>7.1428571428571432</v>
      </c>
      <c r="BT240" s="21">
        <f t="shared" ca="1" si="422"/>
        <v>7.1428571428571432</v>
      </c>
      <c r="BU240" s="21">
        <f t="shared" ca="1" si="422"/>
        <v>7.1428571428571432</v>
      </c>
      <c r="BV240" s="21">
        <f t="shared" ca="1" si="422"/>
        <v>7.1428571428571432</v>
      </c>
      <c r="BW240" s="21">
        <f t="shared" ca="1" si="422"/>
        <v>7.1428571428571432</v>
      </c>
      <c r="BX240" s="21">
        <f t="shared" ca="1" si="422"/>
        <v>6</v>
      </c>
      <c r="BY240" s="21">
        <f t="shared" ca="1" si="422"/>
        <v>6</v>
      </c>
      <c r="BZ240" s="21">
        <f t="shared" ref="BZ240:DE240" ca="1" si="423">IFERROR(IF(BZ235,BZ237*BZ239/BZ238,BY240),0)</f>
        <v>6</v>
      </c>
      <c r="CA240" s="21">
        <f t="shared" ca="1" si="423"/>
        <v>6</v>
      </c>
      <c r="CB240" s="21">
        <f t="shared" ca="1" si="423"/>
        <v>6</v>
      </c>
      <c r="CC240" s="21">
        <f t="shared" ca="1" si="423"/>
        <v>6</v>
      </c>
      <c r="CD240" s="21">
        <f t="shared" ca="1" si="423"/>
        <v>6</v>
      </c>
      <c r="CE240" s="21">
        <f t="shared" ca="1" si="423"/>
        <v>6</v>
      </c>
      <c r="CF240" s="21">
        <f t="shared" ca="1" si="423"/>
        <v>6</v>
      </c>
      <c r="CG240" s="21">
        <f t="shared" ca="1" si="423"/>
        <v>6</v>
      </c>
      <c r="CH240" s="21">
        <f t="shared" ca="1" si="423"/>
        <v>8</v>
      </c>
      <c r="CI240" s="21">
        <f t="shared" ca="1" si="423"/>
        <v>8</v>
      </c>
      <c r="CJ240" s="21">
        <f t="shared" ca="1" si="423"/>
        <v>8</v>
      </c>
      <c r="CK240" s="21">
        <f t="shared" ca="1" si="423"/>
        <v>8</v>
      </c>
      <c r="CL240" s="21">
        <f t="shared" ca="1" si="423"/>
        <v>8</v>
      </c>
      <c r="CM240" s="21">
        <f t="shared" ca="1" si="423"/>
        <v>8</v>
      </c>
      <c r="CN240" s="21">
        <f t="shared" ca="1" si="423"/>
        <v>8</v>
      </c>
      <c r="CO240" s="21">
        <f t="shared" ca="1" si="423"/>
        <v>8</v>
      </c>
      <c r="CP240" s="21">
        <f t="shared" ca="1" si="423"/>
        <v>8</v>
      </c>
      <c r="CQ240" s="21">
        <f t="shared" ca="1" si="423"/>
        <v>8</v>
      </c>
      <c r="CR240" s="21">
        <f t="shared" ca="1" si="423"/>
        <v>2</v>
      </c>
      <c r="CS240" s="21">
        <f t="shared" ca="1" si="423"/>
        <v>2</v>
      </c>
      <c r="CT240" s="21">
        <f t="shared" ca="1" si="423"/>
        <v>2</v>
      </c>
      <c r="CU240" s="21">
        <f t="shared" ca="1" si="423"/>
        <v>2</v>
      </c>
      <c r="CV240" s="21">
        <f t="shared" ca="1" si="423"/>
        <v>2</v>
      </c>
      <c r="CW240" s="21">
        <f t="shared" ca="1" si="423"/>
        <v>2</v>
      </c>
      <c r="CX240" s="21">
        <f t="shared" ca="1" si="423"/>
        <v>2</v>
      </c>
      <c r="CY240" s="21">
        <f t="shared" ca="1" si="423"/>
        <v>2</v>
      </c>
      <c r="CZ240" s="21">
        <f t="shared" ca="1" si="423"/>
        <v>2</v>
      </c>
      <c r="DA240" s="21">
        <f t="shared" ca="1" si="423"/>
        <v>2</v>
      </c>
      <c r="DB240" s="21">
        <f t="shared" ca="1" si="423"/>
        <v>3.6111111111111112</v>
      </c>
      <c r="DC240" s="21">
        <f t="shared" ca="1" si="423"/>
        <v>3.6111111111111112</v>
      </c>
      <c r="DD240" s="21">
        <f t="shared" ca="1" si="423"/>
        <v>3.6111111111111112</v>
      </c>
      <c r="DE240" s="21">
        <f t="shared" ca="1" si="423"/>
        <v>3.6111111111111112</v>
      </c>
      <c r="DF240" s="21">
        <f t="shared" ref="DF240:EK240" ca="1" si="424">IFERROR(IF(DF235,DF237*DF239/DF238,DE240),0)</f>
        <v>3.6111111111111112</v>
      </c>
      <c r="DG240" s="21">
        <f t="shared" ca="1" si="424"/>
        <v>3.6111111111111112</v>
      </c>
      <c r="DH240" s="21">
        <f t="shared" ca="1" si="424"/>
        <v>3.6111111111111112</v>
      </c>
      <c r="DI240" s="21">
        <f t="shared" ca="1" si="424"/>
        <v>3.6111111111111112</v>
      </c>
      <c r="DJ240" s="21">
        <f t="shared" ca="1" si="424"/>
        <v>3.6111111111111112</v>
      </c>
      <c r="DK240" s="21">
        <f t="shared" ca="1" si="424"/>
        <v>3.6111111111111112</v>
      </c>
      <c r="DL240" s="21">
        <f t="shared" ca="1" si="424"/>
        <v>3.6111111111111112</v>
      </c>
      <c r="DM240" s="21">
        <f t="shared" ca="1" si="424"/>
        <v>3.6111111111111112</v>
      </c>
      <c r="DN240" s="21">
        <f t="shared" ca="1" si="424"/>
        <v>3.6111111111111112</v>
      </c>
      <c r="DO240" s="21">
        <f t="shared" ca="1" si="424"/>
        <v>3.6111111111111112</v>
      </c>
      <c r="DP240" s="21">
        <f t="shared" ca="1" si="424"/>
        <v>3.6111111111111112</v>
      </c>
      <c r="DQ240" s="21">
        <f t="shared" ca="1" si="424"/>
        <v>3.6111111111111112</v>
      </c>
      <c r="DR240" s="21">
        <f t="shared" ca="1" si="424"/>
        <v>3.6111111111111112</v>
      </c>
      <c r="DS240" s="21">
        <f t="shared" ca="1" si="424"/>
        <v>3.6111111111111112</v>
      </c>
      <c r="DT240" s="21">
        <f t="shared" ca="1" si="424"/>
        <v>0</v>
      </c>
      <c r="DU240" s="21">
        <f t="shared" ca="1" si="424"/>
        <v>0</v>
      </c>
      <c r="DV240" s="21">
        <f t="shared" ca="1" si="424"/>
        <v>0</v>
      </c>
      <c r="DW240" s="21">
        <f t="shared" ca="1" si="424"/>
        <v>0</v>
      </c>
      <c r="DX240" s="21">
        <f t="shared" ca="1" si="424"/>
        <v>0</v>
      </c>
      <c r="DY240" s="21">
        <f t="shared" ca="1" si="424"/>
        <v>0</v>
      </c>
      <c r="DZ240" s="21">
        <f t="shared" ca="1" si="424"/>
        <v>0</v>
      </c>
      <c r="EA240" s="21">
        <f t="shared" ca="1" si="424"/>
        <v>0</v>
      </c>
      <c r="EB240" s="21">
        <f t="shared" ca="1" si="424"/>
        <v>0</v>
      </c>
      <c r="EC240" s="21">
        <f t="shared" ca="1" si="424"/>
        <v>0</v>
      </c>
      <c r="ED240" s="21">
        <f t="shared" ca="1" si="424"/>
        <v>0</v>
      </c>
      <c r="EE240" s="21">
        <f t="shared" ca="1" si="424"/>
        <v>0</v>
      </c>
      <c r="EF240" s="21">
        <f t="shared" ca="1" si="424"/>
        <v>0</v>
      </c>
      <c r="EG240" s="21">
        <f t="shared" ca="1" si="424"/>
        <v>0</v>
      </c>
      <c r="EH240" s="21">
        <f t="shared" ca="1" si="424"/>
        <v>0</v>
      </c>
      <c r="EI240" s="21">
        <f t="shared" ca="1" si="424"/>
        <v>0</v>
      </c>
      <c r="EJ240" s="21">
        <f t="shared" ca="1" si="424"/>
        <v>0</v>
      </c>
      <c r="EK240" s="21">
        <f t="shared" ca="1" si="424"/>
        <v>0</v>
      </c>
      <c r="EL240" s="21">
        <f t="shared" ref="EL240:EY240" ca="1" si="425">IFERROR(IF(EL235,EL237*EL239/EL238,EK240),0)</f>
        <v>0</v>
      </c>
      <c r="EM240" s="21">
        <f t="shared" ca="1" si="425"/>
        <v>0</v>
      </c>
      <c r="EN240" s="21">
        <f t="shared" ca="1" si="425"/>
        <v>0</v>
      </c>
      <c r="EO240" s="21">
        <f t="shared" ca="1" si="425"/>
        <v>0</v>
      </c>
      <c r="EP240" s="21">
        <f t="shared" ca="1" si="425"/>
        <v>0</v>
      </c>
      <c r="EQ240" s="21">
        <f t="shared" ca="1" si="425"/>
        <v>0</v>
      </c>
      <c r="ER240" s="21">
        <f t="shared" ca="1" si="425"/>
        <v>0</v>
      </c>
      <c r="ES240" s="21">
        <f t="shared" ca="1" si="425"/>
        <v>0</v>
      </c>
      <c r="ET240" s="21">
        <f t="shared" ca="1" si="425"/>
        <v>0</v>
      </c>
      <c r="EU240" s="21">
        <f t="shared" ca="1" si="425"/>
        <v>0</v>
      </c>
      <c r="EV240" s="21">
        <f t="shared" ca="1" si="425"/>
        <v>0</v>
      </c>
      <c r="EW240" s="21">
        <f t="shared" ca="1" si="425"/>
        <v>0</v>
      </c>
      <c r="EX240" s="21">
        <f t="shared" ca="1" si="425"/>
        <v>0</v>
      </c>
      <c r="EY240" s="21">
        <f t="shared" ca="1" si="425"/>
        <v>0</v>
      </c>
    </row>
    <row r="241" spans="1:155" x14ac:dyDescent="0.35">
      <c r="A241" s="18"/>
      <c r="D241" s="18" t="s">
        <v>76</v>
      </c>
      <c r="G241" s="22"/>
      <c r="N241" s="21">
        <f t="shared" ref="N241:AS241" si="426">M241+N240-N236*N15</f>
        <v>0</v>
      </c>
      <c r="O241" s="21">
        <f t="shared" si="426"/>
        <v>0</v>
      </c>
      <c r="P241" s="21">
        <f t="shared" si="426"/>
        <v>0</v>
      </c>
      <c r="Q241" s="21">
        <f t="shared" si="426"/>
        <v>0</v>
      </c>
      <c r="R241" s="21">
        <f t="shared" si="426"/>
        <v>0</v>
      </c>
      <c r="S241" s="21">
        <f t="shared" si="426"/>
        <v>0</v>
      </c>
      <c r="T241" s="21">
        <f t="shared" si="426"/>
        <v>0</v>
      </c>
      <c r="U241" s="21">
        <f t="shared" si="426"/>
        <v>0</v>
      </c>
      <c r="V241" s="21">
        <f t="shared" si="426"/>
        <v>0</v>
      </c>
      <c r="W241" s="21">
        <f t="shared" si="426"/>
        <v>0</v>
      </c>
      <c r="X241" s="21">
        <f t="shared" si="426"/>
        <v>0</v>
      </c>
      <c r="Y241" s="21">
        <f t="shared" si="426"/>
        <v>0</v>
      </c>
      <c r="Z241" s="21">
        <f t="shared" si="426"/>
        <v>0</v>
      </c>
      <c r="AA241" s="21">
        <f t="shared" si="426"/>
        <v>0</v>
      </c>
      <c r="AB241" s="21">
        <f t="shared" si="426"/>
        <v>0</v>
      </c>
      <c r="AC241" s="21">
        <f t="shared" si="426"/>
        <v>0</v>
      </c>
      <c r="AD241" s="21">
        <f t="shared" si="426"/>
        <v>0</v>
      </c>
      <c r="AE241" s="21">
        <f t="shared" si="426"/>
        <v>0</v>
      </c>
      <c r="AF241" s="21">
        <f t="shared" si="426"/>
        <v>0</v>
      </c>
      <c r="AG241" s="21">
        <f t="shared" si="426"/>
        <v>0</v>
      </c>
      <c r="AH241" s="21">
        <f t="shared" si="426"/>
        <v>0</v>
      </c>
      <c r="AI241" s="21">
        <f t="shared" si="426"/>
        <v>0</v>
      </c>
      <c r="AJ241" s="21">
        <f t="shared" si="426"/>
        <v>0</v>
      </c>
      <c r="AK241" s="21">
        <f t="shared" si="426"/>
        <v>0</v>
      </c>
      <c r="AL241" s="21">
        <f t="shared" si="426"/>
        <v>0</v>
      </c>
      <c r="AM241" s="21">
        <f t="shared" si="426"/>
        <v>0</v>
      </c>
      <c r="AN241" s="21">
        <f t="shared" si="426"/>
        <v>0</v>
      </c>
      <c r="AO241" s="21">
        <f t="shared" si="426"/>
        <v>0</v>
      </c>
      <c r="AP241" s="21">
        <f t="shared" si="426"/>
        <v>0</v>
      </c>
      <c r="AQ241" s="21">
        <f t="shared" si="426"/>
        <v>0</v>
      </c>
      <c r="AR241" s="21">
        <f t="shared" si="426"/>
        <v>0</v>
      </c>
      <c r="AS241" s="21">
        <f t="shared" si="426"/>
        <v>0</v>
      </c>
      <c r="AT241" s="21">
        <f t="shared" ref="AT241:BY241" si="427">AS241+AT240-AT236*AT15</f>
        <v>0</v>
      </c>
      <c r="AU241" s="21">
        <f t="shared" si="427"/>
        <v>0</v>
      </c>
      <c r="AV241" s="21">
        <f t="shared" si="427"/>
        <v>0</v>
      </c>
      <c r="AW241" s="21">
        <f t="shared" si="427"/>
        <v>0</v>
      </c>
      <c r="AX241" s="21">
        <f t="shared" si="427"/>
        <v>0</v>
      </c>
      <c r="AY241" s="21">
        <f t="shared" si="427"/>
        <v>0</v>
      </c>
      <c r="AZ241" s="21">
        <f t="shared" ca="1" si="427"/>
        <v>2</v>
      </c>
      <c r="BA241" s="21">
        <f t="shared" ca="1" si="427"/>
        <v>4</v>
      </c>
      <c r="BB241" s="21">
        <f t="shared" ca="1" si="427"/>
        <v>6</v>
      </c>
      <c r="BC241" s="21">
        <f t="shared" ca="1" si="427"/>
        <v>8</v>
      </c>
      <c r="BD241" s="21">
        <f t="shared" ca="1" si="427"/>
        <v>10</v>
      </c>
      <c r="BE241" s="21">
        <f t="shared" ca="1" si="427"/>
        <v>12</v>
      </c>
      <c r="BF241" s="21">
        <f t="shared" ca="1" si="427"/>
        <v>14</v>
      </c>
      <c r="BG241" s="21">
        <f t="shared" ca="1" si="427"/>
        <v>16</v>
      </c>
      <c r="BH241" s="21">
        <f t="shared" ca="1" si="427"/>
        <v>18</v>
      </c>
      <c r="BI241" s="21">
        <f t="shared" ca="1" si="427"/>
        <v>20</v>
      </c>
      <c r="BJ241" s="21">
        <f t="shared" ca="1" si="427"/>
        <v>7.1428571428571423</v>
      </c>
      <c r="BK241" s="21">
        <f t="shared" ca="1" si="427"/>
        <v>14.285714285714285</v>
      </c>
      <c r="BL241" s="21">
        <f t="shared" ca="1" si="427"/>
        <v>21.428571428571427</v>
      </c>
      <c r="BM241" s="21">
        <f t="shared" ca="1" si="427"/>
        <v>28.571428571428569</v>
      </c>
      <c r="BN241" s="21">
        <f t="shared" ca="1" si="427"/>
        <v>35.714285714285715</v>
      </c>
      <c r="BO241" s="21">
        <f t="shared" ca="1" si="427"/>
        <v>42.857142857142861</v>
      </c>
      <c r="BP241" s="21">
        <f t="shared" ca="1" si="427"/>
        <v>50.000000000000007</v>
      </c>
      <c r="BQ241" s="21">
        <f t="shared" ca="1" si="427"/>
        <v>57.142857142857153</v>
      </c>
      <c r="BR241" s="21">
        <f t="shared" ca="1" si="427"/>
        <v>64.285714285714292</v>
      </c>
      <c r="BS241" s="21">
        <f t="shared" ca="1" si="427"/>
        <v>71.428571428571431</v>
      </c>
      <c r="BT241" s="21">
        <f t="shared" ca="1" si="427"/>
        <v>78.571428571428569</v>
      </c>
      <c r="BU241" s="21">
        <f t="shared" ca="1" si="427"/>
        <v>85.714285714285708</v>
      </c>
      <c r="BV241" s="21">
        <f t="shared" ca="1" si="427"/>
        <v>92.857142857142847</v>
      </c>
      <c r="BW241" s="21">
        <f t="shared" ca="1" si="427"/>
        <v>99.999999999999986</v>
      </c>
      <c r="BX241" s="21">
        <f t="shared" ca="1" si="427"/>
        <v>5.9999999999999858</v>
      </c>
      <c r="BY241" s="21">
        <f t="shared" ca="1" si="427"/>
        <v>11.999999999999986</v>
      </c>
      <c r="BZ241" s="21">
        <f t="shared" ref="BZ241:DE241" ca="1" si="428">BY241+BZ240-BZ236*BZ15</f>
        <v>17.999999999999986</v>
      </c>
      <c r="CA241" s="21">
        <f t="shared" ca="1" si="428"/>
        <v>23.999999999999986</v>
      </c>
      <c r="CB241" s="21">
        <f t="shared" ca="1" si="428"/>
        <v>29.999999999999986</v>
      </c>
      <c r="CC241" s="21">
        <f t="shared" ca="1" si="428"/>
        <v>35.999999999999986</v>
      </c>
      <c r="CD241" s="21">
        <f t="shared" ca="1" si="428"/>
        <v>41.999999999999986</v>
      </c>
      <c r="CE241" s="21">
        <f t="shared" ca="1" si="428"/>
        <v>47.999999999999986</v>
      </c>
      <c r="CF241" s="21">
        <f t="shared" ca="1" si="428"/>
        <v>53.999999999999986</v>
      </c>
      <c r="CG241" s="21">
        <f t="shared" ca="1" si="428"/>
        <v>59.999999999999986</v>
      </c>
      <c r="CH241" s="21">
        <f t="shared" ca="1" si="428"/>
        <v>7.9999999999999858</v>
      </c>
      <c r="CI241" s="21">
        <f t="shared" ca="1" si="428"/>
        <v>15.999999999999986</v>
      </c>
      <c r="CJ241" s="21">
        <f t="shared" ca="1" si="428"/>
        <v>23.999999999999986</v>
      </c>
      <c r="CK241" s="21">
        <f t="shared" ca="1" si="428"/>
        <v>31.999999999999986</v>
      </c>
      <c r="CL241" s="21">
        <f t="shared" ca="1" si="428"/>
        <v>39.999999999999986</v>
      </c>
      <c r="CM241" s="21">
        <f t="shared" ca="1" si="428"/>
        <v>47.999999999999986</v>
      </c>
      <c r="CN241" s="21">
        <f t="shared" ca="1" si="428"/>
        <v>55.999999999999986</v>
      </c>
      <c r="CO241" s="21">
        <f t="shared" ca="1" si="428"/>
        <v>63.999999999999986</v>
      </c>
      <c r="CP241" s="21">
        <f t="shared" ca="1" si="428"/>
        <v>71.999999999999986</v>
      </c>
      <c r="CQ241" s="21">
        <f t="shared" ca="1" si="428"/>
        <v>79.999999999999986</v>
      </c>
      <c r="CR241" s="21">
        <f t="shared" ca="1" si="428"/>
        <v>1.9999999999999858</v>
      </c>
      <c r="CS241" s="21">
        <f t="shared" ca="1" si="428"/>
        <v>3.9999999999999858</v>
      </c>
      <c r="CT241" s="21">
        <f t="shared" ca="1" si="428"/>
        <v>5.9999999999999858</v>
      </c>
      <c r="CU241" s="21">
        <f t="shared" ca="1" si="428"/>
        <v>7.9999999999999858</v>
      </c>
      <c r="CV241" s="21">
        <f t="shared" ca="1" si="428"/>
        <v>9.9999999999999858</v>
      </c>
      <c r="CW241" s="21">
        <f t="shared" ca="1" si="428"/>
        <v>11.999999999999986</v>
      </c>
      <c r="CX241" s="21">
        <f t="shared" ca="1" si="428"/>
        <v>13.999999999999986</v>
      </c>
      <c r="CY241" s="21">
        <f t="shared" ca="1" si="428"/>
        <v>15.999999999999986</v>
      </c>
      <c r="CZ241" s="21">
        <f t="shared" ca="1" si="428"/>
        <v>17.999999999999986</v>
      </c>
      <c r="DA241" s="21">
        <f t="shared" ca="1" si="428"/>
        <v>19.999999999999986</v>
      </c>
      <c r="DB241" s="21">
        <f t="shared" ca="1" si="428"/>
        <v>3.6111111111110965</v>
      </c>
      <c r="DC241" s="21">
        <f t="shared" ca="1" si="428"/>
        <v>7.2222222222222072</v>
      </c>
      <c r="DD241" s="21">
        <f t="shared" ca="1" si="428"/>
        <v>10.833333333333318</v>
      </c>
      <c r="DE241" s="21">
        <f t="shared" ca="1" si="428"/>
        <v>14.444444444444429</v>
      </c>
      <c r="DF241" s="21">
        <f t="shared" ref="DF241:EK241" ca="1" si="429">DE241+DF240-DF236*DF15</f>
        <v>18.055555555555539</v>
      </c>
      <c r="DG241" s="21">
        <f t="shared" ca="1" si="429"/>
        <v>21.66666666666665</v>
      </c>
      <c r="DH241" s="21">
        <f t="shared" ca="1" si="429"/>
        <v>25.277777777777761</v>
      </c>
      <c r="DI241" s="21">
        <f t="shared" ca="1" si="429"/>
        <v>28.888888888888872</v>
      </c>
      <c r="DJ241" s="21">
        <f t="shared" ca="1" si="429"/>
        <v>32.499999999999986</v>
      </c>
      <c r="DK241" s="21">
        <f t="shared" ca="1" si="429"/>
        <v>36.1111111111111</v>
      </c>
      <c r="DL241" s="21">
        <f t="shared" ca="1" si="429"/>
        <v>39.722222222222214</v>
      </c>
      <c r="DM241" s="21">
        <f t="shared" ca="1" si="429"/>
        <v>43.333333333333329</v>
      </c>
      <c r="DN241" s="21">
        <f t="shared" ca="1" si="429"/>
        <v>46.944444444444443</v>
      </c>
      <c r="DO241" s="21">
        <f t="shared" ca="1" si="429"/>
        <v>50.555555555555557</v>
      </c>
      <c r="DP241" s="21">
        <f t="shared" ca="1" si="429"/>
        <v>54.166666666666671</v>
      </c>
      <c r="DQ241" s="21">
        <f t="shared" ca="1" si="429"/>
        <v>57.777777777777786</v>
      </c>
      <c r="DR241" s="21">
        <f t="shared" ca="1" si="429"/>
        <v>61.3888888888889</v>
      </c>
      <c r="DS241" s="21">
        <f t="shared" ca="1" si="429"/>
        <v>65.000000000000014</v>
      </c>
      <c r="DT241" s="21">
        <f t="shared" ca="1" si="429"/>
        <v>0</v>
      </c>
      <c r="DU241" s="21">
        <f t="shared" ca="1" si="429"/>
        <v>0</v>
      </c>
      <c r="DV241" s="21">
        <f t="shared" ca="1" si="429"/>
        <v>0</v>
      </c>
      <c r="DW241" s="21">
        <f t="shared" ca="1" si="429"/>
        <v>0</v>
      </c>
      <c r="DX241" s="21">
        <f t="shared" ca="1" si="429"/>
        <v>0</v>
      </c>
      <c r="DY241" s="21">
        <f t="shared" ca="1" si="429"/>
        <v>0</v>
      </c>
      <c r="DZ241" s="21">
        <f t="shared" ca="1" si="429"/>
        <v>0</v>
      </c>
      <c r="EA241" s="21">
        <f t="shared" ca="1" si="429"/>
        <v>0</v>
      </c>
      <c r="EB241" s="21">
        <f t="shared" ca="1" si="429"/>
        <v>0</v>
      </c>
      <c r="EC241" s="21">
        <f t="shared" ca="1" si="429"/>
        <v>0</v>
      </c>
      <c r="ED241" s="21">
        <f t="shared" ca="1" si="429"/>
        <v>0</v>
      </c>
      <c r="EE241" s="21">
        <f t="shared" ca="1" si="429"/>
        <v>0</v>
      </c>
      <c r="EF241" s="21">
        <f t="shared" ca="1" si="429"/>
        <v>0</v>
      </c>
      <c r="EG241" s="21">
        <f t="shared" ca="1" si="429"/>
        <v>0</v>
      </c>
      <c r="EH241" s="21">
        <f t="shared" ca="1" si="429"/>
        <v>0</v>
      </c>
      <c r="EI241" s="21">
        <f t="shared" ca="1" si="429"/>
        <v>0</v>
      </c>
      <c r="EJ241" s="21">
        <f t="shared" ca="1" si="429"/>
        <v>0</v>
      </c>
      <c r="EK241" s="21">
        <f t="shared" ca="1" si="429"/>
        <v>0</v>
      </c>
      <c r="EL241" s="21">
        <f t="shared" ref="EL241:EY241" ca="1" si="430">EK241+EL240-EL236*EL15</f>
        <v>0</v>
      </c>
      <c r="EM241" s="21">
        <f t="shared" ca="1" si="430"/>
        <v>0</v>
      </c>
      <c r="EN241" s="21">
        <f t="shared" ca="1" si="430"/>
        <v>0</v>
      </c>
      <c r="EO241" s="21">
        <f t="shared" ca="1" si="430"/>
        <v>0</v>
      </c>
      <c r="EP241" s="21">
        <f t="shared" ca="1" si="430"/>
        <v>0</v>
      </c>
      <c r="EQ241" s="21">
        <f t="shared" ca="1" si="430"/>
        <v>0</v>
      </c>
      <c r="ER241" s="21">
        <f t="shared" ca="1" si="430"/>
        <v>0</v>
      </c>
      <c r="ES241" s="21">
        <f t="shared" ca="1" si="430"/>
        <v>0</v>
      </c>
      <c r="ET241" s="21">
        <f t="shared" ca="1" si="430"/>
        <v>0</v>
      </c>
      <c r="EU241" s="21">
        <f t="shared" ca="1" si="430"/>
        <v>0</v>
      </c>
      <c r="EV241" s="21">
        <f t="shared" ca="1" si="430"/>
        <v>0</v>
      </c>
      <c r="EW241" s="21">
        <f t="shared" ca="1" si="430"/>
        <v>0</v>
      </c>
      <c r="EX241" s="21">
        <f t="shared" ca="1" si="430"/>
        <v>0</v>
      </c>
      <c r="EY241" s="21">
        <f t="shared" ca="1" si="430"/>
        <v>0</v>
      </c>
    </row>
    <row r="243" spans="1:155" x14ac:dyDescent="0.35">
      <c r="C243" s="18" t="s">
        <v>81</v>
      </c>
    </row>
    <row r="244" spans="1:155" x14ac:dyDescent="0.35">
      <c r="A244" s="18"/>
      <c r="D244" s="18" t="s">
        <v>80</v>
      </c>
      <c r="N244" s="18">
        <f t="shared" ref="N244:AS244" si="431">IFERROR(MATCH(N7,$H$63:$H$69),0)</f>
        <v>0</v>
      </c>
      <c r="O244" s="18">
        <f t="shared" si="431"/>
        <v>0</v>
      </c>
      <c r="P244" s="18">
        <f t="shared" si="431"/>
        <v>0</v>
      </c>
      <c r="Q244" s="18">
        <f t="shared" si="431"/>
        <v>0</v>
      </c>
      <c r="R244" s="18">
        <f t="shared" si="431"/>
        <v>0</v>
      </c>
      <c r="S244" s="18">
        <f t="shared" si="431"/>
        <v>0</v>
      </c>
      <c r="T244" s="18">
        <f t="shared" si="431"/>
        <v>0</v>
      </c>
      <c r="U244" s="18">
        <f t="shared" si="431"/>
        <v>0</v>
      </c>
      <c r="V244" s="18">
        <f t="shared" si="431"/>
        <v>0</v>
      </c>
      <c r="W244" s="18">
        <f t="shared" si="431"/>
        <v>0</v>
      </c>
      <c r="X244" s="18">
        <f t="shared" si="431"/>
        <v>0</v>
      </c>
      <c r="Y244" s="18">
        <f t="shared" si="431"/>
        <v>0</v>
      </c>
      <c r="Z244" s="18">
        <f t="shared" si="431"/>
        <v>0</v>
      </c>
      <c r="AA244" s="18">
        <f t="shared" si="431"/>
        <v>0</v>
      </c>
      <c r="AB244" s="18">
        <f t="shared" si="431"/>
        <v>0</v>
      </c>
      <c r="AC244" s="18">
        <f t="shared" si="431"/>
        <v>0</v>
      </c>
      <c r="AD244" s="18">
        <f t="shared" si="431"/>
        <v>0</v>
      </c>
      <c r="AE244" s="18">
        <f t="shared" si="431"/>
        <v>0</v>
      </c>
      <c r="AF244" s="18">
        <f t="shared" si="431"/>
        <v>0</v>
      </c>
      <c r="AG244" s="18">
        <f t="shared" si="431"/>
        <v>0</v>
      </c>
      <c r="AH244" s="18">
        <f t="shared" si="431"/>
        <v>0</v>
      </c>
      <c r="AI244" s="18">
        <f t="shared" si="431"/>
        <v>0</v>
      </c>
      <c r="AJ244" s="18">
        <f t="shared" si="431"/>
        <v>0</v>
      </c>
      <c r="AK244" s="18">
        <f t="shared" si="431"/>
        <v>0</v>
      </c>
      <c r="AL244" s="18">
        <f t="shared" si="431"/>
        <v>0</v>
      </c>
      <c r="AM244" s="18">
        <f t="shared" si="431"/>
        <v>0</v>
      </c>
      <c r="AN244" s="18">
        <f t="shared" si="431"/>
        <v>0</v>
      </c>
      <c r="AO244" s="18">
        <f t="shared" si="431"/>
        <v>0</v>
      </c>
      <c r="AP244" s="18">
        <f t="shared" si="431"/>
        <v>0</v>
      </c>
      <c r="AQ244" s="18">
        <f t="shared" si="431"/>
        <v>0</v>
      </c>
      <c r="AR244" s="18">
        <f t="shared" si="431"/>
        <v>0</v>
      </c>
      <c r="AS244" s="18">
        <f t="shared" si="431"/>
        <v>0</v>
      </c>
      <c r="AT244" s="18">
        <f t="shared" ref="AT244:BY244" si="432">IFERROR(MATCH(AT7,$H$63:$H$69),0)</f>
        <v>0</v>
      </c>
      <c r="AU244" s="18">
        <f t="shared" si="432"/>
        <v>0</v>
      </c>
      <c r="AV244" s="18">
        <f t="shared" si="432"/>
        <v>0</v>
      </c>
      <c r="AW244" s="18">
        <f t="shared" si="432"/>
        <v>0</v>
      </c>
      <c r="AX244" s="18">
        <f t="shared" si="432"/>
        <v>0</v>
      </c>
      <c r="AY244" s="18">
        <f t="shared" si="432"/>
        <v>0</v>
      </c>
      <c r="AZ244" s="18">
        <f t="shared" si="432"/>
        <v>1</v>
      </c>
      <c r="BA244" s="18">
        <f t="shared" si="432"/>
        <v>1</v>
      </c>
      <c r="BB244" s="18">
        <f t="shared" si="432"/>
        <v>1</v>
      </c>
      <c r="BC244" s="18">
        <f t="shared" si="432"/>
        <v>1</v>
      </c>
      <c r="BD244" s="18">
        <f t="shared" si="432"/>
        <v>1</v>
      </c>
      <c r="BE244" s="18">
        <f t="shared" si="432"/>
        <v>1</v>
      </c>
      <c r="BF244" s="18">
        <f t="shared" si="432"/>
        <v>1</v>
      </c>
      <c r="BG244" s="18">
        <f t="shared" si="432"/>
        <v>1</v>
      </c>
      <c r="BH244" s="18">
        <f t="shared" si="432"/>
        <v>1</v>
      </c>
      <c r="BI244" s="18">
        <f t="shared" si="432"/>
        <v>1</v>
      </c>
      <c r="BJ244" s="18">
        <f t="shared" si="432"/>
        <v>2</v>
      </c>
      <c r="BK244" s="18">
        <f t="shared" si="432"/>
        <v>2</v>
      </c>
      <c r="BL244" s="18">
        <f t="shared" si="432"/>
        <v>2</v>
      </c>
      <c r="BM244" s="18">
        <f t="shared" si="432"/>
        <v>2</v>
      </c>
      <c r="BN244" s="18">
        <f t="shared" si="432"/>
        <v>2</v>
      </c>
      <c r="BO244" s="18">
        <f t="shared" si="432"/>
        <v>2</v>
      </c>
      <c r="BP244" s="18">
        <f t="shared" si="432"/>
        <v>2</v>
      </c>
      <c r="BQ244" s="18">
        <f t="shared" si="432"/>
        <v>2</v>
      </c>
      <c r="BR244" s="18">
        <f t="shared" si="432"/>
        <v>2</v>
      </c>
      <c r="BS244" s="18">
        <f t="shared" si="432"/>
        <v>2</v>
      </c>
      <c r="BT244" s="18">
        <f t="shared" si="432"/>
        <v>2</v>
      </c>
      <c r="BU244" s="18">
        <f t="shared" si="432"/>
        <v>2</v>
      </c>
      <c r="BV244" s="18">
        <f t="shared" si="432"/>
        <v>2</v>
      </c>
      <c r="BW244" s="18">
        <f t="shared" si="432"/>
        <v>2</v>
      </c>
      <c r="BX244" s="18">
        <f t="shared" si="432"/>
        <v>3</v>
      </c>
      <c r="BY244" s="18">
        <f t="shared" si="432"/>
        <v>3</v>
      </c>
      <c r="BZ244" s="18">
        <f t="shared" ref="BZ244:DE244" si="433">IFERROR(MATCH(BZ7,$H$63:$H$69),0)</f>
        <v>3</v>
      </c>
      <c r="CA244" s="18">
        <f t="shared" si="433"/>
        <v>3</v>
      </c>
      <c r="CB244" s="18">
        <f t="shared" si="433"/>
        <v>3</v>
      </c>
      <c r="CC244" s="18">
        <f t="shared" si="433"/>
        <v>3</v>
      </c>
      <c r="CD244" s="18">
        <f t="shared" si="433"/>
        <v>3</v>
      </c>
      <c r="CE244" s="18">
        <f t="shared" si="433"/>
        <v>3</v>
      </c>
      <c r="CF244" s="18">
        <f t="shared" si="433"/>
        <v>3</v>
      </c>
      <c r="CG244" s="18">
        <f t="shared" si="433"/>
        <v>3</v>
      </c>
      <c r="CH244" s="18">
        <f t="shared" si="433"/>
        <v>4</v>
      </c>
      <c r="CI244" s="18">
        <f t="shared" si="433"/>
        <v>4</v>
      </c>
      <c r="CJ244" s="18">
        <f t="shared" si="433"/>
        <v>4</v>
      </c>
      <c r="CK244" s="18">
        <f t="shared" si="433"/>
        <v>4</v>
      </c>
      <c r="CL244" s="18">
        <f t="shared" si="433"/>
        <v>4</v>
      </c>
      <c r="CM244" s="18">
        <f t="shared" si="433"/>
        <v>4</v>
      </c>
      <c r="CN244" s="18">
        <f t="shared" si="433"/>
        <v>4</v>
      </c>
      <c r="CO244" s="18">
        <f t="shared" si="433"/>
        <v>4</v>
      </c>
      <c r="CP244" s="18">
        <f t="shared" si="433"/>
        <v>4</v>
      </c>
      <c r="CQ244" s="18">
        <f t="shared" si="433"/>
        <v>4</v>
      </c>
      <c r="CR244" s="18">
        <f t="shared" si="433"/>
        <v>5</v>
      </c>
      <c r="CS244" s="18">
        <f t="shared" si="433"/>
        <v>5</v>
      </c>
      <c r="CT244" s="18">
        <f t="shared" si="433"/>
        <v>5</v>
      </c>
      <c r="CU244" s="18">
        <f t="shared" si="433"/>
        <v>5</v>
      </c>
      <c r="CV244" s="18">
        <f t="shared" si="433"/>
        <v>5</v>
      </c>
      <c r="CW244" s="18">
        <f t="shared" si="433"/>
        <v>5</v>
      </c>
      <c r="CX244" s="18">
        <f t="shared" si="433"/>
        <v>5</v>
      </c>
      <c r="CY244" s="18">
        <f t="shared" si="433"/>
        <v>5</v>
      </c>
      <c r="CZ244" s="18">
        <f t="shared" si="433"/>
        <v>5</v>
      </c>
      <c r="DA244" s="18">
        <f t="shared" si="433"/>
        <v>5</v>
      </c>
      <c r="DB244" s="18">
        <f t="shared" si="433"/>
        <v>6</v>
      </c>
      <c r="DC244" s="18">
        <f t="shared" si="433"/>
        <v>6</v>
      </c>
      <c r="DD244" s="18">
        <f t="shared" si="433"/>
        <v>6</v>
      </c>
      <c r="DE244" s="18">
        <f t="shared" si="433"/>
        <v>6</v>
      </c>
      <c r="DF244" s="18">
        <f t="shared" ref="DF244:EK244" si="434">IFERROR(MATCH(DF7,$H$63:$H$69),0)</f>
        <v>6</v>
      </c>
      <c r="DG244" s="18">
        <f t="shared" si="434"/>
        <v>6</v>
      </c>
      <c r="DH244" s="18">
        <f t="shared" si="434"/>
        <v>6</v>
      </c>
      <c r="DI244" s="18">
        <f t="shared" si="434"/>
        <v>6</v>
      </c>
      <c r="DJ244" s="18">
        <f t="shared" si="434"/>
        <v>6</v>
      </c>
      <c r="DK244" s="18">
        <f t="shared" si="434"/>
        <v>6</v>
      </c>
      <c r="DL244" s="18">
        <f t="shared" si="434"/>
        <v>6</v>
      </c>
      <c r="DM244" s="18">
        <f t="shared" si="434"/>
        <v>6</v>
      </c>
      <c r="DN244" s="18">
        <f t="shared" si="434"/>
        <v>6</v>
      </c>
      <c r="DO244" s="18">
        <f t="shared" si="434"/>
        <v>6</v>
      </c>
      <c r="DP244" s="18">
        <f t="shared" si="434"/>
        <v>6</v>
      </c>
      <c r="DQ244" s="18">
        <f t="shared" si="434"/>
        <v>6</v>
      </c>
      <c r="DR244" s="18">
        <f t="shared" si="434"/>
        <v>6</v>
      </c>
      <c r="DS244" s="18">
        <f t="shared" si="434"/>
        <v>6</v>
      </c>
      <c r="DT244" s="18">
        <f t="shared" si="434"/>
        <v>7</v>
      </c>
      <c r="DU244" s="18">
        <f t="shared" si="434"/>
        <v>7</v>
      </c>
      <c r="DV244" s="18">
        <f t="shared" si="434"/>
        <v>7</v>
      </c>
      <c r="DW244" s="18">
        <f t="shared" si="434"/>
        <v>7</v>
      </c>
      <c r="DX244" s="18">
        <f t="shared" si="434"/>
        <v>7</v>
      </c>
      <c r="DY244" s="18">
        <f t="shared" si="434"/>
        <v>7</v>
      </c>
      <c r="DZ244" s="18">
        <f t="shared" si="434"/>
        <v>7</v>
      </c>
      <c r="EA244" s="18">
        <f t="shared" si="434"/>
        <v>7</v>
      </c>
      <c r="EB244" s="18">
        <f t="shared" si="434"/>
        <v>7</v>
      </c>
      <c r="EC244" s="18">
        <f t="shared" si="434"/>
        <v>7</v>
      </c>
      <c r="ED244" s="18">
        <f t="shared" si="434"/>
        <v>7</v>
      </c>
      <c r="EE244" s="18">
        <f t="shared" si="434"/>
        <v>7</v>
      </c>
      <c r="EF244" s="18">
        <f t="shared" si="434"/>
        <v>7</v>
      </c>
      <c r="EG244" s="18">
        <f t="shared" si="434"/>
        <v>7</v>
      </c>
      <c r="EH244" s="18">
        <f t="shared" si="434"/>
        <v>7</v>
      </c>
      <c r="EI244" s="18">
        <f t="shared" si="434"/>
        <v>7</v>
      </c>
      <c r="EJ244" s="18">
        <f t="shared" si="434"/>
        <v>7</v>
      </c>
      <c r="EK244" s="18">
        <f t="shared" si="434"/>
        <v>7</v>
      </c>
      <c r="EL244" s="18">
        <f t="shared" ref="EL244:EY244" si="435">IFERROR(MATCH(EL7,$H$63:$H$69),0)</f>
        <v>7</v>
      </c>
      <c r="EM244" s="18">
        <f t="shared" si="435"/>
        <v>7</v>
      </c>
      <c r="EN244" s="18">
        <f t="shared" si="435"/>
        <v>7</v>
      </c>
      <c r="EO244" s="18">
        <f t="shared" si="435"/>
        <v>7</v>
      </c>
      <c r="EP244" s="18">
        <f t="shared" si="435"/>
        <v>7</v>
      </c>
      <c r="EQ244" s="18">
        <f t="shared" si="435"/>
        <v>7</v>
      </c>
      <c r="ER244" s="18">
        <f t="shared" si="435"/>
        <v>7</v>
      </c>
      <c r="ES244" s="18">
        <f t="shared" si="435"/>
        <v>7</v>
      </c>
      <c r="ET244" s="18">
        <f t="shared" si="435"/>
        <v>7</v>
      </c>
      <c r="EU244" s="18">
        <f t="shared" si="435"/>
        <v>7</v>
      </c>
      <c r="EV244" s="18">
        <f t="shared" si="435"/>
        <v>7</v>
      </c>
      <c r="EW244" s="18">
        <f t="shared" si="435"/>
        <v>7</v>
      </c>
      <c r="EX244" s="18">
        <f t="shared" si="435"/>
        <v>7</v>
      </c>
      <c r="EY244" s="18">
        <f t="shared" si="435"/>
        <v>7</v>
      </c>
    </row>
    <row r="245" spans="1:155" x14ac:dyDescent="0.35">
      <c r="A245" s="18"/>
      <c r="D245" s="18" t="s">
        <v>79</v>
      </c>
      <c r="N245" s="18">
        <f t="shared" ref="N245:AS245" si="436">COUNTIF(244:244,N234)</f>
        <v>0</v>
      </c>
      <c r="O245" s="18">
        <f t="shared" si="436"/>
        <v>0</v>
      </c>
      <c r="P245" s="18">
        <f t="shared" si="436"/>
        <v>0</v>
      </c>
      <c r="Q245" s="18">
        <f t="shared" si="436"/>
        <v>0</v>
      </c>
      <c r="R245" s="18">
        <f t="shared" si="436"/>
        <v>0</v>
      </c>
      <c r="S245" s="18">
        <f t="shared" si="436"/>
        <v>0</v>
      </c>
      <c r="T245" s="18">
        <f t="shared" si="436"/>
        <v>0</v>
      </c>
      <c r="U245" s="18">
        <f t="shared" si="436"/>
        <v>0</v>
      </c>
      <c r="V245" s="18">
        <f t="shared" si="436"/>
        <v>0</v>
      </c>
      <c r="W245" s="18">
        <f t="shared" si="436"/>
        <v>0</v>
      </c>
      <c r="X245" s="18">
        <f t="shared" si="436"/>
        <v>0</v>
      </c>
      <c r="Y245" s="18">
        <f t="shared" si="436"/>
        <v>0</v>
      </c>
      <c r="Z245" s="18">
        <f t="shared" si="436"/>
        <v>0</v>
      </c>
      <c r="AA245" s="18">
        <f t="shared" si="436"/>
        <v>0</v>
      </c>
      <c r="AB245" s="18">
        <f t="shared" si="436"/>
        <v>0</v>
      </c>
      <c r="AC245" s="18">
        <f t="shared" si="436"/>
        <v>0</v>
      </c>
      <c r="AD245" s="18">
        <f t="shared" si="436"/>
        <v>0</v>
      </c>
      <c r="AE245" s="18">
        <f t="shared" si="436"/>
        <v>0</v>
      </c>
      <c r="AF245" s="18">
        <f t="shared" si="436"/>
        <v>0</v>
      </c>
      <c r="AG245" s="18">
        <f t="shared" si="436"/>
        <v>0</v>
      </c>
      <c r="AH245" s="18">
        <f t="shared" si="436"/>
        <v>0</v>
      </c>
      <c r="AI245" s="18">
        <f t="shared" si="436"/>
        <v>0</v>
      </c>
      <c r="AJ245" s="18">
        <f t="shared" si="436"/>
        <v>0</v>
      </c>
      <c r="AK245" s="18">
        <f t="shared" si="436"/>
        <v>0</v>
      </c>
      <c r="AL245" s="18">
        <f t="shared" si="436"/>
        <v>0</v>
      </c>
      <c r="AM245" s="18">
        <f t="shared" si="436"/>
        <v>0</v>
      </c>
      <c r="AN245" s="18">
        <f t="shared" si="436"/>
        <v>0</v>
      </c>
      <c r="AO245" s="18">
        <f t="shared" si="436"/>
        <v>0</v>
      </c>
      <c r="AP245" s="18">
        <f t="shared" si="436"/>
        <v>0</v>
      </c>
      <c r="AQ245" s="18">
        <f t="shared" si="436"/>
        <v>0</v>
      </c>
      <c r="AR245" s="18">
        <f t="shared" si="436"/>
        <v>0</v>
      </c>
      <c r="AS245" s="18">
        <f t="shared" si="436"/>
        <v>0</v>
      </c>
      <c r="AT245" s="18">
        <f t="shared" ref="AT245:BY245" si="437">COUNTIF(244:244,AT234)</f>
        <v>0</v>
      </c>
      <c r="AU245" s="18">
        <f t="shared" si="437"/>
        <v>0</v>
      </c>
      <c r="AV245" s="18">
        <f t="shared" si="437"/>
        <v>0</v>
      </c>
      <c r="AW245" s="18">
        <f t="shared" si="437"/>
        <v>0</v>
      </c>
      <c r="AX245" s="18">
        <f t="shared" si="437"/>
        <v>0</v>
      </c>
      <c r="AY245" s="18">
        <f t="shared" si="437"/>
        <v>0</v>
      </c>
      <c r="AZ245" s="18">
        <f t="shared" si="437"/>
        <v>10</v>
      </c>
      <c r="BA245" s="18">
        <f t="shared" si="437"/>
        <v>0</v>
      </c>
      <c r="BB245" s="18">
        <f t="shared" si="437"/>
        <v>0</v>
      </c>
      <c r="BC245" s="18">
        <f t="shared" si="437"/>
        <v>0</v>
      </c>
      <c r="BD245" s="18">
        <f t="shared" si="437"/>
        <v>0</v>
      </c>
      <c r="BE245" s="18">
        <f t="shared" si="437"/>
        <v>0</v>
      </c>
      <c r="BF245" s="18">
        <f t="shared" si="437"/>
        <v>0</v>
      </c>
      <c r="BG245" s="18">
        <f t="shared" si="437"/>
        <v>0</v>
      </c>
      <c r="BH245" s="18">
        <f t="shared" si="437"/>
        <v>0</v>
      </c>
      <c r="BI245" s="18">
        <f t="shared" si="437"/>
        <v>0</v>
      </c>
      <c r="BJ245" s="18">
        <f t="shared" si="437"/>
        <v>14</v>
      </c>
      <c r="BK245" s="18">
        <f t="shared" si="437"/>
        <v>0</v>
      </c>
      <c r="BL245" s="18">
        <f t="shared" si="437"/>
        <v>0</v>
      </c>
      <c r="BM245" s="18">
        <f t="shared" si="437"/>
        <v>0</v>
      </c>
      <c r="BN245" s="18">
        <f t="shared" si="437"/>
        <v>0</v>
      </c>
      <c r="BO245" s="18">
        <f t="shared" si="437"/>
        <v>0</v>
      </c>
      <c r="BP245" s="18">
        <f t="shared" si="437"/>
        <v>0</v>
      </c>
      <c r="BQ245" s="18">
        <f t="shared" si="437"/>
        <v>0</v>
      </c>
      <c r="BR245" s="18">
        <f t="shared" si="437"/>
        <v>0</v>
      </c>
      <c r="BS245" s="18">
        <f t="shared" si="437"/>
        <v>0</v>
      </c>
      <c r="BT245" s="18">
        <f t="shared" si="437"/>
        <v>0</v>
      </c>
      <c r="BU245" s="18">
        <f t="shared" si="437"/>
        <v>0</v>
      </c>
      <c r="BV245" s="18">
        <f t="shared" si="437"/>
        <v>0</v>
      </c>
      <c r="BW245" s="18">
        <f t="shared" si="437"/>
        <v>0</v>
      </c>
      <c r="BX245" s="18">
        <f t="shared" si="437"/>
        <v>10</v>
      </c>
      <c r="BY245" s="18">
        <f t="shared" si="437"/>
        <v>0</v>
      </c>
      <c r="BZ245" s="18">
        <f t="shared" ref="BZ245:DE245" si="438">COUNTIF(244:244,BZ234)</f>
        <v>0</v>
      </c>
      <c r="CA245" s="18">
        <f t="shared" si="438"/>
        <v>0</v>
      </c>
      <c r="CB245" s="18">
        <f t="shared" si="438"/>
        <v>0</v>
      </c>
      <c r="CC245" s="18">
        <f t="shared" si="438"/>
        <v>0</v>
      </c>
      <c r="CD245" s="18">
        <f t="shared" si="438"/>
        <v>0</v>
      </c>
      <c r="CE245" s="18">
        <f t="shared" si="438"/>
        <v>0</v>
      </c>
      <c r="CF245" s="18">
        <f t="shared" si="438"/>
        <v>0</v>
      </c>
      <c r="CG245" s="18">
        <f t="shared" si="438"/>
        <v>0</v>
      </c>
      <c r="CH245" s="18">
        <f t="shared" si="438"/>
        <v>10</v>
      </c>
      <c r="CI245" s="18">
        <f t="shared" si="438"/>
        <v>0</v>
      </c>
      <c r="CJ245" s="18">
        <f t="shared" si="438"/>
        <v>0</v>
      </c>
      <c r="CK245" s="18">
        <f t="shared" si="438"/>
        <v>0</v>
      </c>
      <c r="CL245" s="18">
        <f t="shared" si="438"/>
        <v>0</v>
      </c>
      <c r="CM245" s="18">
        <f t="shared" si="438"/>
        <v>0</v>
      </c>
      <c r="CN245" s="18">
        <f t="shared" si="438"/>
        <v>0</v>
      </c>
      <c r="CO245" s="18">
        <f t="shared" si="438"/>
        <v>0</v>
      </c>
      <c r="CP245" s="18">
        <f t="shared" si="438"/>
        <v>0</v>
      </c>
      <c r="CQ245" s="18">
        <f t="shared" si="438"/>
        <v>0</v>
      </c>
      <c r="CR245" s="18">
        <f t="shared" si="438"/>
        <v>10</v>
      </c>
      <c r="CS245" s="18">
        <f t="shared" si="438"/>
        <v>0</v>
      </c>
      <c r="CT245" s="18">
        <f t="shared" si="438"/>
        <v>0</v>
      </c>
      <c r="CU245" s="18">
        <f t="shared" si="438"/>
        <v>0</v>
      </c>
      <c r="CV245" s="18">
        <f t="shared" si="438"/>
        <v>0</v>
      </c>
      <c r="CW245" s="18">
        <f t="shared" si="438"/>
        <v>0</v>
      </c>
      <c r="CX245" s="18">
        <f t="shared" si="438"/>
        <v>0</v>
      </c>
      <c r="CY245" s="18">
        <f t="shared" si="438"/>
        <v>0</v>
      </c>
      <c r="CZ245" s="18">
        <f t="shared" si="438"/>
        <v>0</v>
      </c>
      <c r="DA245" s="18">
        <f t="shared" si="438"/>
        <v>0</v>
      </c>
      <c r="DB245" s="18">
        <f t="shared" si="438"/>
        <v>18</v>
      </c>
      <c r="DC245" s="18">
        <f t="shared" si="438"/>
        <v>0</v>
      </c>
      <c r="DD245" s="18">
        <f t="shared" si="438"/>
        <v>0</v>
      </c>
      <c r="DE245" s="18">
        <f t="shared" si="438"/>
        <v>0</v>
      </c>
      <c r="DF245" s="18">
        <f t="shared" ref="DF245:EK245" si="439">COUNTIF(244:244,DF234)</f>
        <v>0</v>
      </c>
      <c r="DG245" s="18">
        <f t="shared" si="439"/>
        <v>0</v>
      </c>
      <c r="DH245" s="18">
        <f t="shared" si="439"/>
        <v>0</v>
      </c>
      <c r="DI245" s="18">
        <f t="shared" si="439"/>
        <v>0</v>
      </c>
      <c r="DJ245" s="18">
        <f t="shared" si="439"/>
        <v>0</v>
      </c>
      <c r="DK245" s="18">
        <f t="shared" si="439"/>
        <v>0</v>
      </c>
      <c r="DL245" s="18">
        <f t="shared" si="439"/>
        <v>0</v>
      </c>
      <c r="DM245" s="18">
        <f t="shared" si="439"/>
        <v>0</v>
      </c>
      <c r="DN245" s="18">
        <f t="shared" si="439"/>
        <v>0</v>
      </c>
      <c r="DO245" s="18">
        <f t="shared" si="439"/>
        <v>0</v>
      </c>
      <c r="DP245" s="18">
        <f t="shared" si="439"/>
        <v>0</v>
      </c>
      <c r="DQ245" s="18">
        <f t="shared" si="439"/>
        <v>0</v>
      </c>
      <c r="DR245" s="18">
        <f t="shared" si="439"/>
        <v>0</v>
      </c>
      <c r="DS245" s="18">
        <f t="shared" si="439"/>
        <v>0</v>
      </c>
      <c r="DT245" s="18">
        <f t="shared" si="439"/>
        <v>32</v>
      </c>
      <c r="DU245" s="18">
        <f t="shared" si="439"/>
        <v>0</v>
      </c>
      <c r="DV245" s="18">
        <f t="shared" si="439"/>
        <v>0</v>
      </c>
      <c r="DW245" s="18">
        <f t="shared" si="439"/>
        <v>0</v>
      </c>
      <c r="DX245" s="18">
        <f t="shared" si="439"/>
        <v>0</v>
      </c>
      <c r="DY245" s="18">
        <f t="shared" si="439"/>
        <v>0</v>
      </c>
      <c r="DZ245" s="18">
        <f t="shared" si="439"/>
        <v>0</v>
      </c>
      <c r="EA245" s="18">
        <f t="shared" si="439"/>
        <v>0</v>
      </c>
      <c r="EB245" s="18">
        <f t="shared" si="439"/>
        <v>0</v>
      </c>
      <c r="EC245" s="18">
        <f t="shared" si="439"/>
        <v>0</v>
      </c>
      <c r="ED245" s="18">
        <f t="shared" si="439"/>
        <v>0</v>
      </c>
      <c r="EE245" s="18">
        <f t="shared" si="439"/>
        <v>0</v>
      </c>
      <c r="EF245" s="18">
        <f t="shared" si="439"/>
        <v>0</v>
      </c>
      <c r="EG245" s="18">
        <f t="shared" si="439"/>
        <v>0</v>
      </c>
      <c r="EH245" s="18">
        <f t="shared" si="439"/>
        <v>0</v>
      </c>
      <c r="EI245" s="18">
        <f t="shared" si="439"/>
        <v>0</v>
      </c>
      <c r="EJ245" s="18">
        <f t="shared" si="439"/>
        <v>0</v>
      </c>
      <c r="EK245" s="18">
        <f t="shared" si="439"/>
        <v>0</v>
      </c>
      <c r="EL245" s="18">
        <f t="shared" ref="EL245:EY245" si="440">COUNTIF(244:244,EL234)</f>
        <v>0</v>
      </c>
      <c r="EM245" s="18">
        <f t="shared" si="440"/>
        <v>0</v>
      </c>
      <c r="EN245" s="18">
        <f t="shared" si="440"/>
        <v>0</v>
      </c>
      <c r="EO245" s="18">
        <f t="shared" si="440"/>
        <v>0</v>
      </c>
      <c r="EP245" s="18">
        <f t="shared" si="440"/>
        <v>0</v>
      </c>
      <c r="EQ245" s="18">
        <f t="shared" si="440"/>
        <v>0</v>
      </c>
      <c r="ER245" s="18">
        <f t="shared" si="440"/>
        <v>0</v>
      </c>
      <c r="ES245" s="18">
        <f t="shared" si="440"/>
        <v>0</v>
      </c>
      <c r="ET245" s="18">
        <f t="shared" si="440"/>
        <v>0</v>
      </c>
      <c r="EU245" s="18">
        <f t="shared" si="440"/>
        <v>0</v>
      </c>
      <c r="EV245" s="18">
        <f t="shared" si="440"/>
        <v>0</v>
      </c>
      <c r="EW245" s="18">
        <f t="shared" si="440"/>
        <v>0</v>
      </c>
      <c r="EX245" s="18">
        <f t="shared" si="440"/>
        <v>0</v>
      </c>
      <c r="EY245" s="18">
        <f t="shared" si="440"/>
        <v>0</v>
      </c>
    </row>
    <row r="246" spans="1:155" x14ac:dyDescent="0.35">
      <c r="A246" s="18"/>
      <c r="D246" s="18" t="s">
        <v>78</v>
      </c>
      <c r="N246" s="18" t="b">
        <f t="shared" ref="N246:AS246" ca="1" si="441">IF(N235,OFFSET(N141,0,N245))</f>
        <v>0</v>
      </c>
      <c r="O246" s="18" t="b">
        <f t="shared" ca="1" si="441"/>
        <v>0</v>
      </c>
      <c r="P246" s="18" t="b">
        <f t="shared" ca="1" si="441"/>
        <v>0</v>
      </c>
      <c r="Q246" s="18" t="b">
        <f t="shared" ca="1" si="441"/>
        <v>0</v>
      </c>
      <c r="R246" s="18" t="b">
        <f t="shared" ca="1" si="441"/>
        <v>0</v>
      </c>
      <c r="S246" s="18" t="b">
        <f t="shared" ca="1" si="441"/>
        <v>0</v>
      </c>
      <c r="T246" s="18" t="b">
        <f t="shared" ca="1" si="441"/>
        <v>0</v>
      </c>
      <c r="U246" s="18" t="b">
        <f t="shared" ca="1" si="441"/>
        <v>0</v>
      </c>
      <c r="V246" s="18" t="b">
        <f t="shared" ca="1" si="441"/>
        <v>0</v>
      </c>
      <c r="W246" s="18" t="b">
        <f t="shared" ca="1" si="441"/>
        <v>0</v>
      </c>
      <c r="X246" s="18" t="b">
        <f t="shared" ca="1" si="441"/>
        <v>0</v>
      </c>
      <c r="Y246" s="18" t="b">
        <f t="shared" ca="1" si="441"/>
        <v>0</v>
      </c>
      <c r="Z246" s="18" t="b">
        <f t="shared" ca="1" si="441"/>
        <v>0</v>
      </c>
      <c r="AA246" s="18" t="b">
        <f t="shared" ca="1" si="441"/>
        <v>0</v>
      </c>
      <c r="AB246" s="18" t="b">
        <f t="shared" ca="1" si="441"/>
        <v>0</v>
      </c>
      <c r="AC246" s="18" t="b">
        <f t="shared" ca="1" si="441"/>
        <v>0</v>
      </c>
      <c r="AD246" s="18" t="b">
        <f t="shared" ca="1" si="441"/>
        <v>0</v>
      </c>
      <c r="AE246" s="18" t="b">
        <f t="shared" ca="1" si="441"/>
        <v>0</v>
      </c>
      <c r="AF246" s="18" t="b">
        <f t="shared" ca="1" si="441"/>
        <v>0</v>
      </c>
      <c r="AG246" s="18" t="b">
        <f t="shared" ca="1" si="441"/>
        <v>0</v>
      </c>
      <c r="AH246" s="18" t="b">
        <f t="shared" ca="1" si="441"/>
        <v>0</v>
      </c>
      <c r="AI246" s="18" t="b">
        <f t="shared" ca="1" si="441"/>
        <v>0</v>
      </c>
      <c r="AJ246" s="18" t="b">
        <f t="shared" ca="1" si="441"/>
        <v>0</v>
      </c>
      <c r="AK246" s="18" t="b">
        <f t="shared" ca="1" si="441"/>
        <v>0</v>
      </c>
      <c r="AL246" s="18" t="b">
        <f t="shared" ca="1" si="441"/>
        <v>0</v>
      </c>
      <c r="AM246" s="18" t="b">
        <f t="shared" ca="1" si="441"/>
        <v>0</v>
      </c>
      <c r="AN246" s="18" t="b">
        <f t="shared" ca="1" si="441"/>
        <v>0</v>
      </c>
      <c r="AO246" s="18" t="b">
        <f t="shared" ca="1" si="441"/>
        <v>0</v>
      </c>
      <c r="AP246" s="18" t="b">
        <f t="shared" ca="1" si="441"/>
        <v>0</v>
      </c>
      <c r="AQ246" s="18" t="b">
        <f t="shared" ca="1" si="441"/>
        <v>0</v>
      </c>
      <c r="AR246" s="18" t="b">
        <f t="shared" ca="1" si="441"/>
        <v>0</v>
      </c>
      <c r="AS246" s="18" t="b">
        <f t="shared" ca="1" si="441"/>
        <v>0</v>
      </c>
      <c r="AT246" s="18" t="b">
        <f t="shared" ref="AT246:BY246" ca="1" si="442">IF(AT235,OFFSET(AT141,0,AT245))</f>
        <v>0</v>
      </c>
      <c r="AU246" s="18" t="b">
        <f t="shared" ca="1" si="442"/>
        <v>0</v>
      </c>
      <c r="AV246" s="18" t="b">
        <f t="shared" ca="1" si="442"/>
        <v>0</v>
      </c>
      <c r="AW246" s="18" t="b">
        <f t="shared" ca="1" si="442"/>
        <v>0</v>
      </c>
      <c r="AX246" s="18" t="b">
        <f t="shared" ca="1" si="442"/>
        <v>0</v>
      </c>
      <c r="AY246" s="18" t="b">
        <f t="shared" ca="1" si="442"/>
        <v>0</v>
      </c>
      <c r="AZ246" s="18">
        <f t="shared" ca="1" si="442"/>
        <v>19</v>
      </c>
      <c r="BA246" s="18" t="b">
        <f t="shared" ca="1" si="442"/>
        <v>0</v>
      </c>
      <c r="BB246" s="18" t="b">
        <f t="shared" ca="1" si="442"/>
        <v>0</v>
      </c>
      <c r="BC246" s="18" t="b">
        <f t="shared" ca="1" si="442"/>
        <v>0</v>
      </c>
      <c r="BD246" s="18" t="b">
        <f t="shared" ca="1" si="442"/>
        <v>0</v>
      </c>
      <c r="BE246" s="18" t="b">
        <f t="shared" ca="1" si="442"/>
        <v>0</v>
      </c>
      <c r="BF246" s="18" t="b">
        <f t="shared" ca="1" si="442"/>
        <v>0</v>
      </c>
      <c r="BG246" s="18" t="b">
        <f t="shared" ca="1" si="442"/>
        <v>0</v>
      </c>
      <c r="BH246" s="18" t="b">
        <f t="shared" ca="1" si="442"/>
        <v>0</v>
      </c>
      <c r="BI246" s="18" t="b">
        <f t="shared" ca="1" si="442"/>
        <v>0</v>
      </c>
      <c r="BJ246" s="18">
        <f t="shared" ca="1" si="442"/>
        <v>95</v>
      </c>
      <c r="BK246" s="18" t="b">
        <f t="shared" ca="1" si="442"/>
        <v>0</v>
      </c>
      <c r="BL246" s="18" t="b">
        <f t="shared" ca="1" si="442"/>
        <v>0</v>
      </c>
      <c r="BM246" s="18" t="b">
        <f t="shared" ca="1" si="442"/>
        <v>0</v>
      </c>
      <c r="BN246" s="18" t="b">
        <f t="shared" ca="1" si="442"/>
        <v>0</v>
      </c>
      <c r="BO246" s="18" t="b">
        <f t="shared" ca="1" si="442"/>
        <v>0</v>
      </c>
      <c r="BP246" s="18" t="b">
        <f t="shared" ca="1" si="442"/>
        <v>0</v>
      </c>
      <c r="BQ246" s="18" t="b">
        <f t="shared" ca="1" si="442"/>
        <v>0</v>
      </c>
      <c r="BR246" s="18" t="b">
        <f t="shared" ca="1" si="442"/>
        <v>0</v>
      </c>
      <c r="BS246" s="18" t="b">
        <f t="shared" ca="1" si="442"/>
        <v>0</v>
      </c>
      <c r="BT246" s="18" t="b">
        <f t="shared" ca="1" si="442"/>
        <v>0</v>
      </c>
      <c r="BU246" s="18" t="b">
        <f t="shared" ca="1" si="442"/>
        <v>0</v>
      </c>
      <c r="BV246" s="18" t="b">
        <f t="shared" ca="1" si="442"/>
        <v>0</v>
      </c>
      <c r="BW246" s="18" t="b">
        <f t="shared" ca="1" si="442"/>
        <v>0</v>
      </c>
      <c r="BX246" s="18">
        <f t="shared" ca="1" si="442"/>
        <v>57</v>
      </c>
      <c r="BY246" s="18" t="b">
        <f t="shared" ca="1" si="442"/>
        <v>0</v>
      </c>
      <c r="BZ246" s="18" t="b">
        <f t="shared" ref="BZ246:DE246" ca="1" si="443">IF(BZ235,OFFSET(BZ141,0,BZ245))</f>
        <v>0</v>
      </c>
      <c r="CA246" s="18" t="b">
        <f t="shared" ca="1" si="443"/>
        <v>0</v>
      </c>
      <c r="CB246" s="18" t="b">
        <f t="shared" ca="1" si="443"/>
        <v>0</v>
      </c>
      <c r="CC246" s="18" t="b">
        <f t="shared" ca="1" si="443"/>
        <v>0</v>
      </c>
      <c r="CD246" s="18" t="b">
        <f t="shared" ca="1" si="443"/>
        <v>0</v>
      </c>
      <c r="CE246" s="18" t="b">
        <f t="shared" ca="1" si="443"/>
        <v>0</v>
      </c>
      <c r="CF246" s="18" t="b">
        <f t="shared" ca="1" si="443"/>
        <v>0</v>
      </c>
      <c r="CG246" s="18" t="b">
        <f t="shared" ca="1" si="443"/>
        <v>0</v>
      </c>
      <c r="CH246" s="18">
        <f t="shared" ca="1" si="443"/>
        <v>76</v>
      </c>
      <c r="CI246" s="18" t="b">
        <f t="shared" ca="1" si="443"/>
        <v>0</v>
      </c>
      <c r="CJ246" s="18" t="b">
        <f t="shared" ca="1" si="443"/>
        <v>0</v>
      </c>
      <c r="CK246" s="18" t="b">
        <f t="shared" ca="1" si="443"/>
        <v>0</v>
      </c>
      <c r="CL246" s="18" t="b">
        <f t="shared" ca="1" si="443"/>
        <v>0</v>
      </c>
      <c r="CM246" s="18" t="b">
        <f t="shared" ca="1" si="443"/>
        <v>0</v>
      </c>
      <c r="CN246" s="18" t="b">
        <f t="shared" ca="1" si="443"/>
        <v>0</v>
      </c>
      <c r="CO246" s="18" t="b">
        <f t="shared" ca="1" si="443"/>
        <v>0</v>
      </c>
      <c r="CP246" s="18" t="b">
        <f t="shared" ca="1" si="443"/>
        <v>0</v>
      </c>
      <c r="CQ246" s="18" t="b">
        <f t="shared" ca="1" si="443"/>
        <v>0</v>
      </c>
      <c r="CR246" s="18">
        <f t="shared" ca="1" si="443"/>
        <v>19</v>
      </c>
      <c r="CS246" s="18" t="b">
        <f t="shared" ca="1" si="443"/>
        <v>0</v>
      </c>
      <c r="CT246" s="18" t="b">
        <f t="shared" ca="1" si="443"/>
        <v>0</v>
      </c>
      <c r="CU246" s="18" t="b">
        <f t="shared" ca="1" si="443"/>
        <v>0</v>
      </c>
      <c r="CV246" s="18" t="b">
        <f t="shared" ca="1" si="443"/>
        <v>0</v>
      </c>
      <c r="CW246" s="18" t="b">
        <f t="shared" ca="1" si="443"/>
        <v>0</v>
      </c>
      <c r="CX246" s="18" t="b">
        <f t="shared" ca="1" si="443"/>
        <v>0</v>
      </c>
      <c r="CY246" s="18" t="b">
        <f t="shared" ca="1" si="443"/>
        <v>0</v>
      </c>
      <c r="CZ246" s="18" t="b">
        <f t="shared" ca="1" si="443"/>
        <v>0</v>
      </c>
      <c r="DA246" s="18" t="b">
        <f t="shared" ca="1" si="443"/>
        <v>0</v>
      </c>
      <c r="DB246" s="18">
        <f t="shared" ca="1" si="443"/>
        <v>61.75</v>
      </c>
      <c r="DC246" s="18" t="b">
        <f t="shared" ca="1" si="443"/>
        <v>0</v>
      </c>
      <c r="DD246" s="18" t="b">
        <f t="shared" ca="1" si="443"/>
        <v>0</v>
      </c>
      <c r="DE246" s="18" t="b">
        <f t="shared" ca="1" si="443"/>
        <v>0</v>
      </c>
      <c r="DF246" s="18" t="b">
        <f t="shared" ref="DF246:EK246" ca="1" si="444">IF(DF235,OFFSET(DF141,0,DF245))</f>
        <v>0</v>
      </c>
      <c r="DG246" s="18" t="b">
        <f t="shared" ca="1" si="444"/>
        <v>0</v>
      </c>
      <c r="DH246" s="18" t="b">
        <f t="shared" ca="1" si="444"/>
        <v>0</v>
      </c>
      <c r="DI246" s="18" t="b">
        <f t="shared" ca="1" si="444"/>
        <v>0</v>
      </c>
      <c r="DJ246" s="18" t="b">
        <f t="shared" ca="1" si="444"/>
        <v>0</v>
      </c>
      <c r="DK246" s="18" t="b">
        <f t="shared" ca="1" si="444"/>
        <v>0</v>
      </c>
      <c r="DL246" s="18" t="b">
        <f t="shared" ca="1" si="444"/>
        <v>0</v>
      </c>
      <c r="DM246" s="18" t="b">
        <f t="shared" ca="1" si="444"/>
        <v>0</v>
      </c>
      <c r="DN246" s="18" t="b">
        <f t="shared" ca="1" si="444"/>
        <v>0</v>
      </c>
      <c r="DO246" s="18" t="b">
        <f t="shared" ca="1" si="444"/>
        <v>0</v>
      </c>
      <c r="DP246" s="18" t="b">
        <f t="shared" ca="1" si="444"/>
        <v>0</v>
      </c>
      <c r="DQ246" s="18" t="b">
        <f t="shared" ca="1" si="444"/>
        <v>0</v>
      </c>
      <c r="DR246" s="18" t="b">
        <f t="shared" ca="1" si="444"/>
        <v>0</v>
      </c>
      <c r="DS246" s="18" t="b">
        <f t="shared" ca="1" si="444"/>
        <v>0</v>
      </c>
      <c r="DT246" s="18">
        <f t="shared" ca="1" si="444"/>
        <v>0</v>
      </c>
      <c r="DU246" s="18" t="b">
        <f t="shared" ca="1" si="444"/>
        <v>0</v>
      </c>
      <c r="DV246" s="18" t="b">
        <f t="shared" ca="1" si="444"/>
        <v>0</v>
      </c>
      <c r="DW246" s="18" t="b">
        <f t="shared" ca="1" si="444"/>
        <v>0</v>
      </c>
      <c r="DX246" s="18" t="b">
        <f t="shared" ca="1" si="444"/>
        <v>0</v>
      </c>
      <c r="DY246" s="18" t="b">
        <f t="shared" ca="1" si="444"/>
        <v>0</v>
      </c>
      <c r="DZ246" s="18" t="b">
        <f t="shared" ca="1" si="444"/>
        <v>0</v>
      </c>
      <c r="EA246" s="18" t="b">
        <f t="shared" ca="1" si="444"/>
        <v>0</v>
      </c>
      <c r="EB246" s="18" t="b">
        <f t="shared" ca="1" si="444"/>
        <v>0</v>
      </c>
      <c r="EC246" s="18" t="b">
        <f t="shared" ca="1" si="444"/>
        <v>0</v>
      </c>
      <c r="ED246" s="18" t="b">
        <f t="shared" ca="1" si="444"/>
        <v>0</v>
      </c>
      <c r="EE246" s="18" t="b">
        <f t="shared" ca="1" si="444"/>
        <v>0</v>
      </c>
      <c r="EF246" s="18" t="b">
        <f t="shared" ca="1" si="444"/>
        <v>0</v>
      </c>
      <c r="EG246" s="18" t="b">
        <f t="shared" ca="1" si="444"/>
        <v>0</v>
      </c>
      <c r="EH246" s="18" t="b">
        <f t="shared" ca="1" si="444"/>
        <v>0</v>
      </c>
      <c r="EI246" s="18" t="b">
        <f t="shared" ca="1" si="444"/>
        <v>0</v>
      </c>
      <c r="EJ246" s="18" t="b">
        <f t="shared" ca="1" si="444"/>
        <v>0</v>
      </c>
      <c r="EK246" s="18" t="b">
        <f t="shared" ca="1" si="444"/>
        <v>0</v>
      </c>
      <c r="EL246" s="18" t="b">
        <f t="shared" ref="EL246:EY246" ca="1" si="445">IF(EL235,OFFSET(EL141,0,EL245))</f>
        <v>0</v>
      </c>
      <c r="EM246" s="18" t="b">
        <f t="shared" ca="1" si="445"/>
        <v>0</v>
      </c>
      <c r="EN246" s="18" t="b">
        <f t="shared" ca="1" si="445"/>
        <v>0</v>
      </c>
      <c r="EO246" s="18" t="b">
        <f t="shared" ca="1" si="445"/>
        <v>0</v>
      </c>
      <c r="EP246" s="18" t="b">
        <f t="shared" ca="1" si="445"/>
        <v>0</v>
      </c>
      <c r="EQ246" s="18" t="b">
        <f t="shared" ca="1" si="445"/>
        <v>0</v>
      </c>
      <c r="ER246" s="18" t="b">
        <f t="shared" ca="1" si="445"/>
        <v>0</v>
      </c>
      <c r="ES246" s="18" t="b">
        <f t="shared" ca="1" si="445"/>
        <v>0</v>
      </c>
      <c r="ET246" s="18" t="b">
        <f t="shared" ca="1" si="445"/>
        <v>0</v>
      </c>
      <c r="EU246" s="18" t="b">
        <f t="shared" ca="1" si="445"/>
        <v>0</v>
      </c>
      <c r="EV246" s="18" t="b">
        <f t="shared" ca="1" si="445"/>
        <v>0</v>
      </c>
      <c r="EW246" s="18" t="b">
        <f t="shared" ca="1" si="445"/>
        <v>0</v>
      </c>
      <c r="EX246" s="18" t="b">
        <f t="shared" ca="1" si="445"/>
        <v>0</v>
      </c>
      <c r="EY246" s="18" t="b">
        <f t="shared" ca="1" si="445"/>
        <v>0</v>
      </c>
    </row>
    <row r="247" spans="1:155" x14ac:dyDescent="0.35">
      <c r="A247" s="18"/>
      <c r="D247" s="18" t="s">
        <v>77</v>
      </c>
      <c r="N247" s="21">
        <f t="shared" ref="N247:AS247" si="446">+IF(N235,N246*N239/N245,M247)</f>
        <v>0</v>
      </c>
      <c r="O247" s="21">
        <f t="shared" si="446"/>
        <v>0</v>
      </c>
      <c r="P247" s="21">
        <f t="shared" si="446"/>
        <v>0</v>
      </c>
      <c r="Q247" s="21">
        <f t="shared" si="446"/>
        <v>0</v>
      </c>
      <c r="R247" s="21">
        <f t="shared" si="446"/>
        <v>0</v>
      </c>
      <c r="S247" s="21">
        <f t="shared" si="446"/>
        <v>0</v>
      </c>
      <c r="T247" s="21">
        <f t="shared" si="446"/>
        <v>0</v>
      </c>
      <c r="U247" s="21">
        <f t="shared" si="446"/>
        <v>0</v>
      </c>
      <c r="V247" s="21">
        <f t="shared" si="446"/>
        <v>0</v>
      </c>
      <c r="W247" s="21">
        <f t="shared" si="446"/>
        <v>0</v>
      </c>
      <c r="X247" s="21">
        <f t="shared" si="446"/>
        <v>0</v>
      </c>
      <c r="Y247" s="21">
        <f t="shared" si="446"/>
        <v>0</v>
      </c>
      <c r="Z247" s="21">
        <f t="shared" si="446"/>
        <v>0</v>
      </c>
      <c r="AA247" s="21">
        <f t="shared" si="446"/>
        <v>0</v>
      </c>
      <c r="AB247" s="21">
        <f t="shared" si="446"/>
        <v>0</v>
      </c>
      <c r="AC247" s="21">
        <f t="shared" si="446"/>
        <v>0</v>
      </c>
      <c r="AD247" s="21">
        <f t="shared" si="446"/>
        <v>0</v>
      </c>
      <c r="AE247" s="21">
        <f t="shared" si="446"/>
        <v>0</v>
      </c>
      <c r="AF247" s="21">
        <f t="shared" si="446"/>
        <v>0</v>
      </c>
      <c r="AG247" s="21">
        <f t="shared" si="446"/>
        <v>0</v>
      </c>
      <c r="AH247" s="21">
        <f t="shared" si="446"/>
        <v>0</v>
      </c>
      <c r="AI247" s="21">
        <f t="shared" si="446"/>
        <v>0</v>
      </c>
      <c r="AJ247" s="21">
        <f t="shared" si="446"/>
        <v>0</v>
      </c>
      <c r="AK247" s="21">
        <f t="shared" si="446"/>
        <v>0</v>
      </c>
      <c r="AL247" s="21">
        <f t="shared" si="446"/>
        <v>0</v>
      </c>
      <c r="AM247" s="21">
        <f t="shared" si="446"/>
        <v>0</v>
      </c>
      <c r="AN247" s="21">
        <f t="shared" si="446"/>
        <v>0</v>
      </c>
      <c r="AO247" s="21">
        <f t="shared" si="446"/>
        <v>0</v>
      </c>
      <c r="AP247" s="21">
        <f t="shared" si="446"/>
        <v>0</v>
      </c>
      <c r="AQ247" s="21">
        <f t="shared" si="446"/>
        <v>0</v>
      </c>
      <c r="AR247" s="21">
        <f t="shared" si="446"/>
        <v>0</v>
      </c>
      <c r="AS247" s="21">
        <f t="shared" si="446"/>
        <v>0</v>
      </c>
      <c r="AT247" s="21">
        <f t="shared" ref="AT247:BY247" si="447">+IF(AT235,AT246*AT239/AT245,AS247)</f>
        <v>0</v>
      </c>
      <c r="AU247" s="21">
        <f t="shared" si="447"/>
        <v>0</v>
      </c>
      <c r="AV247" s="21">
        <f t="shared" si="447"/>
        <v>0</v>
      </c>
      <c r="AW247" s="21">
        <f t="shared" si="447"/>
        <v>0</v>
      </c>
      <c r="AX247" s="21">
        <f t="shared" si="447"/>
        <v>0</v>
      </c>
      <c r="AY247" s="21">
        <f t="shared" si="447"/>
        <v>0</v>
      </c>
      <c r="AZ247" s="21">
        <f t="shared" ca="1" si="447"/>
        <v>1.9</v>
      </c>
      <c r="BA247" s="21">
        <f t="shared" ca="1" si="447"/>
        <v>1.9</v>
      </c>
      <c r="BB247" s="21">
        <f t="shared" ca="1" si="447"/>
        <v>1.9</v>
      </c>
      <c r="BC247" s="21">
        <f t="shared" ca="1" si="447"/>
        <v>1.9</v>
      </c>
      <c r="BD247" s="21">
        <f t="shared" ca="1" si="447"/>
        <v>1.9</v>
      </c>
      <c r="BE247" s="21">
        <f t="shared" ca="1" si="447"/>
        <v>1.9</v>
      </c>
      <c r="BF247" s="21">
        <f t="shared" ca="1" si="447"/>
        <v>1.9</v>
      </c>
      <c r="BG247" s="21">
        <f t="shared" ca="1" si="447"/>
        <v>1.9</v>
      </c>
      <c r="BH247" s="21">
        <f t="shared" ca="1" si="447"/>
        <v>1.9</v>
      </c>
      <c r="BI247" s="21">
        <f t="shared" ca="1" si="447"/>
        <v>1.9</v>
      </c>
      <c r="BJ247" s="21">
        <f t="shared" ca="1" si="447"/>
        <v>6.7857142857142856</v>
      </c>
      <c r="BK247" s="21">
        <f t="shared" ca="1" si="447"/>
        <v>6.7857142857142856</v>
      </c>
      <c r="BL247" s="21">
        <f t="shared" ca="1" si="447"/>
        <v>6.7857142857142856</v>
      </c>
      <c r="BM247" s="21">
        <f t="shared" ca="1" si="447"/>
        <v>6.7857142857142856</v>
      </c>
      <c r="BN247" s="21">
        <f t="shared" ca="1" si="447"/>
        <v>6.7857142857142856</v>
      </c>
      <c r="BO247" s="21">
        <f t="shared" ca="1" si="447"/>
        <v>6.7857142857142856</v>
      </c>
      <c r="BP247" s="21">
        <f t="shared" ca="1" si="447"/>
        <v>6.7857142857142856</v>
      </c>
      <c r="BQ247" s="21">
        <f t="shared" ca="1" si="447"/>
        <v>6.7857142857142856</v>
      </c>
      <c r="BR247" s="21">
        <f t="shared" ca="1" si="447"/>
        <v>6.7857142857142856</v>
      </c>
      <c r="BS247" s="21">
        <f t="shared" ca="1" si="447"/>
        <v>6.7857142857142856</v>
      </c>
      <c r="BT247" s="21">
        <f t="shared" ca="1" si="447"/>
        <v>6.7857142857142856</v>
      </c>
      <c r="BU247" s="21">
        <f t="shared" ca="1" si="447"/>
        <v>6.7857142857142856</v>
      </c>
      <c r="BV247" s="21">
        <f t="shared" ca="1" si="447"/>
        <v>6.7857142857142856</v>
      </c>
      <c r="BW247" s="21">
        <f t="shared" ca="1" si="447"/>
        <v>6.7857142857142856</v>
      </c>
      <c r="BX247" s="21">
        <f t="shared" ca="1" si="447"/>
        <v>5.7</v>
      </c>
      <c r="BY247" s="21">
        <f t="shared" ca="1" si="447"/>
        <v>5.7</v>
      </c>
      <c r="BZ247" s="21">
        <f t="shared" ref="BZ247:DE247" ca="1" si="448">+IF(BZ235,BZ246*BZ239/BZ245,BY247)</f>
        <v>5.7</v>
      </c>
      <c r="CA247" s="21">
        <f t="shared" ca="1" si="448"/>
        <v>5.7</v>
      </c>
      <c r="CB247" s="21">
        <f t="shared" ca="1" si="448"/>
        <v>5.7</v>
      </c>
      <c r="CC247" s="21">
        <f t="shared" ca="1" si="448"/>
        <v>5.7</v>
      </c>
      <c r="CD247" s="21">
        <f t="shared" ca="1" si="448"/>
        <v>5.7</v>
      </c>
      <c r="CE247" s="21">
        <f t="shared" ca="1" si="448"/>
        <v>5.7</v>
      </c>
      <c r="CF247" s="21">
        <f t="shared" ca="1" si="448"/>
        <v>5.7</v>
      </c>
      <c r="CG247" s="21">
        <f t="shared" ca="1" si="448"/>
        <v>5.7</v>
      </c>
      <c r="CH247" s="21">
        <f t="shared" ca="1" si="448"/>
        <v>7.6</v>
      </c>
      <c r="CI247" s="21">
        <f t="shared" ca="1" si="448"/>
        <v>7.6</v>
      </c>
      <c r="CJ247" s="21">
        <f t="shared" ca="1" si="448"/>
        <v>7.6</v>
      </c>
      <c r="CK247" s="21">
        <f t="shared" ca="1" si="448"/>
        <v>7.6</v>
      </c>
      <c r="CL247" s="21">
        <f t="shared" ca="1" si="448"/>
        <v>7.6</v>
      </c>
      <c r="CM247" s="21">
        <f t="shared" ca="1" si="448"/>
        <v>7.6</v>
      </c>
      <c r="CN247" s="21">
        <f t="shared" ca="1" si="448"/>
        <v>7.6</v>
      </c>
      <c r="CO247" s="21">
        <f t="shared" ca="1" si="448"/>
        <v>7.6</v>
      </c>
      <c r="CP247" s="21">
        <f t="shared" ca="1" si="448"/>
        <v>7.6</v>
      </c>
      <c r="CQ247" s="21">
        <f t="shared" ca="1" si="448"/>
        <v>7.6</v>
      </c>
      <c r="CR247" s="21">
        <f t="shared" ca="1" si="448"/>
        <v>1.9</v>
      </c>
      <c r="CS247" s="21">
        <f t="shared" ca="1" si="448"/>
        <v>1.9</v>
      </c>
      <c r="CT247" s="21">
        <f t="shared" ca="1" si="448"/>
        <v>1.9</v>
      </c>
      <c r="CU247" s="21">
        <f t="shared" ca="1" si="448"/>
        <v>1.9</v>
      </c>
      <c r="CV247" s="21">
        <f t="shared" ca="1" si="448"/>
        <v>1.9</v>
      </c>
      <c r="CW247" s="21">
        <f t="shared" ca="1" si="448"/>
        <v>1.9</v>
      </c>
      <c r="CX247" s="21">
        <f t="shared" ca="1" si="448"/>
        <v>1.9</v>
      </c>
      <c r="CY247" s="21">
        <f t="shared" ca="1" si="448"/>
        <v>1.9</v>
      </c>
      <c r="CZ247" s="21">
        <f t="shared" ca="1" si="448"/>
        <v>1.9</v>
      </c>
      <c r="DA247" s="21">
        <f t="shared" ca="1" si="448"/>
        <v>1.9</v>
      </c>
      <c r="DB247" s="21">
        <f t="shared" ca="1" si="448"/>
        <v>3.4305555555555554</v>
      </c>
      <c r="DC247" s="21">
        <f t="shared" ca="1" si="448"/>
        <v>3.4305555555555554</v>
      </c>
      <c r="DD247" s="21">
        <f t="shared" ca="1" si="448"/>
        <v>3.4305555555555554</v>
      </c>
      <c r="DE247" s="21">
        <f t="shared" ca="1" si="448"/>
        <v>3.4305555555555554</v>
      </c>
      <c r="DF247" s="21">
        <f t="shared" ref="DF247:EK247" ca="1" si="449">+IF(DF235,DF246*DF239/DF245,DE247)</f>
        <v>3.4305555555555554</v>
      </c>
      <c r="DG247" s="21">
        <f t="shared" ca="1" si="449"/>
        <v>3.4305555555555554</v>
      </c>
      <c r="DH247" s="21">
        <f t="shared" ca="1" si="449"/>
        <v>3.4305555555555554</v>
      </c>
      <c r="DI247" s="21">
        <f t="shared" ca="1" si="449"/>
        <v>3.4305555555555554</v>
      </c>
      <c r="DJ247" s="21">
        <f t="shared" ca="1" si="449"/>
        <v>3.4305555555555554</v>
      </c>
      <c r="DK247" s="21">
        <f t="shared" ca="1" si="449"/>
        <v>3.4305555555555554</v>
      </c>
      <c r="DL247" s="21">
        <f t="shared" ca="1" si="449"/>
        <v>3.4305555555555554</v>
      </c>
      <c r="DM247" s="21">
        <f t="shared" ca="1" si="449"/>
        <v>3.4305555555555554</v>
      </c>
      <c r="DN247" s="21">
        <f t="shared" ca="1" si="449"/>
        <v>3.4305555555555554</v>
      </c>
      <c r="DO247" s="21">
        <f t="shared" ca="1" si="449"/>
        <v>3.4305555555555554</v>
      </c>
      <c r="DP247" s="21">
        <f t="shared" ca="1" si="449"/>
        <v>3.4305555555555554</v>
      </c>
      <c r="DQ247" s="21">
        <f t="shared" ca="1" si="449"/>
        <v>3.4305555555555554</v>
      </c>
      <c r="DR247" s="21">
        <f t="shared" ca="1" si="449"/>
        <v>3.4305555555555554</v>
      </c>
      <c r="DS247" s="21">
        <f t="shared" ca="1" si="449"/>
        <v>3.4305555555555554</v>
      </c>
      <c r="DT247" s="21">
        <f t="shared" ca="1" si="449"/>
        <v>0</v>
      </c>
      <c r="DU247" s="21">
        <f t="shared" ca="1" si="449"/>
        <v>0</v>
      </c>
      <c r="DV247" s="21">
        <f t="shared" ca="1" si="449"/>
        <v>0</v>
      </c>
      <c r="DW247" s="21">
        <f t="shared" ca="1" si="449"/>
        <v>0</v>
      </c>
      <c r="DX247" s="21">
        <f t="shared" ca="1" si="449"/>
        <v>0</v>
      </c>
      <c r="DY247" s="21">
        <f t="shared" ca="1" si="449"/>
        <v>0</v>
      </c>
      <c r="DZ247" s="21">
        <f t="shared" ca="1" si="449"/>
        <v>0</v>
      </c>
      <c r="EA247" s="21">
        <f t="shared" ca="1" si="449"/>
        <v>0</v>
      </c>
      <c r="EB247" s="21">
        <f t="shared" ca="1" si="449"/>
        <v>0</v>
      </c>
      <c r="EC247" s="21">
        <f t="shared" ca="1" si="449"/>
        <v>0</v>
      </c>
      <c r="ED247" s="21">
        <f t="shared" ca="1" si="449"/>
        <v>0</v>
      </c>
      <c r="EE247" s="21">
        <f t="shared" ca="1" si="449"/>
        <v>0</v>
      </c>
      <c r="EF247" s="21">
        <f t="shared" ca="1" si="449"/>
        <v>0</v>
      </c>
      <c r="EG247" s="21">
        <f t="shared" ca="1" si="449"/>
        <v>0</v>
      </c>
      <c r="EH247" s="21">
        <f t="shared" ca="1" si="449"/>
        <v>0</v>
      </c>
      <c r="EI247" s="21">
        <f t="shared" ca="1" si="449"/>
        <v>0</v>
      </c>
      <c r="EJ247" s="21">
        <f t="shared" ca="1" si="449"/>
        <v>0</v>
      </c>
      <c r="EK247" s="21">
        <f t="shared" ca="1" si="449"/>
        <v>0</v>
      </c>
      <c r="EL247" s="21">
        <f t="shared" ref="EL247:EY247" ca="1" si="450">+IF(EL235,EL246*EL239/EL245,EK247)</f>
        <v>0</v>
      </c>
      <c r="EM247" s="21">
        <f t="shared" ca="1" si="450"/>
        <v>0</v>
      </c>
      <c r="EN247" s="21">
        <f t="shared" ca="1" si="450"/>
        <v>0</v>
      </c>
      <c r="EO247" s="21">
        <f t="shared" ca="1" si="450"/>
        <v>0</v>
      </c>
      <c r="EP247" s="21">
        <f t="shared" ca="1" si="450"/>
        <v>0</v>
      </c>
      <c r="EQ247" s="21">
        <f t="shared" ca="1" si="450"/>
        <v>0</v>
      </c>
      <c r="ER247" s="21">
        <f t="shared" ca="1" si="450"/>
        <v>0</v>
      </c>
      <c r="ES247" s="21">
        <f t="shared" ca="1" si="450"/>
        <v>0</v>
      </c>
      <c r="ET247" s="21">
        <f t="shared" ca="1" si="450"/>
        <v>0</v>
      </c>
      <c r="EU247" s="21">
        <f t="shared" ca="1" si="450"/>
        <v>0</v>
      </c>
      <c r="EV247" s="21">
        <f t="shared" ca="1" si="450"/>
        <v>0</v>
      </c>
      <c r="EW247" s="21">
        <f t="shared" ca="1" si="450"/>
        <v>0</v>
      </c>
      <c r="EX247" s="21">
        <f t="shared" ca="1" si="450"/>
        <v>0</v>
      </c>
      <c r="EY247" s="21">
        <f t="shared" ca="1" si="450"/>
        <v>0</v>
      </c>
    </row>
    <row r="248" spans="1:155" x14ac:dyDescent="0.35">
      <c r="D248" s="18" t="s">
        <v>76</v>
      </c>
      <c r="N248" s="20">
        <f t="shared" ref="N248:AS248" si="451">M248+N247-N236*N15</f>
        <v>0</v>
      </c>
      <c r="O248" s="20">
        <f t="shared" si="451"/>
        <v>0</v>
      </c>
      <c r="P248" s="20">
        <f t="shared" si="451"/>
        <v>0</v>
      </c>
      <c r="Q248" s="20">
        <f t="shared" si="451"/>
        <v>0</v>
      </c>
      <c r="R248" s="20">
        <f t="shared" si="451"/>
        <v>0</v>
      </c>
      <c r="S248" s="20">
        <f t="shared" si="451"/>
        <v>0</v>
      </c>
      <c r="T248" s="20">
        <f t="shared" si="451"/>
        <v>0</v>
      </c>
      <c r="U248" s="20">
        <f t="shared" si="451"/>
        <v>0</v>
      </c>
      <c r="V248" s="20">
        <f t="shared" si="451"/>
        <v>0</v>
      </c>
      <c r="W248" s="20">
        <f t="shared" si="451"/>
        <v>0</v>
      </c>
      <c r="X248" s="20">
        <f t="shared" si="451"/>
        <v>0</v>
      </c>
      <c r="Y248" s="20">
        <f t="shared" si="451"/>
        <v>0</v>
      </c>
      <c r="Z248" s="20">
        <f t="shared" si="451"/>
        <v>0</v>
      </c>
      <c r="AA248" s="20">
        <f t="shared" si="451"/>
        <v>0</v>
      </c>
      <c r="AB248" s="20">
        <f t="shared" si="451"/>
        <v>0</v>
      </c>
      <c r="AC248" s="20">
        <f t="shared" si="451"/>
        <v>0</v>
      </c>
      <c r="AD248" s="20">
        <f t="shared" si="451"/>
        <v>0</v>
      </c>
      <c r="AE248" s="20">
        <f t="shared" si="451"/>
        <v>0</v>
      </c>
      <c r="AF248" s="20">
        <f t="shared" si="451"/>
        <v>0</v>
      </c>
      <c r="AG248" s="20">
        <f t="shared" si="451"/>
        <v>0</v>
      </c>
      <c r="AH248" s="20">
        <f t="shared" si="451"/>
        <v>0</v>
      </c>
      <c r="AI248" s="20">
        <f t="shared" si="451"/>
        <v>0</v>
      </c>
      <c r="AJ248" s="20">
        <f t="shared" si="451"/>
        <v>0</v>
      </c>
      <c r="AK248" s="20">
        <f t="shared" si="451"/>
        <v>0</v>
      </c>
      <c r="AL248" s="20">
        <f t="shared" si="451"/>
        <v>0</v>
      </c>
      <c r="AM248" s="20">
        <f t="shared" si="451"/>
        <v>0</v>
      </c>
      <c r="AN248" s="20">
        <f t="shared" si="451"/>
        <v>0</v>
      </c>
      <c r="AO248" s="20">
        <f t="shared" si="451"/>
        <v>0</v>
      </c>
      <c r="AP248" s="20">
        <f t="shared" si="451"/>
        <v>0</v>
      </c>
      <c r="AQ248" s="20">
        <f t="shared" si="451"/>
        <v>0</v>
      </c>
      <c r="AR248" s="20">
        <f t="shared" si="451"/>
        <v>0</v>
      </c>
      <c r="AS248" s="20">
        <f t="shared" si="451"/>
        <v>0</v>
      </c>
      <c r="AT248" s="20">
        <f t="shared" ref="AT248:BY248" si="452">AS248+AT247-AT236*AT15</f>
        <v>0</v>
      </c>
      <c r="AU248" s="20">
        <f t="shared" si="452"/>
        <v>0</v>
      </c>
      <c r="AV248" s="20">
        <f t="shared" si="452"/>
        <v>0</v>
      </c>
      <c r="AW248" s="20">
        <f t="shared" si="452"/>
        <v>0</v>
      </c>
      <c r="AX248" s="20">
        <f t="shared" si="452"/>
        <v>0</v>
      </c>
      <c r="AY248" s="20">
        <f t="shared" si="452"/>
        <v>0</v>
      </c>
      <c r="AZ248" s="20">
        <f t="shared" ca="1" si="452"/>
        <v>1.9</v>
      </c>
      <c r="BA248" s="20">
        <f t="shared" ca="1" si="452"/>
        <v>3.8</v>
      </c>
      <c r="BB248" s="20">
        <f t="shared" ca="1" si="452"/>
        <v>5.6999999999999993</v>
      </c>
      <c r="BC248" s="20">
        <f t="shared" ca="1" si="452"/>
        <v>7.6</v>
      </c>
      <c r="BD248" s="20">
        <f t="shared" ca="1" si="452"/>
        <v>9.5</v>
      </c>
      <c r="BE248" s="20">
        <f t="shared" ca="1" si="452"/>
        <v>11.4</v>
      </c>
      <c r="BF248" s="20">
        <f t="shared" ca="1" si="452"/>
        <v>13.3</v>
      </c>
      <c r="BG248" s="20">
        <f t="shared" ca="1" si="452"/>
        <v>15.200000000000001</v>
      </c>
      <c r="BH248" s="20">
        <f t="shared" ca="1" si="452"/>
        <v>17.100000000000001</v>
      </c>
      <c r="BI248" s="20">
        <f t="shared" ca="1" si="452"/>
        <v>19</v>
      </c>
      <c r="BJ248" s="20">
        <f t="shared" ca="1" si="452"/>
        <v>5.7857142857142847</v>
      </c>
      <c r="BK248" s="20">
        <f t="shared" ca="1" si="452"/>
        <v>12.571428571428569</v>
      </c>
      <c r="BL248" s="20">
        <f t="shared" ca="1" si="452"/>
        <v>19.357142857142854</v>
      </c>
      <c r="BM248" s="20">
        <f t="shared" ca="1" si="452"/>
        <v>26.142857142857139</v>
      </c>
      <c r="BN248" s="20">
        <f t="shared" ca="1" si="452"/>
        <v>32.928571428571423</v>
      </c>
      <c r="BO248" s="20">
        <f t="shared" ca="1" si="452"/>
        <v>39.714285714285708</v>
      </c>
      <c r="BP248" s="20">
        <f t="shared" ca="1" si="452"/>
        <v>46.499999999999993</v>
      </c>
      <c r="BQ248" s="20">
        <f t="shared" ca="1" si="452"/>
        <v>53.285714285714278</v>
      </c>
      <c r="BR248" s="20">
        <f t="shared" ca="1" si="452"/>
        <v>60.071428571428562</v>
      </c>
      <c r="BS248" s="20">
        <f t="shared" ca="1" si="452"/>
        <v>66.857142857142847</v>
      </c>
      <c r="BT248" s="20">
        <f t="shared" ca="1" si="452"/>
        <v>73.642857142857139</v>
      </c>
      <c r="BU248" s="20">
        <f t="shared" ca="1" si="452"/>
        <v>80.428571428571431</v>
      </c>
      <c r="BV248" s="20">
        <f t="shared" ca="1" si="452"/>
        <v>87.214285714285722</v>
      </c>
      <c r="BW248" s="20">
        <f t="shared" ca="1" si="452"/>
        <v>94.000000000000014</v>
      </c>
      <c r="BX248" s="20">
        <f t="shared" ca="1" si="452"/>
        <v>-0.29999999999998295</v>
      </c>
      <c r="BY248" s="20">
        <f t="shared" ca="1" si="452"/>
        <v>5.4000000000000172</v>
      </c>
      <c r="BZ248" s="20">
        <f t="shared" ref="BZ248:DE248" ca="1" si="453">BY248+BZ247-BZ236*BZ15</f>
        <v>11.100000000000017</v>
      </c>
      <c r="CA248" s="20">
        <f t="shared" ca="1" si="453"/>
        <v>16.800000000000018</v>
      </c>
      <c r="CB248" s="20">
        <f t="shared" ca="1" si="453"/>
        <v>22.500000000000018</v>
      </c>
      <c r="CC248" s="20">
        <f t="shared" ca="1" si="453"/>
        <v>28.200000000000017</v>
      </c>
      <c r="CD248" s="20">
        <f t="shared" ca="1" si="453"/>
        <v>33.90000000000002</v>
      </c>
      <c r="CE248" s="20">
        <f t="shared" ca="1" si="453"/>
        <v>39.600000000000023</v>
      </c>
      <c r="CF248" s="20">
        <f t="shared" ca="1" si="453"/>
        <v>45.300000000000026</v>
      </c>
      <c r="CG248" s="20">
        <f t="shared" ca="1" si="453"/>
        <v>51.000000000000028</v>
      </c>
      <c r="CH248" s="20">
        <f t="shared" ca="1" si="453"/>
        <v>-1.3999999999999702</v>
      </c>
      <c r="CI248" s="20">
        <f t="shared" ca="1" si="453"/>
        <v>6.2000000000000295</v>
      </c>
      <c r="CJ248" s="20">
        <f t="shared" ca="1" si="453"/>
        <v>13.800000000000029</v>
      </c>
      <c r="CK248" s="20">
        <f t="shared" ca="1" si="453"/>
        <v>21.400000000000027</v>
      </c>
      <c r="CL248" s="20">
        <f t="shared" ca="1" si="453"/>
        <v>29.000000000000028</v>
      </c>
      <c r="CM248" s="20">
        <f t="shared" ca="1" si="453"/>
        <v>36.60000000000003</v>
      </c>
      <c r="CN248" s="20">
        <f t="shared" ca="1" si="453"/>
        <v>44.200000000000031</v>
      </c>
      <c r="CO248" s="20">
        <f t="shared" ca="1" si="453"/>
        <v>51.800000000000033</v>
      </c>
      <c r="CP248" s="20">
        <f t="shared" ca="1" si="453"/>
        <v>59.400000000000034</v>
      </c>
      <c r="CQ248" s="20">
        <f t="shared" ca="1" si="453"/>
        <v>67.000000000000028</v>
      </c>
      <c r="CR248" s="20">
        <f t="shared" ca="1" si="453"/>
        <v>-11.099999999999966</v>
      </c>
      <c r="CS248" s="20">
        <f t="shared" ca="1" si="453"/>
        <v>-9.1999999999999655</v>
      </c>
      <c r="CT248" s="20">
        <f t="shared" ca="1" si="453"/>
        <v>-7.2999999999999652</v>
      </c>
      <c r="CU248" s="20">
        <f t="shared" ca="1" si="453"/>
        <v>-5.3999999999999648</v>
      </c>
      <c r="CV248" s="20">
        <f t="shared" ca="1" si="453"/>
        <v>-3.4999999999999649</v>
      </c>
      <c r="CW248" s="20">
        <f t="shared" ca="1" si="453"/>
        <v>-1.599999999999965</v>
      </c>
      <c r="CX248" s="20">
        <f t="shared" ca="1" si="453"/>
        <v>0.30000000000003491</v>
      </c>
      <c r="CY248" s="20">
        <f t="shared" ca="1" si="453"/>
        <v>2.2000000000000348</v>
      </c>
      <c r="CZ248" s="20">
        <f t="shared" ca="1" si="453"/>
        <v>4.1000000000000352</v>
      </c>
      <c r="DA248" s="20">
        <f t="shared" ca="1" si="453"/>
        <v>6.0000000000000355</v>
      </c>
      <c r="DB248" s="20">
        <f t="shared" ca="1" si="453"/>
        <v>-10.569444444444409</v>
      </c>
      <c r="DC248" s="20">
        <f t="shared" ca="1" si="453"/>
        <v>-7.1388888888888538</v>
      </c>
      <c r="DD248" s="20">
        <f t="shared" ca="1" si="453"/>
        <v>-3.7083333333332984</v>
      </c>
      <c r="DE248" s="20">
        <f t="shared" ca="1" si="453"/>
        <v>-0.27777777777774304</v>
      </c>
      <c r="DF248" s="20">
        <f t="shared" ref="DF248:EK248" ca="1" si="454">DE248+DF247-DF236*DF15</f>
        <v>3.1527777777778123</v>
      </c>
      <c r="DG248" s="20">
        <f t="shared" ca="1" si="454"/>
        <v>6.5833333333333677</v>
      </c>
      <c r="DH248" s="20">
        <f t="shared" ca="1" si="454"/>
        <v>10.013888888888923</v>
      </c>
      <c r="DI248" s="20">
        <f t="shared" ca="1" si="454"/>
        <v>13.444444444444478</v>
      </c>
      <c r="DJ248" s="20">
        <f t="shared" ca="1" si="454"/>
        <v>16.875000000000036</v>
      </c>
      <c r="DK248" s="20">
        <f t="shared" ca="1" si="454"/>
        <v>20.305555555555593</v>
      </c>
      <c r="DL248" s="20">
        <f t="shared" ca="1" si="454"/>
        <v>23.73611111111115</v>
      </c>
      <c r="DM248" s="20">
        <f t="shared" ca="1" si="454"/>
        <v>27.166666666666707</v>
      </c>
      <c r="DN248" s="20">
        <f t="shared" ca="1" si="454"/>
        <v>30.597222222222264</v>
      </c>
      <c r="DO248" s="20">
        <f t="shared" ca="1" si="454"/>
        <v>34.027777777777821</v>
      </c>
      <c r="DP248" s="20">
        <f t="shared" ca="1" si="454"/>
        <v>37.458333333333378</v>
      </c>
      <c r="DQ248" s="20">
        <f t="shared" ca="1" si="454"/>
        <v>40.888888888888935</v>
      </c>
      <c r="DR248" s="20">
        <f t="shared" ca="1" si="454"/>
        <v>44.319444444444493</v>
      </c>
      <c r="DS248" s="20">
        <f t="shared" ca="1" si="454"/>
        <v>47.75000000000005</v>
      </c>
      <c r="DT248" s="20">
        <f t="shared" ca="1" si="454"/>
        <v>-17.24999999999995</v>
      </c>
      <c r="DU248" s="20">
        <f t="shared" ca="1" si="454"/>
        <v>-17.24999999999995</v>
      </c>
      <c r="DV248" s="20">
        <f t="shared" ca="1" si="454"/>
        <v>-17.24999999999995</v>
      </c>
      <c r="DW248" s="20">
        <f t="shared" ca="1" si="454"/>
        <v>-17.24999999999995</v>
      </c>
      <c r="DX248" s="20">
        <f t="shared" ca="1" si="454"/>
        <v>-17.24999999999995</v>
      </c>
      <c r="DY248" s="20">
        <f t="shared" ca="1" si="454"/>
        <v>-17.24999999999995</v>
      </c>
      <c r="DZ248" s="20">
        <f t="shared" ca="1" si="454"/>
        <v>-17.24999999999995</v>
      </c>
      <c r="EA248" s="20">
        <f t="shared" ca="1" si="454"/>
        <v>-17.24999999999995</v>
      </c>
      <c r="EB248" s="20">
        <f t="shared" ca="1" si="454"/>
        <v>-17.24999999999995</v>
      </c>
      <c r="EC248" s="20">
        <f t="shared" ca="1" si="454"/>
        <v>-17.24999999999995</v>
      </c>
      <c r="ED248" s="20">
        <f t="shared" ca="1" si="454"/>
        <v>-17.24999999999995</v>
      </c>
      <c r="EE248" s="20">
        <f t="shared" ca="1" si="454"/>
        <v>-17.24999999999995</v>
      </c>
      <c r="EF248" s="20">
        <f t="shared" ca="1" si="454"/>
        <v>-17.24999999999995</v>
      </c>
      <c r="EG248" s="20">
        <f t="shared" ca="1" si="454"/>
        <v>-17.24999999999995</v>
      </c>
      <c r="EH248" s="20">
        <f t="shared" ca="1" si="454"/>
        <v>-17.24999999999995</v>
      </c>
      <c r="EI248" s="20">
        <f t="shared" ca="1" si="454"/>
        <v>-17.24999999999995</v>
      </c>
      <c r="EJ248" s="20">
        <f t="shared" ca="1" si="454"/>
        <v>-17.24999999999995</v>
      </c>
      <c r="EK248" s="20">
        <f t="shared" ca="1" si="454"/>
        <v>-17.24999999999995</v>
      </c>
      <c r="EL248" s="20">
        <f t="shared" ref="EL248:EY248" ca="1" si="455">EK248+EL247-EL236*EL15</f>
        <v>-17.24999999999995</v>
      </c>
      <c r="EM248" s="20">
        <f t="shared" ca="1" si="455"/>
        <v>-17.24999999999995</v>
      </c>
      <c r="EN248" s="20">
        <f t="shared" ca="1" si="455"/>
        <v>-17.24999999999995</v>
      </c>
      <c r="EO248" s="20">
        <f t="shared" ca="1" si="455"/>
        <v>-17.24999999999995</v>
      </c>
      <c r="EP248" s="20">
        <f t="shared" ca="1" si="455"/>
        <v>-17.24999999999995</v>
      </c>
      <c r="EQ248" s="20">
        <f t="shared" ca="1" si="455"/>
        <v>-17.24999999999995</v>
      </c>
      <c r="ER248" s="20">
        <f t="shared" ca="1" si="455"/>
        <v>-17.24999999999995</v>
      </c>
      <c r="ES248" s="20">
        <f t="shared" ca="1" si="455"/>
        <v>-17.24999999999995</v>
      </c>
      <c r="ET248" s="20">
        <f t="shared" ca="1" si="455"/>
        <v>-17.24999999999995</v>
      </c>
      <c r="EU248" s="20">
        <f t="shared" ca="1" si="455"/>
        <v>-17.24999999999995</v>
      </c>
      <c r="EV248" s="20">
        <f t="shared" ca="1" si="455"/>
        <v>-17.24999999999995</v>
      </c>
      <c r="EW248" s="20">
        <f t="shared" ca="1" si="455"/>
        <v>-17.24999999999995</v>
      </c>
      <c r="EX248" s="20">
        <f t="shared" ca="1" si="455"/>
        <v>-17.24999999999995</v>
      </c>
      <c r="EY248" s="20">
        <f t="shared" ca="1" si="455"/>
        <v>-17.24999999999995</v>
      </c>
    </row>
  </sheetData>
  <conditionalFormatting sqref="M4:EY14">
    <cfRule type="containsText" dxfId="12" priority="12" operator="containsText" text="TRUE">
      <formula>NOT(ISERROR(SEARCH("TRUE",M4)))</formula>
    </cfRule>
  </conditionalFormatting>
  <conditionalFormatting sqref="M7:EY14">
    <cfRule type="cellIs" dxfId="11" priority="11" operator="equal">
      <formula>$F$23</formula>
    </cfRule>
  </conditionalFormatting>
  <conditionalFormatting sqref="D37:U40">
    <cfRule type="expression" dxfId="10" priority="13">
      <formula>$E37=$E$36</formula>
    </cfRule>
  </conditionalFormatting>
  <conditionalFormatting sqref="D49:U52">
    <cfRule type="expression" dxfId="9" priority="10">
      <formula>$E49=$E$48</formula>
    </cfRule>
  </conditionalFormatting>
  <conditionalFormatting sqref="L10:EY14">
    <cfRule type="containsText" dxfId="8" priority="8" operator="containsText" text="F">
      <formula>NOT(ISERROR(SEARCH("F",L10)))</formula>
    </cfRule>
    <cfRule type="containsText" dxfId="7" priority="9" operator="containsText" text="T">
      <formula>NOT(ISERROR(SEARCH("T",L10)))</formula>
    </cfRule>
  </conditionalFormatting>
  <conditionalFormatting sqref="M4:EY4">
    <cfRule type="containsText" dxfId="6" priority="7" operator="containsText" text="T">
      <formula>NOT(ISERROR(SEARCH("T",M4)))</formula>
    </cfRule>
  </conditionalFormatting>
  <conditionalFormatting sqref="N235:EY241">
    <cfRule type="containsText" dxfId="5" priority="5" operator="containsText" text="F">
      <formula>NOT(ISERROR(SEARCH("F",N235)))</formula>
    </cfRule>
    <cfRule type="containsText" dxfId="4" priority="6" operator="containsText" text="T">
      <formula>NOT(ISERROR(SEARCH("T",N235)))</formula>
    </cfRule>
  </conditionalFormatting>
  <conditionalFormatting sqref="M15:EY16">
    <cfRule type="containsText" dxfId="3" priority="4" operator="containsText" text="TRUE">
      <formula>NOT(ISERROR(SEARCH("TRUE",M15)))</formula>
    </cfRule>
  </conditionalFormatting>
  <conditionalFormatting sqref="M15:EY16">
    <cfRule type="cellIs" dxfId="2" priority="3" operator="equal">
      <formula>$F$23</formula>
    </cfRule>
  </conditionalFormatting>
  <conditionalFormatting sqref="M15:EY16">
    <cfRule type="containsText" dxfId="1" priority="1" operator="containsText" text="F">
      <formula>NOT(ISERROR(SEARCH("F",M15)))</formula>
    </cfRule>
    <cfRule type="containsText" dxfId="0" priority="2" operator="containsText" text="T">
      <formula>NOT(ISERROR(SEARCH("T",M15)))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508" r:id="rId3" name="Check Box 4">
              <controlPr defaultSize="0" autoFill="0" autoLine="0" autoPict="0">
                <anchor moveWithCells="1">
                  <from>
                    <xdr:col>4</xdr:col>
                    <xdr:colOff>31750</xdr:colOff>
                    <xdr:row>87</xdr:row>
                    <xdr:rowOff>25400</xdr:rowOff>
                  </from>
                  <to>
                    <xdr:col>4</xdr:col>
                    <xdr:colOff>374650</xdr:colOff>
                    <xdr:row>88</xdr:row>
                    <xdr:rowOff>101600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E7"/>
  <sheetViews>
    <sheetView workbookViewId="0">
      <selection activeCell="D12" sqref="D12"/>
    </sheetView>
  </sheetViews>
  <sheetFormatPr defaultRowHeight="12.5" x14ac:dyDescent="0.25"/>
  <sheetData>
    <row r="7" spans="5:5" ht="14.5" x14ac:dyDescent="0.35">
      <c r="E7" s="59" t="s">
        <v>261</v>
      </c>
    </row>
  </sheetData>
  <hyperlinks>
    <hyperlink ref="E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Discussion</vt:lpstr>
      <vt:lpstr>Varying Time Periods Complete</vt:lpstr>
      <vt:lpstr>Simple Case Exercise</vt:lpstr>
      <vt:lpstr>Simple Case Complete </vt:lpstr>
      <vt:lpstr>Varying Time Period Exercise</vt:lpstr>
      <vt:lpstr>Changing Expenditures</vt:lpstr>
      <vt:lpstr>Model Sheet</vt:lpstr>
      <vt:lpstr>Sheet4</vt:lpstr>
      <vt:lpstr>comment2</vt:lpstr>
      <vt:lpstr>comment3</vt:lpstr>
      <vt:lpstr>FUND_COMP</vt:lpstr>
      <vt:lpstr>FUND_DIFF</vt:lpstr>
      <vt:lpstr>FUND_FIXED</vt:lpstr>
      <vt:lpstr>months</vt:lpstr>
      <vt:lpstr>months_in_period</vt:lpstr>
      <vt:lpstr>periods_in_year</vt:lpstr>
    </vt:vector>
  </TitlesOfParts>
  <Company>Equipe national football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Presley</dc:creator>
  <cp:lastModifiedBy>Monika Lewenski</cp:lastModifiedBy>
  <dcterms:created xsi:type="dcterms:W3CDTF">2008-03-18T18:29:11Z</dcterms:created>
  <dcterms:modified xsi:type="dcterms:W3CDTF">2017-01-02T00:03:25Z</dcterms:modified>
</cp:coreProperties>
</file>