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BFS\Downloads\"/>
    </mc:Choice>
  </mc:AlternateContent>
  <xr:revisionPtr revIDLastSave="0" documentId="8_{6FF565BD-D13B-4010-B480-9164763CC2FD}" xr6:coauthVersionLast="36" xr6:coauthVersionMax="36" xr10:uidLastSave="{00000000-0000-0000-0000-000000000000}"/>
  <bookViews>
    <workbookView xWindow="0" yWindow="0" windowWidth="20490" windowHeight="7545" activeTab="2" xr2:uid="{E68887D6-1F31-458B-9823-EE7AF42529A8}"/>
  </bookViews>
  <sheets>
    <sheet name="InputC" sheetId="1" r:id="rId1"/>
    <sheet name="InputS" sheetId="2" r:id="rId2"/>
    <sheet name="CFADS and Debt Service" sheetId="9" r:id="rId3"/>
    <sheet name="Financial Model" sheetId="3" r:id="rId4"/>
    <sheet name="Sheet1" sheetId="7" r:id="rId5"/>
    <sheet name="Fin Model Annual" sheetId="5" r:id="rId6"/>
    <sheet name="Simple LCOE" sheetId="6" r:id="rId7"/>
    <sheet name="P90 and NORMINV" sheetId="4" r:id="rId8"/>
  </sheets>
  <externalReferences>
    <externalReference r:id="rId9"/>
  </externalReferences>
  <definedNames>
    <definedName name="apply_scenario">[1]Scenario!$E$3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1" i="3" l="1"/>
  <c r="L121" i="3"/>
  <c r="M121" i="3"/>
  <c r="N121" i="3"/>
  <c r="O121" i="3"/>
  <c r="P121" i="3"/>
  <c r="Q121" i="3"/>
  <c r="R121" i="3"/>
  <c r="S121" i="3"/>
  <c r="T121" i="3"/>
  <c r="U121" i="3"/>
  <c r="V121" i="3"/>
  <c r="W121" i="3"/>
  <c r="X121" i="3"/>
  <c r="Y121" i="3"/>
  <c r="Z121" i="3"/>
  <c r="AA121" i="3"/>
  <c r="AB121" i="3"/>
  <c r="AC121" i="3"/>
  <c r="AD121" i="3"/>
  <c r="AE121" i="3"/>
  <c r="AF121" i="3"/>
  <c r="AG121" i="3"/>
  <c r="AH121" i="3"/>
  <c r="AI121" i="3"/>
  <c r="AJ121" i="3"/>
  <c r="AK121" i="3"/>
  <c r="AL121" i="3"/>
  <c r="AM121" i="3"/>
  <c r="AN121" i="3"/>
  <c r="AO121" i="3"/>
  <c r="AP121" i="3"/>
  <c r="AQ121" i="3"/>
  <c r="AR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BJ121" i="3"/>
  <c r="BK121" i="3"/>
  <c r="BL121" i="3"/>
  <c r="BM121" i="3"/>
  <c r="BN121" i="3"/>
  <c r="BO121" i="3"/>
  <c r="BP121" i="3"/>
  <c r="BQ121" i="3"/>
  <c r="BR121" i="3"/>
  <c r="BS121" i="3"/>
  <c r="BT121" i="3"/>
  <c r="BU121" i="3"/>
  <c r="BV121" i="3"/>
  <c r="BW121" i="3"/>
  <c r="BX121" i="3"/>
  <c r="BY121" i="3"/>
  <c r="BZ121" i="3"/>
  <c r="CA121" i="3"/>
  <c r="CB121" i="3"/>
  <c r="CC121" i="3"/>
  <c r="CD121" i="3"/>
  <c r="CE121" i="3"/>
  <c r="CF121" i="3"/>
  <c r="CG121" i="3"/>
  <c r="CH121" i="3"/>
  <c r="CI121" i="3"/>
  <c r="CJ121" i="3"/>
  <c r="CK121" i="3"/>
  <c r="CL121" i="3"/>
  <c r="CM121" i="3"/>
  <c r="CN121" i="3"/>
  <c r="CO121" i="3"/>
  <c r="CP121" i="3"/>
  <c r="CQ121" i="3"/>
  <c r="CR121" i="3"/>
  <c r="CS121" i="3"/>
  <c r="CT121" i="3"/>
  <c r="CU121" i="3"/>
  <c r="CV121" i="3"/>
  <c r="CW121" i="3"/>
  <c r="CX121" i="3"/>
  <c r="CY121" i="3"/>
  <c r="CZ121" i="3"/>
  <c r="DA121" i="3"/>
  <c r="DB121" i="3"/>
  <c r="DC121" i="3"/>
  <c r="DD121" i="3"/>
  <c r="DE121" i="3"/>
  <c r="DF121" i="3"/>
  <c r="DG121" i="3"/>
  <c r="DH121" i="3"/>
  <c r="DI121" i="3"/>
  <c r="DJ121" i="3"/>
  <c r="DK121" i="3"/>
  <c r="DL121" i="3"/>
  <c r="DM121" i="3"/>
  <c r="DN121" i="3"/>
  <c r="DO121" i="3"/>
  <c r="DP121" i="3"/>
  <c r="DQ121" i="3"/>
  <c r="DR121" i="3"/>
  <c r="DS121" i="3"/>
  <c r="DT121" i="3"/>
  <c r="DU121" i="3"/>
  <c r="DV121" i="3"/>
  <c r="DW121" i="3"/>
  <c r="DX121" i="3"/>
  <c r="DY121" i="3"/>
  <c r="DZ121" i="3"/>
  <c r="EA121" i="3"/>
  <c r="EB121" i="3"/>
  <c r="EC121" i="3"/>
  <c r="ED121" i="3"/>
  <c r="EE121" i="3"/>
  <c r="EF121" i="3"/>
  <c r="EG121" i="3"/>
  <c r="EH121" i="3"/>
  <c r="EI121" i="3"/>
  <c r="EJ121" i="3"/>
  <c r="EK121" i="3"/>
  <c r="EL121" i="3"/>
  <c r="EM121" i="3"/>
  <c r="EN121" i="3"/>
  <c r="EO121" i="3"/>
  <c r="EP121" i="3"/>
  <c r="EQ121" i="3"/>
  <c r="ER121" i="3"/>
  <c r="ES121" i="3"/>
  <c r="ET121" i="3"/>
  <c r="EU121" i="3"/>
  <c r="EV121" i="3"/>
  <c r="EW121" i="3"/>
  <c r="EX121" i="3"/>
  <c r="EY121" i="3"/>
  <c r="EZ121" i="3"/>
  <c r="FA121" i="3"/>
  <c r="FB121" i="3"/>
  <c r="FC121" i="3"/>
  <c r="FD121" i="3"/>
  <c r="FE121" i="3"/>
  <c r="FF121" i="3"/>
  <c r="FG121" i="3"/>
  <c r="FH121" i="3"/>
  <c r="FI121" i="3"/>
  <c r="FJ121" i="3"/>
  <c r="FK121" i="3"/>
  <c r="FL121" i="3"/>
  <c r="FM121" i="3"/>
  <c r="FN121" i="3"/>
  <c r="FO121" i="3"/>
  <c r="FP121" i="3"/>
  <c r="FQ121" i="3"/>
  <c r="FR121" i="3"/>
  <c r="FS121" i="3"/>
  <c r="FT121" i="3"/>
  <c r="FU121" i="3"/>
  <c r="FV121" i="3"/>
  <c r="FW121" i="3"/>
  <c r="FX121" i="3"/>
  <c r="FY121" i="3"/>
  <c r="FZ121" i="3"/>
  <c r="GA121" i="3"/>
  <c r="GB121" i="3"/>
  <c r="GC121" i="3"/>
  <c r="GD121" i="3"/>
  <c r="GE121" i="3"/>
  <c r="GF121" i="3"/>
  <c r="GG121" i="3"/>
  <c r="GH121" i="3"/>
  <c r="GI121" i="3"/>
  <c r="GJ121" i="3"/>
  <c r="GK121" i="3"/>
  <c r="GL121" i="3"/>
  <c r="GM121" i="3"/>
  <c r="GN121" i="3"/>
  <c r="GO121" i="3"/>
  <c r="GP121" i="3"/>
  <c r="GQ121" i="3"/>
  <c r="GR121" i="3"/>
  <c r="GS121" i="3"/>
  <c r="GT121" i="3"/>
  <c r="GU121" i="3"/>
  <c r="GV121" i="3"/>
  <c r="GW121" i="3"/>
  <c r="GX121" i="3"/>
  <c r="GY121" i="3"/>
  <c r="GZ121" i="3"/>
  <c r="HA121" i="3"/>
  <c r="J121" i="3"/>
  <c r="C18" i="7"/>
  <c r="C17" i="7"/>
  <c r="C15" i="7"/>
  <c r="C14" i="7"/>
  <c r="C5" i="7"/>
  <c r="C6" i="7" s="1"/>
  <c r="C8" i="7" s="1"/>
  <c r="J98" i="3"/>
  <c r="F54" i="1"/>
  <c r="G64" i="3" s="1"/>
  <c r="M25" i="1"/>
  <c r="F57" i="1"/>
  <c r="F72" i="3" s="1"/>
  <c r="AX72" i="3" s="1"/>
  <c r="F56" i="1"/>
  <c r="F71" i="3" s="1"/>
  <c r="F51" i="1"/>
  <c r="F67" i="3" s="1"/>
  <c r="F50" i="1"/>
  <c r="F66" i="3" s="1"/>
  <c r="F38" i="1"/>
  <c r="F48" i="3" s="1"/>
  <c r="G48" i="3" s="1"/>
  <c r="F41" i="1"/>
  <c r="F43" i="3"/>
  <c r="F56" i="3" s="1"/>
  <c r="F35" i="1"/>
  <c r="F33" i="3" s="1"/>
  <c r="F30" i="1"/>
  <c r="F29" i="1"/>
  <c r="F28" i="1"/>
  <c r="H29" i="1"/>
  <c r="H30" i="1"/>
  <c r="H31" i="1" s="1"/>
  <c r="I31" i="1" s="1"/>
  <c r="H28" i="1"/>
  <c r="K66" i="3" l="1"/>
  <c r="O66" i="3"/>
  <c r="S66" i="3"/>
  <c r="W66" i="3"/>
  <c r="AA66" i="3"/>
  <c r="AE66" i="3"/>
  <c r="AI66" i="3"/>
  <c r="AM66" i="3"/>
  <c r="AQ66" i="3"/>
  <c r="AU66" i="3"/>
  <c r="AY66" i="3"/>
  <c r="BC66" i="3"/>
  <c r="BG66" i="3"/>
  <c r="BK66" i="3"/>
  <c r="BO66" i="3"/>
  <c r="BS66" i="3"/>
  <c r="BW66" i="3"/>
  <c r="CA66" i="3"/>
  <c r="CE66" i="3"/>
  <c r="CI66" i="3"/>
  <c r="CM66" i="3"/>
  <c r="CQ66" i="3"/>
  <c r="CU66" i="3"/>
  <c r="CY66" i="3"/>
  <c r="DC66" i="3"/>
  <c r="DG66" i="3"/>
  <c r="DK66" i="3"/>
  <c r="DO66" i="3"/>
  <c r="DS66" i="3"/>
  <c r="DW66" i="3"/>
  <c r="EA66" i="3"/>
  <c r="EE66" i="3"/>
  <c r="EI66" i="3"/>
  <c r="EM66" i="3"/>
  <c r="EQ66" i="3"/>
  <c r="EU66" i="3"/>
  <c r="EY66" i="3"/>
  <c r="FC66" i="3"/>
  <c r="FG66" i="3"/>
  <c r="FK66" i="3"/>
  <c r="FO66" i="3"/>
  <c r="FS66" i="3"/>
  <c r="FW66" i="3"/>
  <c r="GA66" i="3"/>
  <c r="GE66" i="3"/>
  <c r="GI66" i="3"/>
  <c r="GM66" i="3"/>
  <c r="GQ66" i="3"/>
  <c r="GU66" i="3"/>
  <c r="GY66" i="3"/>
  <c r="L66" i="3"/>
  <c r="P66" i="3"/>
  <c r="T66" i="3"/>
  <c r="X66" i="3"/>
  <c r="AB66" i="3"/>
  <c r="AF66" i="3"/>
  <c r="AJ66" i="3"/>
  <c r="AN66" i="3"/>
  <c r="AR66" i="3"/>
  <c r="AV66" i="3"/>
  <c r="AZ66" i="3"/>
  <c r="BD66" i="3"/>
  <c r="BH66" i="3"/>
  <c r="BL66" i="3"/>
  <c r="BP66" i="3"/>
  <c r="BT66" i="3"/>
  <c r="BX66" i="3"/>
  <c r="CB66" i="3"/>
  <c r="CF66" i="3"/>
  <c r="CJ66" i="3"/>
  <c r="CN66" i="3"/>
  <c r="CR66" i="3"/>
  <c r="CV66" i="3"/>
  <c r="CZ66" i="3"/>
  <c r="DD66" i="3"/>
  <c r="DH66" i="3"/>
  <c r="DL66" i="3"/>
  <c r="DP66" i="3"/>
  <c r="DT66" i="3"/>
  <c r="DX66" i="3"/>
  <c r="EB66" i="3"/>
  <c r="EF66" i="3"/>
  <c r="EJ66" i="3"/>
  <c r="EN66" i="3"/>
  <c r="ER66" i="3"/>
  <c r="EV66" i="3"/>
  <c r="EZ66" i="3"/>
  <c r="FD66" i="3"/>
  <c r="FH66" i="3"/>
  <c r="FL66" i="3"/>
  <c r="FP66" i="3"/>
  <c r="FT66" i="3"/>
  <c r="FX66" i="3"/>
  <c r="GB66" i="3"/>
  <c r="GF66" i="3"/>
  <c r="GJ66" i="3"/>
  <c r="GN66" i="3"/>
  <c r="GR66" i="3"/>
  <c r="GV66" i="3"/>
  <c r="GZ66" i="3"/>
  <c r="M66" i="3"/>
  <c r="Q66" i="3"/>
  <c r="U66" i="3"/>
  <c r="Y66" i="3"/>
  <c r="AC66" i="3"/>
  <c r="AG66" i="3"/>
  <c r="AK66" i="3"/>
  <c r="AO66" i="3"/>
  <c r="AS66" i="3"/>
  <c r="AW66" i="3"/>
  <c r="BA66" i="3"/>
  <c r="BE66" i="3"/>
  <c r="BI66" i="3"/>
  <c r="BM66" i="3"/>
  <c r="BQ66" i="3"/>
  <c r="BU66" i="3"/>
  <c r="BY66" i="3"/>
  <c r="CC66" i="3"/>
  <c r="CG66" i="3"/>
  <c r="CK66" i="3"/>
  <c r="CO66" i="3"/>
  <c r="CS66" i="3"/>
  <c r="CW66" i="3"/>
  <c r="DA66" i="3"/>
  <c r="DE66" i="3"/>
  <c r="DI66" i="3"/>
  <c r="DM66" i="3"/>
  <c r="DQ66" i="3"/>
  <c r="DU66" i="3"/>
  <c r="DY66" i="3"/>
  <c r="EC66" i="3"/>
  <c r="EG66" i="3"/>
  <c r="EK66" i="3"/>
  <c r="EO66" i="3"/>
  <c r="ES66" i="3"/>
  <c r="EW66" i="3"/>
  <c r="FA66" i="3"/>
  <c r="FE66" i="3"/>
  <c r="FI66" i="3"/>
  <c r="FM66" i="3"/>
  <c r="FQ66" i="3"/>
  <c r="FU66" i="3"/>
  <c r="FY66" i="3"/>
  <c r="GC66" i="3"/>
  <c r="GG66" i="3"/>
  <c r="GK66" i="3"/>
  <c r="GO66" i="3"/>
  <c r="GS66" i="3"/>
  <c r="GW66" i="3"/>
  <c r="HA66" i="3"/>
  <c r="N66" i="3"/>
  <c r="R66" i="3"/>
  <c r="V66" i="3"/>
  <c r="Z66" i="3"/>
  <c r="AD66" i="3"/>
  <c r="AH66" i="3"/>
  <c r="AL66" i="3"/>
  <c r="AP66" i="3"/>
  <c r="AT66" i="3"/>
  <c r="AX66" i="3"/>
  <c r="BB66" i="3"/>
  <c r="BF66" i="3"/>
  <c r="BJ66" i="3"/>
  <c r="BN66" i="3"/>
  <c r="BR66" i="3"/>
  <c r="BV66" i="3"/>
  <c r="BZ66" i="3"/>
  <c r="CD66" i="3"/>
  <c r="CH66" i="3"/>
  <c r="CL66" i="3"/>
  <c r="CP66" i="3"/>
  <c r="CT66" i="3"/>
  <c r="CX66" i="3"/>
  <c r="DB66" i="3"/>
  <c r="DF66" i="3"/>
  <c r="DJ66" i="3"/>
  <c r="DN66" i="3"/>
  <c r="DR66" i="3"/>
  <c r="DV66" i="3"/>
  <c r="DZ66" i="3"/>
  <c r="ED66" i="3"/>
  <c r="EH66" i="3"/>
  <c r="EL66" i="3"/>
  <c r="EP66" i="3"/>
  <c r="ET66" i="3"/>
  <c r="EX66" i="3"/>
  <c r="FB66" i="3"/>
  <c r="FF66" i="3"/>
  <c r="FJ66" i="3"/>
  <c r="FN66" i="3"/>
  <c r="FR66" i="3"/>
  <c r="FV66" i="3"/>
  <c r="FZ66" i="3"/>
  <c r="GD66" i="3"/>
  <c r="GH66" i="3"/>
  <c r="GL66" i="3"/>
  <c r="GP66" i="3"/>
  <c r="GT66" i="3"/>
  <c r="GX66" i="3"/>
  <c r="J66" i="3"/>
  <c r="J31" i="1"/>
  <c r="K31" i="1" s="1"/>
  <c r="L31" i="1" s="1"/>
  <c r="F31" i="1"/>
  <c r="F26" i="3" s="1"/>
  <c r="BD71" i="3"/>
  <c r="FL71" i="3"/>
  <c r="CZ71" i="3"/>
  <c r="AN71" i="3"/>
  <c r="J71" i="3"/>
  <c r="FT72" i="3"/>
  <c r="GX71" i="3"/>
  <c r="EV71" i="3"/>
  <c r="CJ71" i="3"/>
  <c r="X71" i="3"/>
  <c r="FD72" i="3"/>
  <c r="GR71" i="3"/>
  <c r="EF71" i="3"/>
  <c r="BT71" i="3"/>
  <c r="GZ72" i="3"/>
  <c r="DZ72" i="3"/>
  <c r="GB71" i="3"/>
  <c r="DP71" i="3"/>
  <c r="GJ72" i="3"/>
  <c r="BN72" i="3"/>
  <c r="M71" i="3"/>
  <c r="Q71" i="3"/>
  <c r="U71" i="3"/>
  <c r="Y71" i="3"/>
  <c r="AC71" i="3"/>
  <c r="AG71" i="3"/>
  <c r="AK71" i="3"/>
  <c r="AO71" i="3"/>
  <c r="AS71" i="3"/>
  <c r="AW71" i="3"/>
  <c r="BA71" i="3"/>
  <c r="BE71" i="3"/>
  <c r="BI71" i="3"/>
  <c r="BM71" i="3"/>
  <c r="BQ71" i="3"/>
  <c r="BU71" i="3"/>
  <c r="BY71" i="3"/>
  <c r="CC71" i="3"/>
  <c r="CG71" i="3"/>
  <c r="CK71" i="3"/>
  <c r="CO71" i="3"/>
  <c r="CS71" i="3"/>
  <c r="CW71" i="3"/>
  <c r="DA71" i="3"/>
  <c r="DE71" i="3"/>
  <c r="DI71" i="3"/>
  <c r="DM71" i="3"/>
  <c r="DQ71" i="3"/>
  <c r="DU71" i="3"/>
  <c r="DY71" i="3"/>
  <c r="EC71" i="3"/>
  <c r="EG71" i="3"/>
  <c r="EK71" i="3"/>
  <c r="EO71" i="3"/>
  <c r="ES71" i="3"/>
  <c r="EW71" i="3"/>
  <c r="FA71" i="3"/>
  <c r="FE71" i="3"/>
  <c r="FI71" i="3"/>
  <c r="FM71" i="3"/>
  <c r="FQ71" i="3"/>
  <c r="FU71" i="3"/>
  <c r="FY71" i="3"/>
  <c r="GC71" i="3"/>
  <c r="GG71" i="3"/>
  <c r="GK71" i="3"/>
  <c r="GO71" i="3"/>
  <c r="N71" i="3"/>
  <c r="R71" i="3"/>
  <c r="V71" i="3"/>
  <c r="Z71" i="3"/>
  <c r="AD71" i="3"/>
  <c r="AH71" i="3"/>
  <c r="AL71" i="3"/>
  <c r="AP71" i="3"/>
  <c r="AT71" i="3"/>
  <c r="AX71" i="3"/>
  <c r="BB71" i="3"/>
  <c r="BF71" i="3"/>
  <c r="BJ71" i="3"/>
  <c r="BN71" i="3"/>
  <c r="BR71" i="3"/>
  <c r="BV71" i="3"/>
  <c r="BZ71" i="3"/>
  <c r="CD71" i="3"/>
  <c r="CH71" i="3"/>
  <c r="CL71" i="3"/>
  <c r="CP71" i="3"/>
  <c r="CT71" i="3"/>
  <c r="CX71" i="3"/>
  <c r="DB71" i="3"/>
  <c r="DF71" i="3"/>
  <c r="DJ71" i="3"/>
  <c r="DN71" i="3"/>
  <c r="DR71" i="3"/>
  <c r="DV71" i="3"/>
  <c r="DZ71" i="3"/>
  <c r="ED71" i="3"/>
  <c r="EH71" i="3"/>
  <c r="EL71" i="3"/>
  <c r="EP71" i="3"/>
  <c r="ET71" i="3"/>
  <c r="EX71" i="3"/>
  <c r="FB71" i="3"/>
  <c r="FF71" i="3"/>
  <c r="FJ71" i="3"/>
  <c r="FN71" i="3"/>
  <c r="FR71" i="3"/>
  <c r="FV71" i="3"/>
  <c r="FZ71" i="3"/>
  <c r="GD71" i="3"/>
  <c r="GH71" i="3"/>
  <c r="GL71" i="3"/>
  <c r="GP71" i="3"/>
  <c r="GT71" i="3"/>
  <c r="K71" i="3"/>
  <c r="O71" i="3"/>
  <c r="S71" i="3"/>
  <c r="W71" i="3"/>
  <c r="AA71" i="3"/>
  <c r="AE71" i="3"/>
  <c r="AI71" i="3"/>
  <c r="AM71" i="3"/>
  <c r="AQ71" i="3"/>
  <c r="AU71" i="3"/>
  <c r="AY71" i="3"/>
  <c r="BC71" i="3"/>
  <c r="BG71" i="3"/>
  <c r="BK71" i="3"/>
  <c r="BO71" i="3"/>
  <c r="BS71" i="3"/>
  <c r="BW71" i="3"/>
  <c r="CA71" i="3"/>
  <c r="CE71" i="3"/>
  <c r="CI71" i="3"/>
  <c r="CM71" i="3"/>
  <c r="CQ71" i="3"/>
  <c r="CU71" i="3"/>
  <c r="CY71" i="3"/>
  <c r="DC71" i="3"/>
  <c r="DG71" i="3"/>
  <c r="DK71" i="3"/>
  <c r="DO71" i="3"/>
  <c r="DS71" i="3"/>
  <c r="DW71" i="3"/>
  <c r="EA71" i="3"/>
  <c r="EE71" i="3"/>
  <c r="EI71" i="3"/>
  <c r="EM71" i="3"/>
  <c r="EQ71" i="3"/>
  <c r="EU71" i="3"/>
  <c r="EY71" i="3"/>
  <c r="FC71" i="3"/>
  <c r="FG71" i="3"/>
  <c r="FK71" i="3"/>
  <c r="FO71" i="3"/>
  <c r="FS71" i="3"/>
  <c r="FW71" i="3"/>
  <c r="GA71" i="3"/>
  <c r="GE71" i="3"/>
  <c r="GI71" i="3"/>
  <c r="GM71" i="3"/>
  <c r="GQ71" i="3"/>
  <c r="GU71" i="3"/>
  <c r="HA71" i="3"/>
  <c r="GW71" i="3"/>
  <c r="GN71" i="3"/>
  <c r="FX71" i="3"/>
  <c r="FH71" i="3"/>
  <c r="ER71" i="3"/>
  <c r="EB71" i="3"/>
  <c r="DL71" i="3"/>
  <c r="CV71" i="3"/>
  <c r="CF71" i="3"/>
  <c r="BP71" i="3"/>
  <c r="AZ71" i="3"/>
  <c r="AJ71" i="3"/>
  <c r="T71" i="3"/>
  <c r="GV72" i="3"/>
  <c r="GF72" i="3"/>
  <c r="FP72" i="3"/>
  <c r="EZ72" i="3"/>
  <c r="DJ72" i="3"/>
  <c r="K72" i="3"/>
  <c r="O72" i="3"/>
  <c r="S72" i="3"/>
  <c r="W72" i="3"/>
  <c r="AA72" i="3"/>
  <c r="AE72" i="3"/>
  <c r="AI72" i="3"/>
  <c r="AM72" i="3"/>
  <c r="AQ72" i="3"/>
  <c r="AU72" i="3"/>
  <c r="AY72" i="3"/>
  <c r="BC72" i="3"/>
  <c r="BG72" i="3"/>
  <c r="BK72" i="3"/>
  <c r="BO72" i="3"/>
  <c r="BS72" i="3"/>
  <c r="BW72" i="3"/>
  <c r="CA72" i="3"/>
  <c r="CE72" i="3"/>
  <c r="CI72" i="3"/>
  <c r="CM72" i="3"/>
  <c r="CQ72" i="3"/>
  <c r="CU72" i="3"/>
  <c r="CY72" i="3"/>
  <c r="DC72" i="3"/>
  <c r="DG72" i="3"/>
  <c r="DK72" i="3"/>
  <c r="DO72" i="3"/>
  <c r="DS72" i="3"/>
  <c r="DW72" i="3"/>
  <c r="EA72" i="3"/>
  <c r="EE72" i="3"/>
  <c r="EI72" i="3"/>
  <c r="EM72" i="3"/>
  <c r="EQ72" i="3"/>
  <c r="L72" i="3"/>
  <c r="P72" i="3"/>
  <c r="T72" i="3"/>
  <c r="X72" i="3"/>
  <c r="AB72" i="3"/>
  <c r="AF72" i="3"/>
  <c r="AJ72" i="3"/>
  <c r="AN72" i="3"/>
  <c r="AR72" i="3"/>
  <c r="AV72" i="3"/>
  <c r="AZ72" i="3"/>
  <c r="BD72" i="3"/>
  <c r="BH72" i="3"/>
  <c r="BL72" i="3"/>
  <c r="BP72" i="3"/>
  <c r="BT72" i="3"/>
  <c r="BX72" i="3"/>
  <c r="CB72" i="3"/>
  <c r="CF72" i="3"/>
  <c r="CJ72" i="3"/>
  <c r="CN72" i="3"/>
  <c r="CR72" i="3"/>
  <c r="CV72" i="3"/>
  <c r="CZ72" i="3"/>
  <c r="DD72" i="3"/>
  <c r="DH72" i="3"/>
  <c r="DL72" i="3"/>
  <c r="DP72" i="3"/>
  <c r="DT72" i="3"/>
  <c r="DX72" i="3"/>
  <c r="EB72" i="3"/>
  <c r="EF72" i="3"/>
  <c r="EJ72" i="3"/>
  <c r="EN72" i="3"/>
  <c r="M72" i="3"/>
  <c r="Q72" i="3"/>
  <c r="U72" i="3"/>
  <c r="Y72" i="3"/>
  <c r="AC72" i="3"/>
  <c r="AG72" i="3"/>
  <c r="AK72" i="3"/>
  <c r="AO72" i="3"/>
  <c r="AS72" i="3"/>
  <c r="AW72" i="3"/>
  <c r="BA72" i="3"/>
  <c r="BE72" i="3"/>
  <c r="BI72" i="3"/>
  <c r="BM72" i="3"/>
  <c r="BQ72" i="3"/>
  <c r="BU72" i="3"/>
  <c r="BY72" i="3"/>
  <c r="CC72" i="3"/>
  <c r="CG72" i="3"/>
  <c r="CK72" i="3"/>
  <c r="CO72" i="3"/>
  <c r="CS72" i="3"/>
  <c r="CW72" i="3"/>
  <c r="DA72" i="3"/>
  <c r="DE72" i="3"/>
  <c r="DI72" i="3"/>
  <c r="DM72" i="3"/>
  <c r="DQ72" i="3"/>
  <c r="DU72" i="3"/>
  <c r="DY72" i="3"/>
  <c r="EC72" i="3"/>
  <c r="EG72" i="3"/>
  <c r="EK72" i="3"/>
  <c r="EO72" i="3"/>
  <c r="ES72" i="3"/>
  <c r="V72" i="3"/>
  <c r="AL72" i="3"/>
  <c r="BB72" i="3"/>
  <c r="BR72" i="3"/>
  <c r="CH72" i="3"/>
  <c r="CX72" i="3"/>
  <c r="DN72" i="3"/>
  <c r="ED72" i="3"/>
  <c r="ER72" i="3"/>
  <c r="EW72" i="3"/>
  <c r="FA72" i="3"/>
  <c r="FE72" i="3"/>
  <c r="FI72" i="3"/>
  <c r="FM72" i="3"/>
  <c r="FQ72" i="3"/>
  <c r="FU72" i="3"/>
  <c r="FY72" i="3"/>
  <c r="GC72" i="3"/>
  <c r="GG72" i="3"/>
  <c r="GK72" i="3"/>
  <c r="GO72" i="3"/>
  <c r="GS72" i="3"/>
  <c r="GW72" i="3"/>
  <c r="HA72" i="3"/>
  <c r="Z72" i="3"/>
  <c r="AP72" i="3"/>
  <c r="BF72" i="3"/>
  <c r="BV72" i="3"/>
  <c r="CL72" i="3"/>
  <c r="DB72" i="3"/>
  <c r="DR72" i="3"/>
  <c r="EH72" i="3"/>
  <c r="ET72" i="3"/>
  <c r="EX72" i="3"/>
  <c r="FB72" i="3"/>
  <c r="FF72" i="3"/>
  <c r="FJ72" i="3"/>
  <c r="FN72" i="3"/>
  <c r="FR72" i="3"/>
  <c r="FV72" i="3"/>
  <c r="FZ72" i="3"/>
  <c r="GD72" i="3"/>
  <c r="GH72" i="3"/>
  <c r="GL72" i="3"/>
  <c r="GP72" i="3"/>
  <c r="GT72" i="3"/>
  <c r="GX72" i="3"/>
  <c r="J72" i="3"/>
  <c r="N72" i="3"/>
  <c r="AD72" i="3"/>
  <c r="AT72" i="3"/>
  <c r="BJ72" i="3"/>
  <c r="BZ72" i="3"/>
  <c r="CP72" i="3"/>
  <c r="DF72" i="3"/>
  <c r="DV72" i="3"/>
  <c r="EL72" i="3"/>
  <c r="EU72" i="3"/>
  <c r="EY72" i="3"/>
  <c r="FC72" i="3"/>
  <c r="FG72" i="3"/>
  <c r="FK72" i="3"/>
  <c r="FO72" i="3"/>
  <c r="FS72" i="3"/>
  <c r="FW72" i="3"/>
  <c r="GA72" i="3"/>
  <c r="GE72" i="3"/>
  <c r="GI72" i="3"/>
  <c r="GM72" i="3"/>
  <c r="GQ72" i="3"/>
  <c r="GU72" i="3"/>
  <c r="GY72" i="3"/>
  <c r="GZ71" i="3"/>
  <c r="GV71" i="3"/>
  <c r="GJ71" i="3"/>
  <c r="FT71" i="3"/>
  <c r="FD71" i="3"/>
  <c r="EN71" i="3"/>
  <c r="DX71" i="3"/>
  <c r="DH71" i="3"/>
  <c r="CR71" i="3"/>
  <c r="CB71" i="3"/>
  <c r="BL71" i="3"/>
  <c r="AV71" i="3"/>
  <c r="AF71" i="3"/>
  <c r="P71" i="3"/>
  <c r="GR72" i="3"/>
  <c r="GB72" i="3"/>
  <c r="FL72" i="3"/>
  <c r="EV72" i="3"/>
  <c r="CT72" i="3"/>
  <c r="AH72" i="3"/>
  <c r="F73" i="3"/>
  <c r="GY71" i="3"/>
  <c r="GS71" i="3"/>
  <c r="GF71" i="3"/>
  <c r="FP71" i="3"/>
  <c r="EZ71" i="3"/>
  <c r="EJ71" i="3"/>
  <c r="DT71" i="3"/>
  <c r="DD71" i="3"/>
  <c r="CN71" i="3"/>
  <c r="BX71" i="3"/>
  <c r="BH71" i="3"/>
  <c r="AR71" i="3"/>
  <c r="AB71" i="3"/>
  <c r="L71" i="3"/>
  <c r="GN72" i="3"/>
  <c r="FX72" i="3"/>
  <c r="FH72" i="3"/>
  <c r="EP72" i="3"/>
  <c r="CD72" i="3"/>
  <c r="R72" i="3"/>
  <c r="M43" i="3"/>
  <c r="Q43" i="3"/>
  <c r="U43" i="3"/>
  <c r="Y43" i="3"/>
  <c r="AC43" i="3"/>
  <c r="AG43" i="3"/>
  <c r="AK43" i="3"/>
  <c r="AO43" i="3"/>
  <c r="AS43" i="3"/>
  <c r="AW43" i="3"/>
  <c r="BA43" i="3"/>
  <c r="BE43" i="3"/>
  <c r="BI43" i="3"/>
  <c r="N43" i="3"/>
  <c r="R43" i="3"/>
  <c r="V43" i="3"/>
  <c r="Z43" i="3"/>
  <c r="AD43" i="3"/>
  <c r="AH43" i="3"/>
  <c r="AL43" i="3"/>
  <c r="AP43" i="3"/>
  <c r="AT43" i="3"/>
  <c r="AX43" i="3"/>
  <c r="BB43" i="3"/>
  <c r="BF43" i="3"/>
  <c r="BJ43" i="3"/>
  <c r="O43" i="3"/>
  <c r="W43" i="3"/>
  <c r="AE43" i="3"/>
  <c r="AM43" i="3"/>
  <c r="AU43" i="3"/>
  <c r="BC43" i="3"/>
  <c r="BK43" i="3"/>
  <c r="BO43" i="3"/>
  <c r="BS43" i="3"/>
  <c r="BW43" i="3"/>
  <c r="CA43" i="3"/>
  <c r="CE43" i="3"/>
  <c r="CI43" i="3"/>
  <c r="CM43" i="3"/>
  <c r="CQ43" i="3"/>
  <c r="CU43" i="3"/>
  <c r="CY43" i="3"/>
  <c r="DC43" i="3"/>
  <c r="DG43" i="3"/>
  <c r="DK43" i="3"/>
  <c r="DO43" i="3"/>
  <c r="DS43" i="3"/>
  <c r="DW43" i="3"/>
  <c r="EA43" i="3"/>
  <c r="EE43" i="3"/>
  <c r="EI43" i="3"/>
  <c r="EM43" i="3"/>
  <c r="EQ43" i="3"/>
  <c r="EU43" i="3"/>
  <c r="EY43" i="3"/>
  <c r="FC43" i="3"/>
  <c r="FG43" i="3"/>
  <c r="FK43" i="3"/>
  <c r="FO43" i="3"/>
  <c r="FS43" i="3"/>
  <c r="FW43" i="3"/>
  <c r="GA43" i="3"/>
  <c r="GE43" i="3"/>
  <c r="GI43" i="3"/>
  <c r="GM43" i="3"/>
  <c r="GQ43" i="3"/>
  <c r="GU43" i="3"/>
  <c r="GY43" i="3"/>
  <c r="K43" i="3"/>
  <c r="AI43" i="3"/>
  <c r="AY43" i="3"/>
  <c r="BM43" i="3"/>
  <c r="BU43" i="3"/>
  <c r="CC43" i="3"/>
  <c r="CK43" i="3"/>
  <c r="CO43" i="3"/>
  <c r="CW43" i="3"/>
  <c r="DE43" i="3"/>
  <c r="DM43" i="3"/>
  <c r="DU43" i="3"/>
  <c r="EC43" i="3"/>
  <c r="EK43" i="3"/>
  <c r="ES43" i="3"/>
  <c r="FA43" i="3"/>
  <c r="FI43" i="3"/>
  <c r="FQ43" i="3"/>
  <c r="FY43" i="3"/>
  <c r="GK43" i="3"/>
  <c r="GS43" i="3"/>
  <c r="L43" i="3"/>
  <c r="AB43" i="3"/>
  <c r="AR43" i="3"/>
  <c r="BH43" i="3"/>
  <c r="BN43" i="3"/>
  <c r="BV43" i="3"/>
  <c r="BZ43" i="3"/>
  <c r="CH43" i="3"/>
  <c r="CL43" i="3"/>
  <c r="CT43" i="3"/>
  <c r="DB43" i="3"/>
  <c r="DJ43" i="3"/>
  <c r="DR43" i="3"/>
  <c r="DZ43" i="3"/>
  <c r="EH43" i="3"/>
  <c r="EP43" i="3"/>
  <c r="ET43" i="3"/>
  <c r="FB43" i="3"/>
  <c r="FJ43" i="3"/>
  <c r="FR43" i="3"/>
  <c r="FZ43" i="3"/>
  <c r="GD43" i="3"/>
  <c r="GL43" i="3"/>
  <c r="GT43" i="3"/>
  <c r="J43" i="3"/>
  <c r="P43" i="3"/>
  <c r="X43" i="3"/>
  <c r="AF43" i="3"/>
  <c r="AN43" i="3"/>
  <c r="AV43" i="3"/>
  <c r="BD43" i="3"/>
  <c r="BL43" i="3"/>
  <c r="BP43" i="3"/>
  <c r="BT43" i="3"/>
  <c r="BX43" i="3"/>
  <c r="CB43" i="3"/>
  <c r="CF43" i="3"/>
  <c r="CJ43" i="3"/>
  <c r="CN43" i="3"/>
  <c r="CR43" i="3"/>
  <c r="CV43" i="3"/>
  <c r="CZ43" i="3"/>
  <c r="DD43" i="3"/>
  <c r="DH43" i="3"/>
  <c r="DL43" i="3"/>
  <c r="DP43" i="3"/>
  <c r="DT43" i="3"/>
  <c r="DX43" i="3"/>
  <c r="EB43" i="3"/>
  <c r="EF43" i="3"/>
  <c r="EJ43" i="3"/>
  <c r="EN43" i="3"/>
  <c r="ER43" i="3"/>
  <c r="EV43" i="3"/>
  <c r="EZ43" i="3"/>
  <c r="FD43" i="3"/>
  <c r="FH43" i="3"/>
  <c r="FL43" i="3"/>
  <c r="FP43" i="3"/>
  <c r="FT43" i="3"/>
  <c r="FX43" i="3"/>
  <c r="GB43" i="3"/>
  <c r="GF43" i="3"/>
  <c r="GJ43" i="3"/>
  <c r="GN43" i="3"/>
  <c r="GR43" i="3"/>
  <c r="GV43" i="3"/>
  <c r="GZ43" i="3"/>
  <c r="S43" i="3"/>
  <c r="AA43" i="3"/>
  <c r="AQ43" i="3"/>
  <c r="BG43" i="3"/>
  <c r="BQ43" i="3"/>
  <c r="BY43" i="3"/>
  <c r="CG43" i="3"/>
  <c r="CS43" i="3"/>
  <c r="DA43" i="3"/>
  <c r="DI43" i="3"/>
  <c r="DQ43" i="3"/>
  <c r="DY43" i="3"/>
  <c r="EG43" i="3"/>
  <c r="EO43" i="3"/>
  <c r="EW43" i="3"/>
  <c r="FE43" i="3"/>
  <c r="FM43" i="3"/>
  <c r="FU43" i="3"/>
  <c r="GC43" i="3"/>
  <c r="GG43" i="3"/>
  <c r="GO43" i="3"/>
  <c r="GW43" i="3"/>
  <c r="HA43" i="3"/>
  <c r="T43" i="3"/>
  <c r="AJ43" i="3"/>
  <c r="AZ43" i="3"/>
  <c r="BR43" i="3"/>
  <c r="CD43" i="3"/>
  <c r="CP43" i="3"/>
  <c r="CX43" i="3"/>
  <c r="DF43" i="3"/>
  <c r="DN43" i="3"/>
  <c r="DV43" i="3"/>
  <c r="ED43" i="3"/>
  <c r="EL43" i="3"/>
  <c r="EX43" i="3"/>
  <c r="FF43" i="3"/>
  <c r="FN43" i="3"/>
  <c r="FV43" i="3"/>
  <c r="GH43" i="3"/>
  <c r="GP43" i="3"/>
  <c r="GX43" i="3"/>
  <c r="O7" i="1"/>
  <c r="O9" i="1" s="1"/>
  <c r="N7" i="1"/>
  <c r="N9" i="1" s="1"/>
  <c r="K73" i="3" l="1"/>
  <c r="O73" i="3"/>
  <c r="S73" i="3"/>
  <c r="W73" i="3"/>
  <c r="AA73" i="3"/>
  <c r="AE73" i="3"/>
  <c r="AI73" i="3"/>
  <c r="AM73" i="3"/>
  <c r="AQ73" i="3"/>
  <c r="AU73" i="3"/>
  <c r="AY73" i="3"/>
  <c r="BC73" i="3"/>
  <c r="BG73" i="3"/>
  <c r="BK73" i="3"/>
  <c r="BO73" i="3"/>
  <c r="BS73" i="3"/>
  <c r="BW73" i="3"/>
  <c r="CA73" i="3"/>
  <c r="CE73" i="3"/>
  <c r="CI73" i="3"/>
  <c r="CM73" i="3"/>
  <c r="CQ73" i="3"/>
  <c r="CU73" i="3"/>
  <c r="CY73" i="3"/>
  <c r="DC73" i="3"/>
  <c r="DG73" i="3"/>
  <c r="DK73" i="3"/>
  <c r="DO73" i="3"/>
  <c r="DS73" i="3"/>
  <c r="DW73" i="3"/>
  <c r="EA73" i="3"/>
  <c r="EE73" i="3"/>
  <c r="EI73" i="3"/>
  <c r="EM73" i="3"/>
  <c r="EQ73" i="3"/>
  <c r="EU73" i="3"/>
  <c r="EY73" i="3"/>
  <c r="FC73" i="3"/>
  <c r="FG73" i="3"/>
  <c r="FK73" i="3"/>
  <c r="FO73" i="3"/>
  <c r="FS73" i="3"/>
  <c r="FW73" i="3"/>
  <c r="GA73" i="3"/>
  <c r="GE73" i="3"/>
  <c r="GI73" i="3"/>
  <c r="GM73" i="3"/>
  <c r="GQ73" i="3"/>
  <c r="GU73" i="3"/>
  <c r="GY73" i="3"/>
  <c r="L73" i="3"/>
  <c r="P73" i="3"/>
  <c r="T73" i="3"/>
  <c r="X73" i="3"/>
  <c r="AB73" i="3"/>
  <c r="AF73" i="3"/>
  <c r="AJ73" i="3"/>
  <c r="AN73" i="3"/>
  <c r="AR73" i="3"/>
  <c r="AV73" i="3"/>
  <c r="AZ73" i="3"/>
  <c r="BD73" i="3"/>
  <c r="BH73" i="3"/>
  <c r="BL73" i="3"/>
  <c r="BP73" i="3"/>
  <c r="BT73" i="3"/>
  <c r="BX73" i="3"/>
  <c r="CB73" i="3"/>
  <c r="CF73" i="3"/>
  <c r="CJ73" i="3"/>
  <c r="CN73" i="3"/>
  <c r="CR73" i="3"/>
  <c r="CV73" i="3"/>
  <c r="CZ73" i="3"/>
  <c r="DD73" i="3"/>
  <c r="DH73" i="3"/>
  <c r="DL73" i="3"/>
  <c r="DP73" i="3"/>
  <c r="DT73" i="3"/>
  <c r="DX73" i="3"/>
  <c r="EB73" i="3"/>
  <c r="EF73" i="3"/>
  <c r="EJ73" i="3"/>
  <c r="EN73" i="3"/>
  <c r="ER73" i="3"/>
  <c r="EV73" i="3"/>
  <c r="EZ73" i="3"/>
  <c r="FD73" i="3"/>
  <c r="FH73" i="3"/>
  <c r="FL73" i="3"/>
  <c r="FP73" i="3"/>
  <c r="FT73" i="3"/>
  <c r="FX73" i="3"/>
  <c r="GB73" i="3"/>
  <c r="GF73" i="3"/>
  <c r="GJ73" i="3"/>
  <c r="GN73" i="3"/>
  <c r="GR73" i="3"/>
  <c r="GV73" i="3"/>
  <c r="GZ73" i="3"/>
  <c r="M73" i="3"/>
  <c r="Q73" i="3"/>
  <c r="U73" i="3"/>
  <c r="Y73" i="3"/>
  <c r="AC73" i="3"/>
  <c r="AG73" i="3"/>
  <c r="AK73" i="3"/>
  <c r="AO73" i="3"/>
  <c r="AS73" i="3"/>
  <c r="AW73" i="3"/>
  <c r="BA73" i="3"/>
  <c r="BE73" i="3"/>
  <c r="BI73" i="3"/>
  <c r="BM73" i="3"/>
  <c r="BQ73" i="3"/>
  <c r="BU73" i="3"/>
  <c r="BY73" i="3"/>
  <c r="CC73" i="3"/>
  <c r="CG73" i="3"/>
  <c r="CK73" i="3"/>
  <c r="CO73" i="3"/>
  <c r="CS73" i="3"/>
  <c r="CW73" i="3"/>
  <c r="DA73" i="3"/>
  <c r="DE73" i="3"/>
  <c r="DI73" i="3"/>
  <c r="DM73" i="3"/>
  <c r="DQ73" i="3"/>
  <c r="DU73" i="3"/>
  <c r="DY73" i="3"/>
  <c r="EC73" i="3"/>
  <c r="EG73" i="3"/>
  <c r="EK73" i="3"/>
  <c r="EO73" i="3"/>
  <c r="ES73" i="3"/>
  <c r="EW73" i="3"/>
  <c r="FA73" i="3"/>
  <c r="FE73" i="3"/>
  <c r="FI73" i="3"/>
  <c r="FM73" i="3"/>
  <c r="FQ73" i="3"/>
  <c r="FU73" i="3"/>
  <c r="FY73" i="3"/>
  <c r="GC73" i="3"/>
  <c r="GG73" i="3"/>
  <c r="GK73" i="3"/>
  <c r="GO73" i="3"/>
  <c r="GS73" i="3"/>
  <c r="GW73" i="3"/>
  <c r="HA73" i="3"/>
  <c r="N73" i="3"/>
  <c r="AD73" i="3"/>
  <c r="AT73" i="3"/>
  <c r="BJ73" i="3"/>
  <c r="BZ73" i="3"/>
  <c r="CP73" i="3"/>
  <c r="DF73" i="3"/>
  <c r="DV73" i="3"/>
  <c r="EL73" i="3"/>
  <c r="FB73" i="3"/>
  <c r="FR73" i="3"/>
  <c r="GH73" i="3"/>
  <c r="GX73" i="3"/>
  <c r="R73" i="3"/>
  <c r="AH73" i="3"/>
  <c r="AX73" i="3"/>
  <c r="BN73" i="3"/>
  <c r="CD73" i="3"/>
  <c r="CT73" i="3"/>
  <c r="DJ73" i="3"/>
  <c r="DZ73" i="3"/>
  <c r="EP73" i="3"/>
  <c r="FF73" i="3"/>
  <c r="FV73" i="3"/>
  <c r="GL73" i="3"/>
  <c r="J73" i="3"/>
  <c r="V73" i="3"/>
  <c r="AL73" i="3"/>
  <c r="BB73" i="3"/>
  <c r="BR73" i="3"/>
  <c r="CH73" i="3"/>
  <c r="CX73" i="3"/>
  <c r="DN73" i="3"/>
  <c r="ED73" i="3"/>
  <c r="ET73" i="3"/>
  <c r="FJ73" i="3"/>
  <c r="FZ73" i="3"/>
  <c r="GP73" i="3"/>
  <c r="Z73" i="3"/>
  <c r="CL73" i="3"/>
  <c r="EX73" i="3"/>
  <c r="AP73" i="3"/>
  <c r="DB73" i="3"/>
  <c r="FN73" i="3"/>
  <c r="BF73" i="3"/>
  <c r="DR73" i="3"/>
  <c r="GD73" i="3"/>
  <c r="BV73" i="3"/>
  <c r="EH73" i="3"/>
  <c r="GT73" i="3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AI6" i="2"/>
  <c r="AJ6" i="2"/>
  <c r="AK6" i="2"/>
  <c r="AL6" i="2"/>
  <c r="J6" i="2"/>
  <c r="K5" i="2"/>
  <c r="L5" i="2"/>
  <c r="M5" i="2"/>
  <c r="N5" i="2"/>
  <c r="O5" i="2"/>
  <c r="P5" i="2"/>
  <c r="Q5" i="2"/>
  <c r="R5" i="2"/>
  <c r="S5" i="2"/>
  <c r="T5" i="2"/>
  <c r="U5" i="2"/>
  <c r="V5" i="2"/>
  <c r="W5" i="2"/>
  <c r="X5" i="2"/>
  <c r="Y5" i="2"/>
  <c r="Z5" i="2"/>
  <c r="AA5" i="2"/>
  <c r="AB5" i="2"/>
  <c r="AC5" i="2"/>
  <c r="AD5" i="2"/>
  <c r="AE5" i="2"/>
  <c r="AF5" i="2"/>
  <c r="AG5" i="2"/>
  <c r="AH5" i="2"/>
  <c r="AI5" i="2"/>
  <c r="AJ5" i="2"/>
  <c r="AK5" i="2"/>
  <c r="AL5" i="2"/>
  <c r="J5" i="2"/>
  <c r="H5" i="2" l="1"/>
  <c r="M7" i="1" l="1"/>
  <c r="M9" i="1" s="1"/>
  <c r="F26" i="1"/>
  <c r="K15" i="3" l="1"/>
  <c r="L15" i="3"/>
  <c r="M15" i="3"/>
  <c r="N15" i="3"/>
  <c r="O15" i="3"/>
  <c r="P15" i="3"/>
  <c r="Q15" i="3"/>
  <c r="R15" i="3"/>
  <c r="S15" i="3"/>
  <c r="T15" i="3"/>
  <c r="U15" i="3"/>
  <c r="V15" i="3"/>
  <c r="W15" i="3"/>
  <c r="X15" i="3"/>
  <c r="Y15" i="3"/>
  <c r="Z15" i="3"/>
  <c r="AA15" i="3"/>
  <c r="AB15" i="3"/>
  <c r="AC15" i="3"/>
  <c r="AD15" i="3"/>
  <c r="AE15" i="3"/>
  <c r="AF15" i="3"/>
  <c r="AG15" i="3"/>
  <c r="AH15" i="3"/>
  <c r="AI15" i="3"/>
  <c r="AJ15" i="3"/>
  <c r="AK15" i="3"/>
  <c r="AL15" i="3"/>
  <c r="AM15" i="3"/>
  <c r="AN15" i="3"/>
  <c r="AO15" i="3"/>
  <c r="AP15" i="3"/>
  <c r="AQ15" i="3"/>
  <c r="AR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BJ15" i="3"/>
  <c r="BK15" i="3"/>
  <c r="BL15" i="3"/>
  <c r="BM15" i="3"/>
  <c r="BN15" i="3"/>
  <c r="BO15" i="3"/>
  <c r="BP15" i="3"/>
  <c r="BQ15" i="3"/>
  <c r="BR15" i="3"/>
  <c r="BS15" i="3"/>
  <c r="BT15" i="3"/>
  <c r="BU15" i="3"/>
  <c r="BV15" i="3"/>
  <c r="BW15" i="3"/>
  <c r="BX15" i="3"/>
  <c r="BY15" i="3"/>
  <c r="BZ15" i="3"/>
  <c r="CA15" i="3"/>
  <c r="CB15" i="3"/>
  <c r="CC15" i="3"/>
  <c r="CD15" i="3"/>
  <c r="CE15" i="3"/>
  <c r="CF15" i="3"/>
  <c r="CG15" i="3"/>
  <c r="CH15" i="3"/>
  <c r="CI15" i="3"/>
  <c r="CJ15" i="3"/>
  <c r="CK15" i="3"/>
  <c r="CL15" i="3"/>
  <c r="CM15" i="3"/>
  <c r="CN15" i="3"/>
  <c r="CO15" i="3"/>
  <c r="CP15" i="3"/>
  <c r="CQ15" i="3"/>
  <c r="CR15" i="3"/>
  <c r="CS15" i="3"/>
  <c r="CT15" i="3"/>
  <c r="CU15" i="3"/>
  <c r="CV15" i="3"/>
  <c r="CW15" i="3"/>
  <c r="CX15" i="3"/>
  <c r="CY15" i="3"/>
  <c r="CZ15" i="3"/>
  <c r="DA15" i="3"/>
  <c r="DB15" i="3"/>
  <c r="DC15" i="3"/>
  <c r="DD15" i="3"/>
  <c r="DE15" i="3"/>
  <c r="DF15" i="3"/>
  <c r="DG15" i="3"/>
  <c r="DH15" i="3"/>
  <c r="DI15" i="3"/>
  <c r="DJ15" i="3"/>
  <c r="DK15" i="3"/>
  <c r="DL15" i="3"/>
  <c r="DM15" i="3"/>
  <c r="DN15" i="3"/>
  <c r="DO15" i="3"/>
  <c r="DP15" i="3"/>
  <c r="DQ15" i="3"/>
  <c r="DR15" i="3"/>
  <c r="DS15" i="3"/>
  <c r="DT15" i="3"/>
  <c r="DU15" i="3"/>
  <c r="DV15" i="3"/>
  <c r="DW15" i="3"/>
  <c r="DX15" i="3"/>
  <c r="DY15" i="3"/>
  <c r="DZ15" i="3"/>
  <c r="EA15" i="3"/>
  <c r="EB15" i="3"/>
  <c r="EC15" i="3"/>
  <c r="ED15" i="3"/>
  <c r="EE15" i="3"/>
  <c r="EF15" i="3"/>
  <c r="EG15" i="3"/>
  <c r="EH15" i="3"/>
  <c r="EI15" i="3"/>
  <c r="EJ15" i="3"/>
  <c r="EK15" i="3"/>
  <c r="EL15" i="3"/>
  <c r="EM15" i="3"/>
  <c r="EN15" i="3"/>
  <c r="EO15" i="3"/>
  <c r="EP15" i="3"/>
  <c r="EQ15" i="3"/>
  <c r="ER15" i="3"/>
  <c r="ES15" i="3"/>
  <c r="ET15" i="3"/>
  <c r="EU15" i="3"/>
  <c r="EV15" i="3"/>
  <c r="EW15" i="3"/>
  <c r="EX15" i="3"/>
  <c r="EY15" i="3"/>
  <c r="EZ15" i="3"/>
  <c r="FA15" i="3"/>
  <c r="FB15" i="3"/>
  <c r="FC15" i="3"/>
  <c r="FD15" i="3"/>
  <c r="FE15" i="3"/>
  <c r="FF15" i="3"/>
  <c r="FG15" i="3"/>
  <c r="FH15" i="3"/>
  <c r="FI15" i="3"/>
  <c r="FJ15" i="3"/>
  <c r="FK15" i="3"/>
  <c r="FL15" i="3"/>
  <c r="FM15" i="3"/>
  <c r="FN15" i="3"/>
  <c r="FO15" i="3"/>
  <c r="FP15" i="3"/>
  <c r="FQ15" i="3"/>
  <c r="FR15" i="3"/>
  <c r="FS15" i="3"/>
  <c r="FT15" i="3"/>
  <c r="FU15" i="3"/>
  <c r="FV15" i="3"/>
  <c r="FW15" i="3"/>
  <c r="FX15" i="3"/>
  <c r="FY15" i="3"/>
  <c r="FZ15" i="3"/>
  <c r="GA15" i="3"/>
  <c r="GB15" i="3"/>
  <c r="GC15" i="3"/>
  <c r="GD15" i="3"/>
  <c r="GE15" i="3"/>
  <c r="GF15" i="3"/>
  <c r="GG15" i="3"/>
  <c r="GH15" i="3"/>
  <c r="GI15" i="3"/>
  <c r="GJ15" i="3"/>
  <c r="GK15" i="3"/>
  <c r="GL15" i="3"/>
  <c r="GM15" i="3"/>
  <c r="GN15" i="3"/>
  <c r="GO15" i="3"/>
  <c r="GP15" i="3"/>
  <c r="GQ15" i="3"/>
  <c r="GR15" i="3"/>
  <c r="GS15" i="3"/>
  <c r="GT15" i="3"/>
  <c r="GU15" i="3"/>
  <c r="GV15" i="3"/>
  <c r="GW15" i="3"/>
  <c r="GX15" i="3"/>
  <c r="GY15" i="3"/>
  <c r="GZ15" i="3"/>
  <c r="HA15" i="3"/>
  <c r="J15" i="3"/>
  <c r="F20" i="1"/>
  <c r="E3" i="4" s="1"/>
  <c r="E7" i="4" s="1"/>
  <c r="E8" i="4" s="1"/>
  <c r="F21" i="1"/>
  <c r="F15" i="1"/>
  <c r="F11" i="3" s="1"/>
  <c r="F34" i="3" s="1"/>
  <c r="F79" i="3" s="1"/>
  <c r="L34" i="3" l="1"/>
  <c r="P34" i="3"/>
  <c r="T34" i="3"/>
  <c r="X34" i="3"/>
  <c r="AB34" i="3"/>
  <c r="AF34" i="3"/>
  <c r="AJ34" i="3"/>
  <c r="AN34" i="3"/>
  <c r="AR34" i="3"/>
  <c r="AV34" i="3"/>
  <c r="AZ34" i="3"/>
  <c r="BD34" i="3"/>
  <c r="BH34" i="3"/>
  <c r="BL34" i="3"/>
  <c r="BP34" i="3"/>
  <c r="BT34" i="3"/>
  <c r="BX34" i="3"/>
  <c r="CB34" i="3"/>
  <c r="CF34" i="3"/>
  <c r="CJ34" i="3"/>
  <c r="CN34" i="3"/>
  <c r="CR34" i="3"/>
  <c r="CV34" i="3"/>
  <c r="CZ34" i="3"/>
  <c r="DD34" i="3"/>
  <c r="DH34" i="3"/>
  <c r="DL34" i="3"/>
  <c r="DP34" i="3"/>
  <c r="DT34" i="3"/>
  <c r="DX34" i="3"/>
  <c r="EB34" i="3"/>
  <c r="EF34" i="3"/>
  <c r="EJ34" i="3"/>
  <c r="EN34" i="3"/>
  <c r="ER34" i="3"/>
  <c r="EV34" i="3"/>
  <c r="EZ34" i="3"/>
  <c r="FD34" i="3"/>
  <c r="FH34" i="3"/>
  <c r="FL34" i="3"/>
  <c r="FP34" i="3"/>
  <c r="FT34" i="3"/>
  <c r="FX34" i="3"/>
  <c r="GB34" i="3"/>
  <c r="GF34" i="3"/>
  <c r="GJ34" i="3"/>
  <c r="GN34" i="3"/>
  <c r="GR34" i="3"/>
  <c r="GV34" i="3"/>
  <c r="GZ34" i="3"/>
  <c r="O34" i="3"/>
  <c r="AA34" i="3"/>
  <c r="AM34" i="3"/>
  <c r="AY34" i="3"/>
  <c r="BK34" i="3"/>
  <c r="BW34" i="3"/>
  <c r="CI34" i="3"/>
  <c r="CU34" i="3"/>
  <c r="DG34" i="3"/>
  <c r="DS34" i="3"/>
  <c r="EE34" i="3"/>
  <c r="EU34" i="3"/>
  <c r="FG34" i="3"/>
  <c r="FS34" i="3"/>
  <c r="GE34" i="3"/>
  <c r="GY34" i="3"/>
  <c r="M34" i="3"/>
  <c r="Q34" i="3"/>
  <c r="U34" i="3"/>
  <c r="Y34" i="3"/>
  <c r="AC34" i="3"/>
  <c r="AG34" i="3"/>
  <c r="AK34" i="3"/>
  <c r="AO34" i="3"/>
  <c r="AS34" i="3"/>
  <c r="AW34" i="3"/>
  <c r="BA34" i="3"/>
  <c r="BE34" i="3"/>
  <c r="BI34" i="3"/>
  <c r="BM34" i="3"/>
  <c r="BQ34" i="3"/>
  <c r="BU34" i="3"/>
  <c r="BY34" i="3"/>
  <c r="CC34" i="3"/>
  <c r="CG34" i="3"/>
  <c r="CK34" i="3"/>
  <c r="CO34" i="3"/>
  <c r="CS34" i="3"/>
  <c r="CW34" i="3"/>
  <c r="DA34" i="3"/>
  <c r="DE34" i="3"/>
  <c r="DI34" i="3"/>
  <c r="DM34" i="3"/>
  <c r="DQ34" i="3"/>
  <c r="DU34" i="3"/>
  <c r="DY34" i="3"/>
  <c r="EC34" i="3"/>
  <c r="EG34" i="3"/>
  <c r="EK34" i="3"/>
  <c r="EO34" i="3"/>
  <c r="ES34" i="3"/>
  <c r="EW34" i="3"/>
  <c r="FA34" i="3"/>
  <c r="FE34" i="3"/>
  <c r="FI34" i="3"/>
  <c r="FM34" i="3"/>
  <c r="FQ34" i="3"/>
  <c r="FU34" i="3"/>
  <c r="FY34" i="3"/>
  <c r="GC34" i="3"/>
  <c r="GG34" i="3"/>
  <c r="GK34" i="3"/>
  <c r="GO34" i="3"/>
  <c r="GS34" i="3"/>
  <c r="GW34" i="3"/>
  <c r="HA34" i="3"/>
  <c r="S34" i="3"/>
  <c r="AI34" i="3"/>
  <c r="AU34" i="3"/>
  <c r="BG34" i="3"/>
  <c r="BS34" i="3"/>
  <c r="CE34" i="3"/>
  <c r="CQ34" i="3"/>
  <c r="DC34" i="3"/>
  <c r="DO34" i="3"/>
  <c r="DW34" i="3"/>
  <c r="EM34" i="3"/>
  <c r="EY34" i="3"/>
  <c r="FK34" i="3"/>
  <c r="FW34" i="3"/>
  <c r="GI34" i="3"/>
  <c r="GQ34" i="3"/>
  <c r="N34" i="3"/>
  <c r="R34" i="3"/>
  <c r="V34" i="3"/>
  <c r="Z34" i="3"/>
  <c r="AD34" i="3"/>
  <c r="AH34" i="3"/>
  <c r="AL34" i="3"/>
  <c r="AP34" i="3"/>
  <c r="AT34" i="3"/>
  <c r="AX34" i="3"/>
  <c r="BB34" i="3"/>
  <c r="BF34" i="3"/>
  <c r="BJ34" i="3"/>
  <c r="BN34" i="3"/>
  <c r="BR34" i="3"/>
  <c r="BV34" i="3"/>
  <c r="BZ34" i="3"/>
  <c r="CD34" i="3"/>
  <c r="CH34" i="3"/>
  <c r="CL34" i="3"/>
  <c r="CP34" i="3"/>
  <c r="CT34" i="3"/>
  <c r="CX34" i="3"/>
  <c r="DB34" i="3"/>
  <c r="DF34" i="3"/>
  <c r="DJ34" i="3"/>
  <c r="DN34" i="3"/>
  <c r="DR34" i="3"/>
  <c r="DV34" i="3"/>
  <c r="DZ34" i="3"/>
  <c r="ED34" i="3"/>
  <c r="EH34" i="3"/>
  <c r="EL34" i="3"/>
  <c r="EP34" i="3"/>
  <c r="ET34" i="3"/>
  <c r="EX34" i="3"/>
  <c r="FB34" i="3"/>
  <c r="FF34" i="3"/>
  <c r="FJ34" i="3"/>
  <c r="FN34" i="3"/>
  <c r="FR34" i="3"/>
  <c r="FV34" i="3"/>
  <c r="FZ34" i="3"/>
  <c r="GD34" i="3"/>
  <c r="GH34" i="3"/>
  <c r="GL34" i="3"/>
  <c r="GP34" i="3"/>
  <c r="GT34" i="3"/>
  <c r="GX34" i="3"/>
  <c r="J34" i="3"/>
  <c r="K34" i="3"/>
  <c r="W34" i="3"/>
  <c r="AE34" i="3"/>
  <c r="AQ34" i="3"/>
  <c r="BC34" i="3"/>
  <c r="BO34" i="3"/>
  <c r="CA34" i="3"/>
  <c r="CM34" i="3"/>
  <c r="CY34" i="3"/>
  <c r="DK34" i="3"/>
  <c r="EA34" i="3"/>
  <c r="EI34" i="3"/>
  <c r="EQ34" i="3"/>
  <c r="FC34" i="3"/>
  <c r="FO34" i="3"/>
  <c r="GA34" i="3"/>
  <c r="GM34" i="3"/>
  <c r="GU34" i="3"/>
  <c r="J23" i="1"/>
  <c r="K23" i="1"/>
  <c r="K25" i="1" s="1"/>
  <c r="L23" i="1"/>
  <c r="L25" i="1" s="1"/>
  <c r="I23" i="1"/>
  <c r="I25" i="1" s="1"/>
  <c r="J16" i="1"/>
  <c r="F16" i="1" s="1"/>
  <c r="K16" i="1"/>
  <c r="L16" i="1"/>
  <c r="I16" i="1"/>
  <c r="J25" i="1" l="1"/>
  <c r="F25" i="1" s="1"/>
  <c r="F12" i="3" s="1"/>
  <c r="F23" i="1"/>
  <c r="F12" i="1" l="1"/>
  <c r="G4" i="3" s="1"/>
  <c r="F11" i="1"/>
  <c r="F4" i="3" s="1"/>
  <c r="F8" i="1"/>
  <c r="F5" i="1"/>
  <c r="I6" i="3" s="1"/>
  <c r="J5" i="3" s="1"/>
  <c r="F6" i="1"/>
  <c r="F3" i="3" s="1"/>
  <c r="F4" i="1"/>
  <c r="L7" i="1"/>
  <c r="L9" i="1" s="1"/>
  <c r="K7" i="1"/>
  <c r="K9" i="1" s="1"/>
  <c r="J7" i="1"/>
  <c r="J9" i="1" s="1"/>
  <c r="I7" i="1"/>
  <c r="I9" i="1" s="1"/>
  <c r="L3" i="3" l="1"/>
  <c r="L4" i="3" s="1"/>
  <c r="L75" i="3" s="1"/>
  <c r="L103" i="3" s="1"/>
  <c r="F35" i="3"/>
  <c r="F7" i="1"/>
  <c r="F7" i="3" s="1"/>
  <c r="J17" i="3" s="1"/>
  <c r="J18" i="3" s="1"/>
  <c r="GY3" i="3"/>
  <c r="GY4" i="3" s="1"/>
  <c r="GY75" i="3" s="1"/>
  <c r="GY103" i="3" s="1"/>
  <c r="GU3" i="3"/>
  <c r="GU4" i="3" s="1"/>
  <c r="GU75" i="3" s="1"/>
  <c r="GU103" i="3" s="1"/>
  <c r="GQ3" i="3"/>
  <c r="GQ4" i="3" s="1"/>
  <c r="GQ75" i="3" s="1"/>
  <c r="GQ103" i="3" s="1"/>
  <c r="GM3" i="3"/>
  <c r="GM4" i="3" s="1"/>
  <c r="GM75" i="3" s="1"/>
  <c r="GM103" i="3" s="1"/>
  <c r="GI3" i="3"/>
  <c r="GI4" i="3" s="1"/>
  <c r="GI75" i="3" s="1"/>
  <c r="GI103" i="3" s="1"/>
  <c r="GE3" i="3"/>
  <c r="GE4" i="3" s="1"/>
  <c r="GE75" i="3" s="1"/>
  <c r="GE103" i="3" s="1"/>
  <c r="GA3" i="3"/>
  <c r="GA4" i="3" s="1"/>
  <c r="GA75" i="3" s="1"/>
  <c r="GA103" i="3" s="1"/>
  <c r="FW3" i="3"/>
  <c r="FW4" i="3" s="1"/>
  <c r="FW75" i="3" s="1"/>
  <c r="FW103" i="3" s="1"/>
  <c r="FS3" i="3"/>
  <c r="FS4" i="3" s="1"/>
  <c r="FS75" i="3" s="1"/>
  <c r="FS103" i="3" s="1"/>
  <c r="FO3" i="3"/>
  <c r="FO4" i="3" s="1"/>
  <c r="FO75" i="3" s="1"/>
  <c r="FO103" i="3" s="1"/>
  <c r="FK3" i="3"/>
  <c r="FK4" i="3" s="1"/>
  <c r="FK75" i="3" s="1"/>
  <c r="FK103" i="3" s="1"/>
  <c r="FG3" i="3"/>
  <c r="FG4" i="3" s="1"/>
  <c r="FG75" i="3" s="1"/>
  <c r="FG103" i="3" s="1"/>
  <c r="FC3" i="3"/>
  <c r="FC4" i="3" s="1"/>
  <c r="FC75" i="3" s="1"/>
  <c r="FC103" i="3" s="1"/>
  <c r="EY3" i="3"/>
  <c r="EY4" i="3" s="1"/>
  <c r="EY75" i="3" s="1"/>
  <c r="EY103" i="3" s="1"/>
  <c r="EU3" i="3"/>
  <c r="EU4" i="3" s="1"/>
  <c r="EU75" i="3" s="1"/>
  <c r="EU103" i="3" s="1"/>
  <c r="EQ3" i="3"/>
  <c r="EQ4" i="3" s="1"/>
  <c r="EQ75" i="3" s="1"/>
  <c r="EQ103" i="3" s="1"/>
  <c r="EM3" i="3"/>
  <c r="EM4" i="3" s="1"/>
  <c r="EM75" i="3" s="1"/>
  <c r="EM103" i="3" s="1"/>
  <c r="EI3" i="3"/>
  <c r="EI4" i="3" s="1"/>
  <c r="EI75" i="3" s="1"/>
  <c r="EI103" i="3" s="1"/>
  <c r="EE3" i="3"/>
  <c r="EE4" i="3" s="1"/>
  <c r="EE75" i="3" s="1"/>
  <c r="EE103" i="3" s="1"/>
  <c r="EA3" i="3"/>
  <c r="EA4" i="3" s="1"/>
  <c r="EA75" i="3" s="1"/>
  <c r="EA103" i="3" s="1"/>
  <c r="DW3" i="3"/>
  <c r="DW4" i="3" s="1"/>
  <c r="DW75" i="3" s="1"/>
  <c r="DW103" i="3" s="1"/>
  <c r="DS3" i="3"/>
  <c r="DS4" i="3" s="1"/>
  <c r="DS75" i="3" s="1"/>
  <c r="DS103" i="3" s="1"/>
  <c r="DO3" i="3"/>
  <c r="DO4" i="3" s="1"/>
  <c r="DO75" i="3" s="1"/>
  <c r="DO103" i="3" s="1"/>
  <c r="DK3" i="3"/>
  <c r="DK4" i="3" s="1"/>
  <c r="DK75" i="3" s="1"/>
  <c r="DK103" i="3" s="1"/>
  <c r="DG3" i="3"/>
  <c r="DG4" i="3" s="1"/>
  <c r="DG75" i="3" s="1"/>
  <c r="DG103" i="3" s="1"/>
  <c r="DC3" i="3"/>
  <c r="DC4" i="3" s="1"/>
  <c r="DC75" i="3" s="1"/>
  <c r="DC103" i="3" s="1"/>
  <c r="CY3" i="3"/>
  <c r="CY4" i="3" s="1"/>
  <c r="CY75" i="3" s="1"/>
  <c r="CY103" i="3" s="1"/>
  <c r="CU3" i="3"/>
  <c r="CU4" i="3" s="1"/>
  <c r="CU75" i="3" s="1"/>
  <c r="CU103" i="3" s="1"/>
  <c r="CQ3" i="3"/>
  <c r="CQ4" i="3" s="1"/>
  <c r="CQ75" i="3" s="1"/>
  <c r="CQ103" i="3" s="1"/>
  <c r="CM3" i="3"/>
  <c r="CM4" i="3" s="1"/>
  <c r="CM75" i="3" s="1"/>
  <c r="CM103" i="3" s="1"/>
  <c r="CI3" i="3"/>
  <c r="CI4" i="3" s="1"/>
  <c r="CI75" i="3" s="1"/>
  <c r="CI103" i="3" s="1"/>
  <c r="CE3" i="3"/>
  <c r="CE4" i="3" s="1"/>
  <c r="CE75" i="3" s="1"/>
  <c r="CE103" i="3" s="1"/>
  <c r="CA3" i="3"/>
  <c r="CA4" i="3" s="1"/>
  <c r="CA75" i="3" s="1"/>
  <c r="CA103" i="3" s="1"/>
  <c r="BW3" i="3"/>
  <c r="BW4" i="3" s="1"/>
  <c r="BW75" i="3" s="1"/>
  <c r="BW103" i="3" s="1"/>
  <c r="BS3" i="3"/>
  <c r="BS4" i="3" s="1"/>
  <c r="BS75" i="3" s="1"/>
  <c r="BS103" i="3" s="1"/>
  <c r="BO3" i="3"/>
  <c r="BO4" i="3" s="1"/>
  <c r="BO75" i="3" s="1"/>
  <c r="BO103" i="3" s="1"/>
  <c r="BK3" i="3"/>
  <c r="BK4" i="3" s="1"/>
  <c r="BK75" i="3" s="1"/>
  <c r="BK103" i="3" s="1"/>
  <c r="BG3" i="3"/>
  <c r="BG4" i="3" s="1"/>
  <c r="BG75" i="3" s="1"/>
  <c r="BG103" i="3" s="1"/>
  <c r="BC3" i="3"/>
  <c r="BC4" i="3" s="1"/>
  <c r="BC75" i="3" s="1"/>
  <c r="BC103" i="3" s="1"/>
  <c r="AY3" i="3"/>
  <c r="AY4" i="3" s="1"/>
  <c r="AY75" i="3" s="1"/>
  <c r="AY103" i="3" s="1"/>
  <c r="AU3" i="3"/>
  <c r="AU4" i="3" s="1"/>
  <c r="AU75" i="3" s="1"/>
  <c r="AU103" i="3" s="1"/>
  <c r="AQ3" i="3"/>
  <c r="AQ4" i="3" s="1"/>
  <c r="AQ75" i="3" s="1"/>
  <c r="AQ103" i="3" s="1"/>
  <c r="AM3" i="3"/>
  <c r="AM4" i="3" s="1"/>
  <c r="AM75" i="3" s="1"/>
  <c r="AM103" i="3" s="1"/>
  <c r="AI3" i="3"/>
  <c r="AI4" i="3" s="1"/>
  <c r="AI75" i="3" s="1"/>
  <c r="AI103" i="3" s="1"/>
  <c r="AE3" i="3"/>
  <c r="AE4" i="3" s="1"/>
  <c r="AE75" i="3" s="1"/>
  <c r="AE103" i="3" s="1"/>
  <c r="AA3" i="3"/>
  <c r="AA4" i="3" s="1"/>
  <c r="AA75" i="3" s="1"/>
  <c r="AA103" i="3" s="1"/>
  <c r="W3" i="3"/>
  <c r="W4" i="3" s="1"/>
  <c r="W75" i="3" s="1"/>
  <c r="W103" i="3" s="1"/>
  <c r="S3" i="3"/>
  <c r="S4" i="3" s="1"/>
  <c r="S75" i="3" s="1"/>
  <c r="S103" i="3" s="1"/>
  <c r="O3" i="3"/>
  <c r="O4" i="3" s="1"/>
  <c r="O75" i="3" s="1"/>
  <c r="O103" i="3" s="1"/>
  <c r="K3" i="3"/>
  <c r="K4" i="3" s="1"/>
  <c r="K75" i="3" s="1"/>
  <c r="K103" i="3" s="1"/>
  <c r="J3" i="3"/>
  <c r="J4" i="3" s="1"/>
  <c r="GX3" i="3"/>
  <c r="GX4" i="3" s="1"/>
  <c r="GX75" i="3" s="1"/>
  <c r="GX103" i="3" s="1"/>
  <c r="GT3" i="3"/>
  <c r="GT4" i="3" s="1"/>
  <c r="GT75" i="3" s="1"/>
  <c r="GT103" i="3" s="1"/>
  <c r="GP3" i="3"/>
  <c r="GP4" i="3" s="1"/>
  <c r="GP75" i="3" s="1"/>
  <c r="GP103" i="3" s="1"/>
  <c r="GL3" i="3"/>
  <c r="GL4" i="3" s="1"/>
  <c r="GL75" i="3" s="1"/>
  <c r="GL103" i="3" s="1"/>
  <c r="GH3" i="3"/>
  <c r="GH4" i="3" s="1"/>
  <c r="GH75" i="3" s="1"/>
  <c r="GH103" i="3" s="1"/>
  <c r="GD3" i="3"/>
  <c r="GD4" i="3" s="1"/>
  <c r="GD75" i="3" s="1"/>
  <c r="GD103" i="3" s="1"/>
  <c r="FZ3" i="3"/>
  <c r="FZ4" i="3" s="1"/>
  <c r="FZ75" i="3" s="1"/>
  <c r="FZ103" i="3" s="1"/>
  <c r="FV3" i="3"/>
  <c r="FV4" i="3" s="1"/>
  <c r="FV75" i="3" s="1"/>
  <c r="FV103" i="3" s="1"/>
  <c r="FR3" i="3"/>
  <c r="FR4" i="3" s="1"/>
  <c r="FR75" i="3" s="1"/>
  <c r="FR103" i="3" s="1"/>
  <c r="FN3" i="3"/>
  <c r="FN4" i="3" s="1"/>
  <c r="FN75" i="3" s="1"/>
  <c r="FN103" i="3" s="1"/>
  <c r="FJ3" i="3"/>
  <c r="FJ4" i="3" s="1"/>
  <c r="FJ75" i="3" s="1"/>
  <c r="FJ103" i="3" s="1"/>
  <c r="FF3" i="3"/>
  <c r="FF4" i="3" s="1"/>
  <c r="FF75" i="3" s="1"/>
  <c r="FF103" i="3" s="1"/>
  <c r="FB3" i="3"/>
  <c r="FB4" i="3" s="1"/>
  <c r="FB75" i="3" s="1"/>
  <c r="FB103" i="3" s="1"/>
  <c r="EX3" i="3"/>
  <c r="EX4" i="3" s="1"/>
  <c r="EX75" i="3" s="1"/>
  <c r="EX103" i="3" s="1"/>
  <c r="ET3" i="3"/>
  <c r="ET4" i="3" s="1"/>
  <c r="ET75" i="3" s="1"/>
  <c r="ET103" i="3" s="1"/>
  <c r="EP3" i="3"/>
  <c r="EP4" i="3" s="1"/>
  <c r="EP75" i="3" s="1"/>
  <c r="EP103" i="3" s="1"/>
  <c r="EL3" i="3"/>
  <c r="EL4" i="3" s="1"/>
  <c r="EL75" i="3" s="1"/>
  <c r="EL103" i="3" s="1"/>
  <c r="EH3" i="3"/>
  <c r="EH4" i="3" s="1"/>
  <c r="EH75" i="3" s="1"/>
  <c r="EH103" i="3" s="1"/>
  <c r="ED3" i="3"/>
  <c r="ED4" i="3" s="1"/>
  <c r="ED75" i="3" s="1"/>
  <c r="ED103" i="3" s="1"/>
  <c r="DZ3" i="3"/>
  <c r="DZ4" i="3" s="1"/>
  <c r="DZ75" i="3" s="1"/>
  <c r="DZ103" i="3" s="1"/>
  <c r="DV3" i="3"/>
  <c r="DV4" i="3" s="1"/>
  <c r="DV75" i="3" s="1"/>
  <c r="DV103" i="3" s="1"/>
  <c r="DR3" i="3"/>
  <c r="DR4" i="3" s="1"/>
  <c r="DR75" i="3" s="1"/>
  <c r="DR103" i="3" s="1"/>
  <c r="DN3" i="3"/>
  <c r="DN4" i="3" s="1"/>
  <c r="DN75" i="3" s="1"/>
  <c r="DN103" i="3" s="1"/>
  <c r="DJ3" i="3"/>
  <c r="DJ4" i="3" s="1"/>
  <c r="DJ75" i="3" s="1"/>
  <c r="DJ103" i="3" s="1"/>
  <c r="DF3" i="3"/>
  <c r="DF4" i="3" s="1"/>
  <c r="DF75" i="3" s="1"/>
  <c r="DF103" i="3" s="1"/>
  <c r="DB3" i="3"/>
  <c r="DB4" i="3" s="1"/>
  <c r="DB75" i="3" s="1"/>
  <c r="DB103" i="3" s="1"/>
  <c r="CX3" i="3"/>
  <c r="CX4" i="3" s="1"/>
  <c r="CX75" i="3" s="1"/>
  <c r="CX103" i="3" s="1"/>
  <c r="CT3" i="3"/>
  <c r="CT4" i="3" s="1"/>
  <c r="CT75" i="3" s="1"/>
  <c r="CT103" i="3" s="1"/>
  <c r="CP3" i="3"/>
  <c r="CP4" i="3" s="1"/>
  <c r="CP75" i="3" s="1"/>
  <c r="CP103" i="3" s="1"/>
  <c r="CL3" i="3"/>
  <c r="CL4" i="3" s="1"/>
  <c r="CL75" i="3" s="1"/>
  <c r="CL103" i="3" s="1"/>
  <c r="CH3" i="3"/>
  <c r="CH4" i="3" s="1"/>
  <c r="CH75" i="3" s="1"/>
  <c r="CH103" i="3" s="1"/>
  <c r="CD3" i="3"/>
  <c r="CD4" i="3" s="1"/>
  <c r="CD75" i="3" s="1"/>
  <c r="CD103" i="3" s="1"/>
  <c r="BZ3" i="3"/>
  <c r="BZ4" i="3" s="1"/>
  <c r="BZ75" i="3" s="1"/>
  <c r="BZ103" i="3" s="1"/>
  <c r="BV3" i="3"/>
  <c r="BV4" i="3" s="1"/>
  <c r="BV75" i="3" s="1"/>
  <c r="BV103" i="3" s="1"/>
  <c r="BR3" i="3"/>
  <c r="BR4" i="3" s="1"/>
  <c r="BR75" i="3" s="1"/>
  <c r="BR103" i="3" s="1"/>
  <c r="BN3" i="3"/>
  <c r="BN4" i="3" s="1"/>
  <c r="BN75" i="3" s="1"/>
  <c r="BN103" i="3" s="1"/>
  <c r="BJ3" i="3"/>
  <c r="BJ4" i="3" s="1"/>
  <c r="BJ75" i="3" s="1"/>
  <c r="BJ103" i="3" s="1"/>
  <c r="BF3" i="3"/>
  <c r="BF4" i="3" s="1"/>
  <c r="BF75" i="3" s="1"/>
  <c r="BF103" i="3" s="1"/>
  <c r="BB3" i="3"/>
  <c r="BB4" i="3" s="1"/>
  <c r="BB75" i="3" s="1"/>
  <c r="BB103" i="3" s="1"/>
  <c r="AX3" i="3"/>
  <c r="AX4" i="3" s="1"/>
  <c r="AX75" i="3" s="1"/>
  <c r="AX103" i="3" s="1"/>
  <c r="AT3" i="3"/>
  <c r="AT4" i="3" s="1"/>
  <c r="AT75" i="3" s="1"/>
  <c r="AT103" i="3" s="1"/>
  <c r="AP3" i="3"/>
  <c r="AP4" i="3" s="1"/>
  <c r="AP75" i="3" s="1"/>
  <c r="AP103" i="3" s="1"/>
  <c r="AL3" i="3"/>
  <c r="AL4" i="3" s="1"/>
  <c r="AL75" i="3" s="1"/>
  <c r="AL103" i="3" s="1"/>
  <c r="AH3" i="3"/>
  <c r="AH4" i="3" s="1"/>
  <c r="AH75" i="3" s="1"/>
  <c r="AH103" i="3" s="1"/>
  <c r="AD3" i="3"/>
  <c r="AD4" i="3" s="1"/>
  <c r="AD75" i="3" s="1"/>
  <c r="AD103" i="3" s="1"/>
  <c r="Z3" i="3"/>
  <c r="Z4" i="3" s="1"/>
  <c r="Z75" i="3" s="1"/>
  <c r="Z103" i="3" s="1"/>
  <c r="V3" i="3"/>
  <c r="V4" i="3" s="1"/>
  <c r="V75" i="3" s="1"/>
  <c r="V103" i="3" s="1"/>
  <c r="R3" i="3"/>
  <c r="R4" i="3" s="1"/>
  <c r="R75" i="3" s="1"/>
  <c r="R103" i="3" s="1"/>
  <c r="N3" i="3"/>
  <c r="N4" i="3" s="1"/>
  <c r="N75" i="3" s="1"/>
  <c r="N103" i="3" s="1"/>
  <c r="HA3" i="3"/>
  <c r="HA4" i="3" s="1"/>
  <c r="HA75" i="3" s="1"/>
  <c r="HA103" i="3" s="1"/>
  <c r="GW3" i="3"/>
  <c r="GW4" i="3" s="1"/>
  <c r="GW75" i="3" s="1"/>
  <c r="GW103" i="3" s="1"/>
  <c r="GS3" i="3"/>
  <c r="GS4" i="3" s="1"/>
  <c r="GS75" i="3" s="1"/>
  <c r="GS103" i="3" s="1"/>
  <c r="GO3" i="3"/>
  <c r="GO4" i="3" s="1"/>
  <c r="GO75" i="3" s="1"/>
  <c r="GO103" i="3" s="1"/>
  <c r="GK3" i="3"/>
  <c r="GK4" i="3" s="1"/>
  <c r="GK75" i="3" s="1"/>
  <c r="GK103" i="3" s="1"/>
  <c r="GG3" i="3"/>
  <c r="GG4" i="3" s="1"/>
  <c r="GG75" i="3" s="1"/>
  <c r="GG103" i="3" s="1"/>
  <c r="GC3" i="3"/>
  <c r="GC4" i="3" s="1"/>
  <c r="GC75" i="3" s="1"/>
  <c r="GC103" i="3" s="1"/>
  <c r="FY3" i="3"/>
  <c r="FY4" i="3" s="1"/>
  <c r="FY75" i="3" s="1"/>
  <c r="FY103" i="3" s="1"/>
  <c r="FU3" i="3"/>
  <c r="FU4" i="3" s="1"/>
  <c r="FU75" i="3" s="1"/>
  <c r="FU103" i="3" s="1"/>
  <c r="FQ3" i="3"/>
  <c r="FQ4" i="3" s="1"/>
  <c r="FQ75" i="3" s="1"/>
  <c r="FQ103" i="3" s="1"/>
  <c r="FM3" i="3"/>
  <c r="FM4" i="3" s="1"/>
  <c r="FM75" i="3" s="1"/>
  <c r="FM103" i="3" s="1"/>
  <c r="FI3" i="3"/>
  <c r="FI4" i="3" s="1"/>
  <c r="FI75" i="3" s="1"/>
  <c r="FI103" i="3" s="1"/>
  <c r="FE3" i="3"/>
  <c r="FE4" i="3" s="1"/>
  <c r="FE75" i="3" s="1"/>
  <c r="FE103" i="3" s="1"/>
  <c r="FA3" i="3"/>
  <c r="FA4" i="3" s="1"/>
  <c r="FA75" i="3" s="1"/>
  <c r="FA103" i="3" s="1"/>
  <c r="EW3" i="3"/>
  <c r="EW4" i="3" s="1"/>
  <c r="EW75" i="3" s="1"/>
  <c r="EW103" i="3" s="1"/>
  <c r="ES3" i="3"/>
  <c r="ES4" i="3" s="1"/>
  <c r="ES75" i="3" s="1"/>
  <c r="ES103" i="3" s="1"/>
  <c r="EO3" i="3"/>
  <c r="EO4" i="3" s="1"/>
  <c r="EO75" i="3" s="1"/>
  <c r="EO103" i="3" s="1"/>
  <c r="EK3" i="3"/>
  <c r="EK4" i="3" s="1"/>
  <c r="EK75" i="3" s="1"/>
  <c r="EK103" i="3" s="1"/>
  <c r="EG3" i="3"/>
  <c r="EG4" i="3" s="1"/>
  <c r="EG75" i="3" s="1"/>
  <c r="EG103" i="3" s="1"/>
  <c r="EC3" i="3"/>
  <c r="EC4" i="3" s="1"/>
  <c r="EC75" i="3" s="1"/>
  <c r="EC103" i="3" s="1"/>
  <c r="DY3" i="3"/>
  <c r="DY4" i="3" s="1"/>
  <c r="DY75" i="3" s="1"/>
  <c r="DY103" i="3" s="1"/>
  <c r="DU3" i="3"/>
  <c r="DU4" i="3" s="1"/>
  <c r="DU75" i="3" s="1"/>
  <c r="DU103" i="3" s="1"/>
  <c r="DQ3" i="3"/>
  <c r="DQ4" i="3" s="1"/>
  <c r="DQ75" i="3" s="1"/>
  <c r="DQ103" i="3" s="1"/>
  <c r="DM3" i="3"/>
  <c r="DM4" i="3" s="1"/>
  <c r="DM75" i="3" s="1"/>
  <c r="DM103" i="3" s="1"/>
  <c r="DI3" i="3"/>
  <c r="DI4" i="3" s="1"/>
  <c r="DI75" i="3" s="1"/>
  <c r="DI103" i="3" s="1"/>
  <c r="DE3" i="3"/>
  <c r="DE4" i="3" s="1"/>
  <c r="DE75" i="3" s="1"/>
  <c r="DE103" i="3" s="1"/>
  <c r="DA3" i="3"/>
  <c r="DA4" i="3" s="1"/>
  <c r="DA75" i="3" s="1"/>
  <c r="DA103" i="3" s="1"/>
  <c r="CW3" i="3"/>
  <c r="CW4" i="3" s="1"/>
  <c r="CW75" i="3" s="1"/>
  <c r="CW103" i="3" s="1"/>
  <c r="CS3" i="3"/>
  <c r="CS4" i="3" s="1"/>
  <c r="CS75" i="3" s="1"/>
  <c r="CS103" i="3" s="1"/>
  <c r="CO3" i="3"/>
  <c r="CO4" i="3" s="1"/>
  <c r="CO75" i="3" s="1"/>
  <c r="CO103" i="3" s="1"/>
  <c r="CK3" i="3"/>
  <c r="CK4" i="3" s="1"/>
  <c r="CK75" i="3" s="1"/>
  <c r="CK103" i="3" s="1"/>
  <c r="CG3" i="3"/>
  <c r="CG4" i="3" s="1"/>
  <c r="CG75" i="3" s="1"/>
  <c r="CG103" i="3" s="1"/>
  <c r="CC3" i="3"/>
  <c r="CC4" i="3" s="1"/>
  <c r="CC75" i="3" s="1"/>
  <c r="CC103" i="3" s="1"/>
  <c r="BY3" i="3"/>
  <c r="BY4" i="3" s="1"/>
  <c r="BY75" i="3" s="1"/>
  <c r="BY103" i="3" s="1"/>
  <c r="BU3" i="3"/>
  <c r="BU4" i="3" s="1"/>
  <c r="BU75" i="3" s="1"/>
  <c r="BU103" i="3" s="1"/>
  <c r="BQ3" i="3"/>
  <c r="BQ4" i="3" s="1"/>
  <c r="BQ75" i="3" s="1"/>
  <c r="BQ103" i="3" s="1"/>
  <c r="BM3" i="3"/>
  <c r="BM4" i="3" s="1"/>
  <c r="BM75" i="3" s="1"/>
  <c r="BM103" i="3" s="1"/>
  <c r="BI3" i="3"/>
  <c r="BI4" i="3" s="1"/>
  <c r="BI75" i="3" s="1"/>
  <c r="BI103" i="3" s="1"/>
  <c r="BE3" i="3"/>
  <c r="BE4" i="3" s="1"/>
  <c r="BE75" i="3" s="1"/>
  <c r="BE103" i="3" s="1"/>
  <c r="BA3" i="3"/>
  <c r="BA4" i="3" s="1"/>
  <c r="BA75" i="3" s="1"/>
  <c r="BA103" i="3" s="1"/>
  <c r="AW3" i="3"/>
  <c r="AW4" i="3" s="1"/>
  <c r="AW75" i="3" s="1"/>
  <c r="AW103" i="3" s="1"/>
  <c r="AS3" i="3"/>
  <c r="AS4" i="3" s="1"/>
  <c r="AS75" i="3" s="1"/>
  <c r="AS103" i="3" s="1"/>
  <c r="AO3" i="3"/>
  <c r="AO4" i="3" s="1"/>
  <c r="AO75" i="3" s="1"/>
  <c r="AO103" i="3" s="1"/>
  <c r="AK3" i="3"/>
  <c r="AK4" i="3" s="1"/>
  <c r="AK75" i="3" s="1"/>
  <c r="AK103" i="3" s="1"/>
  <c r="AG3" i="3"/>
  <c r="AG4" i="3" s="1"/>
  <c r="AG75" i="3" s="1"/>
  <c r="AG103" i="3" s="1"/>
  <c r="AC3" i="3"/>
  <c r="AC4" i="3" s="1"/>
  <c r="AC75" i="3" s="1"/>
  <c r="AC103" i="3" s="1"/>
  <c r="Y3" i="3"/>
  <c r="Y4" i="3" s="1"/>
  <c r="Y75" i="3" s="1"/>
  <c r="Y103" i="3" s="1"/>
  <c r="U3" i="3"/>
  <c r="U4" i="3" s="1"/>
  <c r="U75" i="3" s="1"/>
  <c r="U103" i="3" s="1"/>
  <c r="Q3" i="3"/>
  <c r="Q4" i="3" s="1"/>
  <c r="Q75" i="3" s="1"/>
  <c r="Q103" i="3" s="1"/>
  <c r="M3" i="3"/>
  <c r="M4" i="3" s="1"/>
  <c r="M75" i="3" s="1"/>
  <c r="M103" i="3" s="1"/>
  <c r="GZ3" i="3"/>
  <c r="GZ4" i="3" s="1"/>
  <c r="GZ75" i="3" s="1"/>
  <c r="GZ103" i="3" s="1"/>
  <c r="GV3" i="3"/>
  <c r="GV4" i="3" s="1"/>
  <c r="GV75" i="3" s="1"/>
  <c r="GV103" i="3" s="1"/>
  <c r="GR3" i="3"/>
  <c r="GR4" i="3" s="1"/>
  <c r="GR75" i="3" s="1"/>
  <c r="GR103" i="3" s="1"/>
  <c r="GN3" i="3"/>
  <c r="GN4" i="3" s="1"/>
  <c r="GN75" i="3" s="1"/>
  <c r="GN103" i="3" s="1"/>
  <c r="GJ3" i="3"/>
  <c r="GJ4" i="3" s="1"/>
  <c r="GJ75" i="3" s="1"/>
  <c r="GJ103" i="3" s="1"/>
  <c r="GF3" i="3"/>
  <c r="GF4" i="3" s="1"/>
  <c r="GF75" i="3" s="1"/>
  <c r="GF103" i="3" s="1"/>
  <c r="GB3" i="3"/>
  <c r="GB4" i="3" s="1"/>
  <c r="GB75" i="3" s="1"/>
  <c r="GB103" i="3" s="1"/>
  <c r="FX3" i="3"/>
  <c r="FX4" i="3" s="1"/>
  <c r="FX75" i="3" s="1"/>
  <c r="FX103" i="3" s="1"/>
  <c r="FT3" i="3"/>
  <c r="FT4" i="3" s="1"/>
  <c r="FT75" i="3" s="1"/>
  <c r="FT103" i="3" s="1"/>
  <c r="FP3" i="3"/>
  <c r="FP4" i="3" s="1"/>
  <c r="FP75" i="3" s="1"/>
  <c r="FP103" i="3" s="1"/>
  <c r="FL3" i="3"/>
  <c r="FL4" i="3" s="1"/>
  <c r="FL75" i="3" s="1"/>
  <c r="FL103" i="3" s="1"/>
  <c r="FH3" i="3"/>
  <c r="FH4" i="3" s="1"/>
  <c r="FH75" i="3" s="1"/>
  <c r="FH103" i="3" s="1"/>
  <c r="FD3" i="3"/>
  <c r="FD4" i="3" s="1"/>
  <c r="FD75" i="3" s="1"/>
  <c r="FD103" i="3" s="1"/>
  <c r="EZ3" i="3"/>
  <c r="EZ4" i="3" s="1"/>
  <c r="EZ75" i="3" s="1"/>
  <c r="EZ103" i="3" s="1"/>
  <c r="EV3" i="3"/>
  <c r="EV4" i="3" s="1"/>
  <c r="EV75" i="3" s="1"/>
  <c r="EV103" i="3" s="1"/>
  <c r="ER3" i="3"/>
  <c r="ER4" i="3" s="1"/>
  <c r="ER75" i="3" s="1"/>
  <c r="ER103" i="3" s="1"/>
  <c r="EN3" i="3"/>
  <c r="EN4" i="3" s="1"/>
  <c r="EN75" i="3" s="1"/>
  <c r="EN103" i="3" s="1"/>
  <c r="EJ3" i="3"/>
  <c r="EJ4" i="3" s="1"/>
  <c r="EJ75" i="3" s="1"/>
  <c r="EJ103" i="3" s="1"/>
  <c r="EF3" i="3"/>
  <c r="EF4" i="3" s="1"/>
  <c r="EF75" i="3" s="1"/>
  <c r="EF103" i="3" s="1"/>
  <c r="EB3" i="3"/>
  <c r="EB4" i="3" s="1"/>
  <c r="EB75" i="3" s="1"/>
  <c r="EB103" i="3" s="1"/>
  <c r="DX3" i="3"/>
  <c r="DX4" i="3" s="1"/>
  <c r="DX75" i="3" s="1"/>
  <c r="DX103" i="3" s="1"/>
  <c r="DT3" i="3"/>
  <c r="DT4" i="3" s="1"/>
  <c r="DT75" i="3" s="1"/>
  <c r="DT103" i="3" s="1"/>
  <c r="DP3" i="3"/>
  <c r="DP4" i="3" s="1"/>
  <c r="DP75" i="3" s="1"/>
  <c r="DP103" i="3" s="1"/>
  <c r="DL3" i="3"/>
  <c r="DL4" i="3" s="1"/>
  <c r="DL75" i="3" s="1"/>
  <c r="DL103" i="3" s="1"/>
  <c r="DH3" i="3"/>
  <c r="DH4" i="3" s="1"/>
  <c r="DH75" i="3" s="1"/>
  <c r="DH103" i="3" s="1"/>
  <c r="DD3" i="3"/>
  <c r="DD4" i="3" s="1"/>
  <c r="DD75" i="3" s="1"/>
  <c r="DD103" i="3" s="1"/>
  <c r="CZ3" i="3"/>
  <c r="CZ4" i="3" s="1"/>
  <c r="CZ75" i="3" s="1"/>
  <c r="CZ103" i="3" s="1"/>
  <c r="CV3" i="3"/>
  <c r="CV4" i="3" s="1"/>
  <c r="CV75" i="3" s="1"/>
  <c r="CV103" i="3" s="1"/>
  <c r="CR3" i="3"/>
  <c r="CR4" i="3" s="1"/>
  <c r="CR75" i="3" s="1"/>
  <c r="CR103" i="3" s="1"/>
  <c r="CN3" i="3"/>
  <c r="CN4" i="3" s="1"/>
  <c r="CN75" i="3" s="1"/>
  <c r="CN103" i="3" s="1"/>
  <c r="CJ3" i="3"/>
  <c r="CJ4" i="3" s="1"/>
  <c r="CJ75" i="3" s="1"/>
  <c r="CJ103" i="3" s="1"/>
  <c r="CF3" i="3"/>
  <c r="CF4" i="3" s="1"/>
  <c r="CF75" i="3" s="1"/>
  <c r="CF103" i="3" s="1"/>
  <c r="CB3" i="3"/>
  <c r="CB4" i="3" s="1"/>
  <c r="CB75" i="3" s="1"/>
  <c r="CB103" i="3" s="1"/>
  <c r="BX3" i="3"/>
  <c r="BX4" i="3" s="1"/>
  <c r="BX75" i="3" s="1"/>
  <c r="BX103" i="3" s="1"/>
  <c r="BT3" i="3"/>
  <c r="BT4" i="3" s="1"/>
  <c r="BT75" i="3" s="1"/>
  <c r="BT103" i="3" s="1"/>
  <c r="BP3" i="3"/>
  <c r="BP4" i="3" s="1"/>
  <c r="BP75" i="3" s="1"/>
  <c r="BP103" i="3" s="1"/>
  <c r="BL3" i="3"/>
  <c r="BL4" i="3" s="1"/>
  <c r="BL75" i="3" s="1"/>
  <c r="BL103" i="3" s="1"/>
  <c r="BH3" i="3"/>
  <c r="BH4" i="3" s="1"/>
  <c r="BH75" i="3" s="1"/>
  <c r="BH103" i="3" s="1"/>
  <c r="BD3" i="3"/>
  <c r="BD4" i="3" s="1"/>
  <c r="BD75" i="3" s="1"/>
  <c r="BD103" i="3" s="1"/>
  <c r="AZ3" i="3"/>
  <c r="AZ4" i="3" s="1"/>
  <c r="AZ75" i="3" s="1"/>
  <c r="AZ103" i="3" s="1"/>
  <c r="AV3" i="3"/>
  <c r="AV4" i="3" s="1"/>
  <c r="AV75" i="3" s="1"/>
  <c r="AV103" i="3" s="1"/>
  <c r="AR3" i="3"/>
  <c r="AR4" i="3" s="1"/>
  <c r="AR75" i="3" s="1"/>
  <c r="AR103" i="3" s="1"/>
  <c r="AN3" i="3"/>
  <c r="AN4" i="3" s="1"/>
  <c r="AN75" i="3" s="1"/>
  <c r="AN103" i="3" s="1"/>
  <c r="AJ3" i="3"/>
  <c r="AJ4" i="3" s="1"/>
  <c r="AJ75" i="3" s="1"/>
  <c r="AJ103" i="3" s="1"/>
  <c r="AF3" i="3"/>
  <c r="AF4" i="3" s="1"/>
  <c r="AF75" i="3" s="1"/>
  <c r="AF103" i="3" s="1"/>
  <c r="AB3" i="3"/>
  <c r="AB4" i="3" s="1"/>
  <c r="AB75" i="3" s="1"/>
  <c r="AB103" i="3" s="1"/>
  <c r="X3" i="3"/>
  <c r="X4" i="3" s="1"/>
  <c r="X75" i="3" s="1"/>
  <c r="X103" i="3" s="1"/>
  <c r="T3" i="3"/>
  <c r="T4" i="3" s="1"/>
  <c r="T75" i="3" s="1"/>
  <c r="T103" i="3" s="1"/>
  <c r="P3" i="3"/>
  <c r="P4" i="3" s="1"/>
  <c r="P75" i="3" s="1"/>
  <c r="P103" i="3" s="1"/>
  <c r="J6" i="3" l="1"/>
  <c r="I4" i="5" s="1"/>
  <c r="J4" i="5" s="1"/>
  <c r="K4" i="5" s="1"/>
  <c r="L4" i="5" s="1"/>
  <c r="M4" i="5" s="1"/>
  <c r="N4" i="5" s="1"/>
  <c r="O4" i="5" s="1"/>
  <c r="P4" i="5" s="1"/>
  <c r="Q4" i="5" s="1"/>
  <c r="R4" i="5" s="1"/>
  <c r="S4" i="5" s="1"/>
  <c r="T4" i="5" s="1"/>
  <c r="U4" i="5" s="1"/>
  <c r="V4" i="5" s="1"/>
  <c r="W4" i="5" s="1"/>
  <c r="X4" i="5" s="1"/>
  <c r="Y4" i="5" s="1"/>
  <c r="Z4" i="5" s="1"/>
  <c r="AA4" i="5" s="1"/>
  <c r="AB4" i="5" s="1"/>
  <c r="AC4" i="5" s="1"/>
  <c r="AD4" i="5" s="1"/>
  <c r="AE4" i="5" s="1"/>
  <c r="AF4" i="5" s="1"/>
  <c r="AG4" i="5" s="1"/>
  <c r="AH4" i="5" s="1"/>
  <c r="AI4" i="5" s="1"/>
  <c r="AJ4" i="5" s="1"/>
  <c r="AK4" i="5" s="1"/>
  <c r="AL4" i="5" s="1"/>
  <c r="AM4" i="5" s="1"/>
  <c r="AN4" i="5" s="1"/>
  <c r="AO4" i="5" s="1"/>
  <c r="AP4" i="5" s="1"/>
  <c r="AQ4" i="5" s="1"/>
  <c r="AR4" i="5" s="1"/>
  <c r="AS4" i="5" s="1"/>
  <c r="AT4" i="5" s="1"/>
  <c r="AU4" i="5" s="1"/>
  <c r="AV4" i="5" s="1"/>
  <c r="J75" i="3"/>
  <c r="J103" i="3" s="1"/>
  <c r="J104" i="3" s="1"/>
  <c r="F64" i="3"/>
  <c r="J64" i="3" s="1"/>
  <c r="J69" i="3" s="1"/>
  <c r="J93" i="3" s="1"/>
  <c r="J100" i="3" s="1"/>
  <c r="J112" i="3" s="1"/>
  <c r="J123" i="3" s="1"/>
  <c r="F97" i="3"/>
  <c r="K35" i="3"/>
  <c r="K36" i="3" s="1"/>
  <c r="K85" i="3" s="1"/>
  <c r="K87" i="3" s="1"/>
  <c r="O35" i="3"/>
  <c r="O36" i="3" s="1"/>
  <c r="O85" i="3" s="1"/>
  <c r="O87" i="3" s="1"/>
  <c r="S35" i="3"/>
  <c r="S36" i="3" s="1"/>
  <c r="S85" i="3" s="1"/>
  <c r="S87" i="3" s="1"/>
  <c r="W35" i="3"/>
  <c r="W36" i="3" s="1"/>
  <c r="W85" i="3" s="1"/>
  <c r="W87" i="3" s="1"/>
  <c r="AA35" i="3"/>
  <c r="AA36" i="3" s="1"/>
  <c r="AA85" i="3" s="1"/>
  <c r="AA87" i="3" s="1"/>
  <c r="AE35" i="3"/>
  <c r="AE36" i="3" s="1"/>
  <c r="AE85" i="3" s="1"/>
  <c r="AE87" i="3" s="1"/>
  <c r="AI35" i="3"/>
  <c r="AI36" i="3" s="1"/>
  <c r="AI85" i="3" s="1"/>
  <c r="AI87" i="3" s="1"/>
  <c r="AM35" i="3"/>
  <c r="AM36" i="3" s="1"/>
  <c r="AM85" i="3" s="1"/>
  <c r="AM87" i="3" s="1"/>
  <c r="AQ35" i="3"/>
  <c r="AQ36" i="3" s="1"/>
  <c r="AQ85" i="3" s="1"/>
  <c r="AQ87" i="3" s="1"/>
  <c r="AU35" i="3"/>
  <c r="AU36" i="3" s="1"/>
  <c r="AU85" i="3" s="1"/>
  <c r="AU87" i="3" s="1"/>
  <c r="AY35" i="3"/>
  <c r="AY36" i="3" s="1"/>
  <c r="AY85" i="3" s="1"/>
  <c r="AY87" i="3" s="1"/>
  <c r="L35" i="3"/>
  <c r="L36" i="3" s="1"/>
  <c r="L85" i="3" s="1"/>
  <c r="L87" i="3" s="1"/>
  <c r="P35" i="3"/>
  <c r="P36" i="3" s="1"/>
  <c r="P85" i="3" s="1"/>
  <c r="P87" i="3" s="1"/>
  <c r="T35" i="3"/>
  <c r="T36" i="3" s="1"/>
  <c r="T85" i="3" s="1"/>
  <c r="T87" i="3" s="1"/>
  <c r="X35" i="3"/>
  <c r="X36" i="3" s="1"/>
  <c r="X85" i="3" s="1"/>
  <c r="X87" i="3" s="1"/>
  <c r="AB35" i="3"/>
  <c r="AB36" i="3" s="1"/>
  <c r="AB85" i="3" s="1"/>
  <c r="AB87" i="3" s="1"/>
  <c r="AF35" i="3"/>
  <c r="AF36" i="3" s="1"/>
  <c r="AF85" i="3" s="1"/>
  <c r="AF87" i="3" s="1"/>
  <c r="AJ35" i="3"/>
  <c r="AJ36" i="3" s="1"/>
  <c r="AJ85" i="3" s="1"/>
  <c r="AJ87" i="3" s="1"/>
  <c r="AN35" i="3"/>
  <c r="AN36" i="3" s="1"/>
  <c r="AN85" i="3" s="1"/>
  <c r="AN87" i="3" s="1"/>
  <c r="AR35" i="3"/>
  <c r="AR36" i="3" s="1"/>
  <c r="AR85" i="3" s="1"/>
  <c r="AR87" i="3" s="1"/>
  <c r="AV35" i="3"/>
  <c r="AV36" i="3" s="1"/>
  <c r="AV85" i="3" s="1"/>
  <c r="AV87" i="3" s="1"/>
  <c r="AZ35" i="3"/>
  <c r="AZ36" i="3" s="1"/>
  <c r="AZ85" i="3" s="1"/>
  <c r="AZ87" i="3" s="1"/>
  <c r="BD35" i="3"/>
  <c r="BD36" i="3" s="1"/>
  <c r="BD85" i="3" s="1"/>
  <c r="BD87" i="3" s="1"/>
  <c r="M35" i="3"/>
  <c r="M36" i="3" s="1"/>
  <c r="M85" i="3" s="1"/>
  <c r="M87" i="3" s="1"/>
  <c r="Q35" i="3"/>
  <c r="Q36" i="3" s="1"/>
  <c r="Q85" i="3" s="1"/>
  <c r="Q87" i="3" s="1"/>
  <c r="U35" i="3"/>
  <c r="U36" i="3" s="1"/>
  <c r="U85" i="3" s="1"/>
  <c r="U87" i="3" s="1"/>
  <c r="Y35" i="3"/>
  <c r="Y36" i="3" s="1"/>
  <c r="Y85" i="3" s="1"/>
  <c r="Y87" i="3" s="1"/>
  <c r="AC35" i="3"/>
  <c r="AC36" i="3" s="1"/>
  <c r="AC85" i="3" s="1"/>
  <c r="AC87" i="3" s="1"/>
  <c r="AG35" i="3"/>
  <c r="AG36" i="3" s="1"/>
  <c r="AG85" i="3" s="1"/>
  <c r="AG87" i="3" s="1"/>
  <c r="AK35" i="3"/>
  <c r="AK36" i="3" s="1"/>
  <c r="AK85" i="3" s="1"/>
  <c r="AK87" i="3" s="1"/>
  <c r="AO35" i="3"/>
  <c r="AO36" i="3" s="1"/>
  <c r="AO85" i="3" s="1"/>
  <c r="AO87" i="3" s="1"/>
  <c r="AS35" i="3"/>
  <c r="AS36" i="3" s="1"/>
  <c r="AS85" i="3" s="1"/>
  <c r="AS87" i="3" s="1"/>
  <c r="AW35" i="3"/>
  <c r="AW36" i="3" s="1"/>
  <c r="AW85" i="3" s="1"/>
  <c r="AW87" i="3" s="1"/>
  <c r="BA35" i="3"/>
  <c r="BA36" i="3" s="1"/>
  <c r="BA85" i="3" s="1"/>
  <c r="BA87" i="3" s="1"/>
  <c r="BE35" i="3"/>
  <c r="BE36" i="3" s="1"/>
  <c r="BE85" i="3" s="1"/>
  <c r="BE87" i="3" s="1"/>
  <c r="V35" i="3"/>
  <c r="V36" i="3" s="1"/>
  <c r="V85" i="3" s="1"/>
  <c r="V87" i="3" s="1"/>
  <c r="AL35" i="3"/>
  <c r="AL36" i="3" s="1"/>
  <c r="AL85" i="3" s="1"/>
  <c r="AL87" i="3" s="1"/>
  <c r="BB35" i="3"/>
  <c r="BB36" i="3" s="1"/>
  <c r="BB85" i="3" s="1"/>
  <c r="BB87" i="3" s="1"/>
  <c r="BH35" i="3"/>
  <c r="BH36" i="3" s="1"/>
  <c r="BH85" i="3" s="1"/>
  <c r="BH87" i="3" s="1"/>
  <c r="BL35" i="3"/>
  <c r="BL36" i="3" s="1"/>
  <c r="BL85" i="3" s="1"/>
  <c r="BL87" i="3" s="1"/>
  <c r="BP35" i="3"/>
  <c r="BP36" i="3" s="1"/>
  <c r="BP85" i="3" s="1"/>
  <c r="BP87" i="3" s="1"/>
  <c r="BT35" i="3"/>
  <c r="BT36" i="3" s="1"/>
  <c r="BT85" i="3" s="1"/>
  <c r="BT87" i="3" s="1"/>
  <c r="BX35" i="3"/>
  <c r="BX36" i="3" s="1"/>
  <c r="BX85" i="3" s="1"/>
  <c r="BX87" i="3" s="1"/>
  <c r="CB35" i="3"/>
  <c r="CB36" i="3" s="1"/>
  <c r="CB85" i="3" s="1"/>
  <c r="CB87" i="3" s="1"/>
  <c r="CF35" i="3"/>
  <c r="CF36" i="3" s="1"/>
  <c r="CF85" i="3" s="1"/>
  <c r="CF87" i="3" s="1"/>
  <c r="CJ35" i="3"/>
  <c r="CJ36" i="3" s="1"/>
  <c r="CJ85" i="3" s="1"/>
  <c r="CJ87" i="3" s="1"/>
  <c r="CN35" i="3"/>
  <c r="CN36" i="3" s="1"/>
  <c r="CN85" i="3" s="1"/>
  <c r="CN87" i="3" s="1"/>
  <c r="CR35" i="3"/>
  <c r="CR36" i="3" s="1"/>
  <c r="CR85" i="3" s="1"/>
  <c r="CR87" i="3" s="1"/>
  <c r="CV35" i="3"/>
  <c r="CV36" i="3" s="1"/>
  <c r="CV85" i="3" s="1"/>
  <c r="CV87" i="3" s="1"/>
  <c r="CZ35" i="3"/>
  <c r="CZ36" i="3" s="1"/>
  <c r="CZ85" i="3" s="1"/>
  <c r="CZ87" i="3" s="1"/>
  <c r="DD35" i="3"/>
  <c r="DD36" i="3" s="1"/>
  <c r="DD85" i="3" s="1"/>
  <c r="DD87" i="3" s="1"/>
  <c r="DH35" i="3"/>
  <c r="DH36" i="3" s="1"/>
  <c r="DH85" i="3" s="1"/>
  <c r="DH87" i="3" s="1"/>
  <c r="DL35" i="3"/>
  <c r="DL36" i="3" s="1"/>
  <c r="DL85" i="3" s="1"/>
  <c r="DL87" i="3" s="1"/>
  <c r="DP35" i="3"/>
  <c r="DP36" i="3" s="1"/>
  <c r="DP85" i="3" s="1"/>
  <c r="DP87" i="3" s="1"/>
  <c r="DT35" i="3"/>
  <c r="DT36" i="3" s="1"/>
  <c r="DT85" i="3" s="1"/>
  <c r="DT87" i="3" s="1"/>
  <c r="DX35" i="3"/>
  <c r="DX36" i="3" s="1"/>
  <c r="DX85" i="3" s="1"/>
  <c r="DX87" i="3" s="1"/>
  <c r="EB35" i="3"/>
  <c r="EB36" i="3" s="1"/>
  <c r="EB85" i="3" s="1"/>
  <c r="EB87" i="3" s="1"/>
  <c r="EF35" i="3"/>
  <c r="EF36" i="3" s="1"/>
  <c r="EF85" i="3" s="1"/>
  <c r="EF87" i="3" s="1"/>
  <c r="EJ35" i="3"/>
  <c r="EJ36" i="3" s="1"/>
  <c r="EJ85" i="3" s="1"/>
  <c r="EJ87" i="3" s="1"/>
  <c r="EN35" i="3"/>
  <c r="EN36" i="3" s="1"/>
  <c r="EN85" i="3" s="1"/>
  <c r="EN87" i="3" s="1"/>
  <c r="ER35" i="3"/>
  <c r="ER36" i="3" s="1"/>
  <c r="ER85" i="3" s="1"/>
  <c r="ER87" i="3" s="1"/>
  <c r="EV35" i="3"/>
  <c r="EV36" i="3" s="1"/>
  <c r="EV85" i="3" s="1"/>
  <c r="EV87" i="3" s="1"/>
  <c r="EZ35" i="3"/>
  <c r="EZ36" i="3" s="1"/>
  <c r="EZ85" i="3" s="1"/>
  <c r="EZ87" i="3" s="1"/>
  <c r="FD35" i="3"/>
  <c r="FD36" i="3" s="1"/>
  <c r="FD85" i="3" s="1"/>
  <c r="FD87" i="3" s="1"/>
  <c r="FH35" i="3"/>
  <c r="FH36" i="3" s="1"/>
  <c r="FH85" i="3" s="1"/>
  <c r="FH87" i="3" s="1"/>
  <c r="FL35" i="3"/>
  <c r="FL36" i="3" s="1"/>
  <c r="FL85" i="3" s="1"/>
  <c r="FL87" i="3" s="1"/>
  <c r="FP35" i="3"/>
  <c r="FP36" i="3" s="1"/>
  <c r="FP85" i="3" s="1"/>
  <c r="FP87" i="3" s="1"/>
  <c r="FT35" i="3"/>
  <c r="FT36" i="3" s="1"/>
  <c r="FT85" i="3" s="1"/>
  <c r="FT87" i="3" s="1"/>
  <c r="FX35" i="3"/>
  <c r="FX36" i="3" s="1"/>
  <c r="FX85" i="3" s="1"/>
  <c r="FX87" i="3" s="1"/>
  <c r="GB35" i="3"/>
  <c r="GB36" i="3" s="1"/>
  <c r="GB85" i="3" s="1"/>
  <c r="GB87" i="3" s="1"/>
  <c r="GF35" i="3"/>
  <c r="GF36" i="3" s="1"/>
  <c r="GF85" i="3" s="1"/>
  <c r="GF87" i="3" s="1"/>
  <c r="GJ35" i="3"/>
  <c r="GJ36" i="3" s="1"/>
  <c r="GJ85" i="3" s="1"/>
  <c r="GJ87" i="3" s="1"/>
  <c r="GN35" i="3"/>
  <c r="GN36" i="3" s="1"/>
  <c r="GN85" i="3" s="1"/>
  <c r="GN87" i="3" s="1"/>
  <c r="GR35" i="3"/>
  <c r="GR36" i="3" s="1"/>
  <c r="GR85" i="3" s="1"/>
  <c r="GR87" i="3" s="1"/>
  <c r="GV35" i="3"/>
  <c r="GV36" i="3" s="1"/>
  <c r="GV85" i="3" s="1"/>
  <c r="GV87" i="3" s="1"/>
  <c r="GZ35" i="3"/>
  <c r="GZ36" i="3" s="1"/>
  <c r="GZ85" i="3" s="1"/>
  <c r="GZ87" i="3" s="1"/>
  <c r="CQ35" i="3"/>
  <c r="CQ36" i="3" s="1"/>
  <c r="CQ85" i="3" s="1"/>
  <c r="CQ87" i="3" s="1"/>
  <c r="DW35" i="3"/>
  <c r="DW36" i="3" s="1"/>
  <c r="DW85" i="3" s="1"/>
  <c r="DW87" i="3" s="1"/>
  <c r="EM35" i="3"/>
  <c r="EM36" i="3" s="1"/>
  <c r="EM85" i="3" s="1"/>
  <c r="EM87" i="3" s="1"/>
  <c r="FC35" i="3"/>
  <c r="FC36" i="3" s="1"/>
  <c r="FC85" i="3" s="1"/>
  <c r="FC87" i="3" s="1"/>
  <c r="FW35" i="3"/>
  <c r="FW36" i="3" s="1"/>
  <c r="FW85" i="3" s="1"/>
  <c r="FW87" i="3" s="1"/>
  <c r="GI35" i="3"/>
  <c r="GI36" i="3" s="1"/>
  <c r="GI85" i="3" s="1"/>
  <c r="GI87" i="3" s="1"/>
  <c r="GU35" i="3"/>
  <c r="GU36" i="3" s="1"/>
  <c r="GU85" i="3" s="1"/>
  <c r="GU87" i="3" s="1"/>
  <c r="Z35" i="3"/>
  <c r="Z36" i="3" s="1"/>
  <c r="Z85" i="3" s="1"/>
  <c r="Z87" i="3" s="1"/>
  <c r="AP35" i="3"/>
  <c r="AP36" i="3" s="1"/>
  <c r="AP85" i="3" s="1"/>
  <c r="AP87" i="3" s="1"/>
  <c r="BC35" i="3"/>
  <c r="BC36" i="3" s="1"/>
  <c r="BC85" i="3" s="1"/>
  <c r="BC87" i="3" s="1"/>
  <c r="BI35" i="3"/>
  <c r="BI36" i="3" s="1"/>
  <c r="BI85" i="3" s="1"/>
  <c r="BI87" i="3" s="1"/>
  <c r="BM35" i="3"/>
  <c r="BM36" i="3" s="1"/>
  <c r="BM85" i="3" s="1"/>
  <c r="BM87" i="3" s="1"/>
  <c r="BQ35" i="3"/>
  <c r="BQ36" i="3" s="1"/>
  <c r="BQ85" i="3" s="1"/>
  <c r="BQ87" i="3" s="1"/>
  <c r="BU35" i="3"/>
  <c r="BU36" i="3" s="1"/>
  <c r="BU85" i="3" s="1"/>
  <c r="BU87" i="3" s="1"/>
  <c r="BY35" i="3"/>
  <c r="BY36" i="3" s="1"/>
  <c r="BY85" i="3" s="1"/>
  <c r="BY87" i="3" s="1"/>
  <c r="CC35" i="3"/>
  <c r="CC36" i="3" s="1"/>
  <c r="CC85" i="3" s="1"/>
  <c r="CC87" i="3" s="1"/>
  <c r="CG35" i="3"/>
  <c r="CG36" i="3" s="1"/>
  <c r="CG85" i="3" s="1"/>
  <c r="CG87" i="3" s="1"/>
  <c r="CK35" i="3"/>
  <c r="CK36" i="3" s="1"/>
  <c r="CK85" i="3" s="1"/>
  <c r="CK87" i="3" s="1"/>
  <c r="CO35" i="3"/>
  <c r="CO36" i="3" s="1"/>
  <c r="CO85" i="3" s="1"/>
  <c r="CO87" i="3" s="1"/>
  <c r="CS35" i="3"/>
  <c r="CS36" i="3" s="1"/>
  <c r="CS85" i="3" s="1"/>
  <c r="CS87" i="3" s="1"/>
  <c r="CW35" i="3"/>
  <c r="CW36" i="3" s="1"/>
  <c r="CW85" i="3" s="1"/>
  <c r="CW87" i="3" s="1"/>
  <c r="DA35" i="3"/>
  <c r="DA36" i="3" s="1"/>
  <c r="DA85" i="3" s="1"/>
  <c r="DA87" i="3" s="1"/>
  <c r="DE35" i="3"/>
  <c r="DE36" i="3" s="1"/>
  <c r="DE85" i="3" s="1"/>
  <c r="DE87" i="3" s="1"/>
  <c r="DI35" i="3"/>
  <c r="DI36" i="3" s="1"/>
  <c r="DI85" i="3" s="1"/>
  <c r="DI87" i="3" s="1"/>
  <c r="DM35" i="3"/>
  <c r="DM36" i="3" s="1"/>
  <c r="DM85" i="3" s="1"/>
  <c r="DM87" i="3" s="1"/>
  <c r="DQ35" i="3"/>
  <c r="DQ36" i="3" s="1"/>
  <c r="DQ85" i="3" s="1"/>
  <c r="DQ87" i="3" s="1"/>
  <c r="DU35" i="3"/>
  <c r="DU36" i="3" s="1"/>
  <c r="DU85" i="3" s="1"/>
  <c r="DU87" i="3" s="1"/>
  <c r="DY35" i="3"/>
  <c r="DY36" i="3" s="1"/>
  <c r="DY85" i="3" s="1"/>
  <c r="DY87" i="3" s="1"/>
  <c r="EC35" i="3"/>
  <c r="EC36" i="3" s="1"/>
  <c r="EC85" i="3" s="1"/>
  <c r="EC87" i="3" s="1"/>
  <c r="EG35" i="3"/>
  <c r="EG36" i="3" s="1"/>
  <c r="EG85" i="3" s="1"/>
  <c r="EG87" i="3" s="1"/>
  <c r="EK35" i="3"/>
  <c r="EK36" i="3" s="1"/>
  <c r="EK85" i="3" s="1"/>
  <c r="EK87" i="3" s="1"/>
  <c r="EO35" i="3"/>
  <c r="EO36" i="3" s="1"/>
  <c r="EO85" i="3" s="1"/>
  <c r="EO87" i="3" s="1"/>
  <c r="ES35" i="3"/>
  <c r="ES36" i="3" s="1"/>
  <c r="ES85" i="3" s="1"/>
  <c r="ES87" i="3" s="1"/>
  <c r="EW35" i="3"/>
  <c r="EW36" i="3" s="1"/>
  <c r="EW85" i="3" s="1"/>
  <c r="EW87" i="3" s="1"/>
  <c r="FA35" i="3"/>
  <c r="FA36" i="3" s="1"/>
  <c r="FA85" i="3" s="1"/>
  <c r="FA87" i="3" s="1"/>
  <c r="FE35" i="3"/>
  <c r="FE36" i="3" s="1"/>
  <c r="FE85" i="3" s="1"/>
  <c r="FE87" i="3" s="1"/>
  <c r="FI35" i="3"/>
  <c r="FI36" i="3" s="1"/>
  <c r="FI85" i="3" s="1"/>
  <c r="FI87" i="3" s="1"/>
  <c r="FM35" i="3"/>
  <c r="FM36" i="3" s="1"/>
  <c r="FM85" i="3" s="1"/>
  <c r="FM87" i="3" s="1"/>
  <c r="FQ35" i="3"/>
  <c r="FQ36" i="3" s="1"/>
  <c r="FQ85" i="3" s="1"/>
  <c r="FQ87" i="3" s="1"/>
  <c r="FU35" i="3"/>
  <c r="FU36" i="3" s="1"/>
  <c r="FU85" i="3" s="1"/>
  <c r="FU87" i="3" s="1"/>
  <c r="FY35" i="3"/>
  <c r="FY36" i="3" s="1"/>
  <c r="FY85" i="3" s="1"/>
  <c r="FY87" i="3" s="1"/>
  <c r="GC35" i="3"/>
  <c r="GC36" i="3" s="1"/>
  <c r="GC85" i="3" s="1"/>
  <c r="GC87" i="3" s="1"/>
  <c r="GG35" i="3"/>
  <c r="GG36" i="3" s="1"/>
  <c r="GG85" i="3" s="1"/>
  <c r="GG87" i="3" s="1"/>
  <c r="GK35" i="3"/>
  <c r="GK36" i="3" s="1"/>
  <c r="GK85" i="3" s="1"/>
  <c r="GK87" i="3" s="1"/>
  <c r="GO35" i="3"/>
  <c r="GO36" i="3" s="1"/>
  <c r="GO85" i="3" s="1"/>
  <c r="GO87" i="3" s="1"/>
  <c r="GS35" i="3"/>
  <c r="GS36" i="3" s="1"/>
  <c r="GS85" i="3" s="1"/>
  <c r="GS87" i="3" s="1"/>
  <c r="GW35" i="3"/>
  <c r="GW36" i="3" s="1"/>
  <c r="GW85" i="3" s="1"/>
  <c r="GW87" i="3" s="1"/>
  <c r="HA35" i="3"/>
  <c r="HA36" i="3" s="1"/>
  <c r="HA85" i="3" s="1"/>
  <c r="HA87" i="3" s="1"/>
  <c r="AH35" i="3"/>
  <c r="AH36" i="3" s="1"/>
  <c r="AH85" i="3" s="1"/>
  <c r="AH87" i="3" s="1"/>
  <c r="BG35" i="3"/>
  <c r="BG36" i="3" s="1"/>
  <c r="BG85" i="3" s="1"/>
  <c r="BG87" i="3" s="1"/>
  <c r="BO35" i="3"/>
  <c r="BO36" i="3" s="1"/>
  <c r="BO85" i="3" s="1"/>
  <c r="BO87" i="3" s="1"/>
  <c r="BW35" i="3"/>
  <c r="BW36" i="3" s="1"/>
  <c r="BW85" i="3" s="1"/>
  <c r="BW87" i="3" s="1"/>
  <c r="CE35" i="3"/>
  <c r="CE36" i="3" s="1"/>
  <c r="CE85" i="3" s="1"/>
  <c r="CE87" i="3" s="1"/>
  <c r="CM35" i="3"/>
  <c r="CM36" i="3" s="1"/>
  <c r="CM85" i="3" s="1"/>
  <c r="CM87" i="3" s="1"/>
  <c r="CY35" i="3"/>
  <c r="CY36" i="3" s="1"/>
  <c r="CY85" i="3" s="1"/>
  <c r="CY87" i="3" s="1"/>
  <c r="DG35" i="3"/>
  <c r="DG36" i="3" s="1"/>
  <c r="DG85" i="3" s="1"/>
  <c r="DG87" i="3" s="1"/>
  <c r="DO35" i="3"/>
  <c r="DO36" i="3" s="1"/>
  <c r="DO85" i="3" s="1"/>
  <c r="DO87" i="3" s="1"/>
  <c r="EA35" i="3"/>
  <c r="EA36" i="3" s="1"/>
  <c r="EA85" i="3" s="1"/>
  <c r="EA87" i="3" s="1"/>
  <c r="EI35" i="3"/>
  <c r="EI36" i="3" s="1"/>
  <c r="EI85" i="3" s="1"/>
  <c r="EI87" i="3" s="1"/>
  <c r="EU35" i="3"/>
  <c r="EU36" i="3" s="1"/>
  <c r="EU85" i="3" s="1"/>
  <c r="EU87" i="3" s="1"/>
  <c r="FG35" i="3"/>
  <c r="FG36" i="3" s="1"/>
  <c r="FG85" i="3" s="1"/>
  <c r="FG87" i="3" s="1"/>
  <c r="FO35" i="3"/>
  <c r="FO36" i="3" s="1"/>
  <c r="FO85" i="3" s="1"/>
  <c r="FO87" i="3" s="1"/>
  <c r="GA35" i="3"/>
  <c r="GA36" i="3" s="1"/>
  <c r="GA85" i="3" s="1"/>
  <c r="GA87" i="3" s="1"/>
  <c r="GM35" i="3"/>
  <c r="GM36" i="3" s="1"/>
  <c r="GM85" i="3" s="1"/>
  <c r="GM87" i="3" s="1"/>
  <c r="GY35" i="3"/>
  <c r="GY36" i="3" s="1"/>
  <c r="GY85" i="3" s="1"/>
  <c r="GY87" i="3" s="1"/>
  <c r="N35" i="3"/>
  <c r="N36" i="3" s="1"/>
  <c r="N85" i="3" s="1"/>
  <c r="N87" i="3" s="1"/>
  <c r="AD35" i="3"/>
  <c r="AD36" i="3" s="1"/>
  <c r="AD85" i="3" s="1"/>
  <c r="AD87" i="3" s="1"/>
  <c r="AT35" i="3"/>
  <c r="AT36" i="3" s="1"/>
  <c r="AT85" i="3" s="1"/>
  <c r="AT87" i="3" s="1"/>
  <c r="BF35" i="3"/>
  <c r="BF36" i="3" s="1"/>
  <c r="BF85" i="3" s="1"/>
  <c r="BF87" i="3" s="1"/>
  <c r="BJ35" i="3"/>
  <c r="BJ36" i="3" s="1"/>
  <c r="BJ85" i="3" s="1"/>
  <c r="BJ87" i="3" s="1"/>
  <c r="BN35" i="3"/>
  <c r="BN36" i="3" s="1"/>
  <c r="BN85" i="3" s="1"/>
  <c r="BN87" i="3" s="1"/>
  <c r="BR35" i="3"/>
  <c r="BR36" i="3" s="1"/>
  <c r="BR85" i="3" s="1"/>
  <c r="BR87" i="3" s="1"/>
  <c r="BV35" i="3"/>
  <c r="BV36" i="3" s="1"/>
  <c r="BV85" i="3" s="1"/>
  <c r="BV87" i="3" s="1"/>
  <c r="BZ35" i="3"/>
  <c r="BZ36" i="3" s="1"/>
  <c r="BZ85" i="3" s="1"/>
  <c r="BZ87" i="3" s="1"/>
  <c r="CD35" i="3"/>
  <c r="CD36" i="3" s="1"/>
  <c r="CD85" i="3" s="1"/>
  <c r="CD87" i="3" s="1"/>
  <c r="CH35" i="3"/>
  <c r="CH36" i="3" s="1"/>
  <c r="CH85" i="3" s="1"/>
  <c r="CH87" i="3" s="1"/>
  <c r="CL35" i="3"/>
  <c r="CL36" i="3" s="1"/>
  <c r="CL85" i="3" s="1"/>
  <c r="CL87" i="3" s="1"/>
  <c r="CP35" i="3"/>
  <c r="CP36" i="3" s="1"/>
  <c r="CP85" i="3" s="1"/>
  <c r="CP87" i="3" s="1"/>
  <c r="CT35" i="3"/>
  <c r="CT36" i="3" s="1"/>
  <c r="CT85" i="3" s="1"/>
  <c r="CT87" i="3" s="1"/>
  <c r="CX35" i="3"/>
  <c r="CX36" i="3" s="1"/>
  <c r="CX85" i="3" s="1"/>
  <c r="CX87" i="3" s="1"/>
  <c r="DB35" i="3"/>
  <c r="DB36" i="3" s="1"/>
  <c r="DB85" i="3" s="1"/>
  <c r="DB87" i="3" s="1"/>
  <c r="DF35" i="3"/>
  <c r="DF36" i="3" s="1"/>
  <c r="DF85" i="3" s="1"/>
  <c r="DF87" i="3" s="1"/>
  <c r="DJ35" i="3"/>
  <c r="DJ36" i="3" s="1"/>
  <c r="DJ85" i="3" s="1"/>
  <c r="DJ87" i="3" s="1"/>
  <c r="DN35" i="3"/>
  <c r="DN36" i="3" s="1"/>
  <c r="DN85" i="3" s="1"/>
  <c r="DN87" i="3" s="1"/>
  <c r="DR35" i="3"/>
  <c r="DR36" i="3" s="1"/>
  <c r="DR85" i="3" s="1"/>
  <c r="DR87" i="3" s="1"/>
  <c r="DV35" i="3"/>
  <c r="DV36" i="3" s="1"/>
  <c r="DV85" i="3" s="1"/>
  <c r="DV87" i="3" s="1"/>
  <c r="DZ35" i="3"/>
  <c r="DZ36" i="3" s="1"/>
  <c r="DZ85" i="3" s="1"/>
  <c r="DZ87" i="3" s="1"/>
  <c r="ED35" i="3"/>
  <c r="ED36" i="3" s="1"/>
  <c r="ED85" i="3" s="1"/>
  <c r="ED87" i="3" s="1"/>
  <c r="EH35" i="3"/>
  <c r="EH36" i="3" s="1"/>
  <c r="EH85" i="3" s="1"/>
  <c r="EH87" i="3" s="1"/>
  <c r="EL35" i="3"/>
  <c r="EL36" i="3" s="1"/>
  <c r="EL85" i="3" s="1"/>
  <c r="EL87" i="3" s="1"/>
  <c r="EP35" i="3"/>
  <c r="EP36" i="3" s="1"/>
  <c r="EP85" i="3" s="1"/>
  <c r="EP87" i="3" s="1"/>
  <c r="ET35" i="3"/>
  <c r="ET36" i="3" s="1"/>
  <c r="ET85" i="3" s="1"/>
  <c r="ET87" i="3" s="1"/>
  <c r="EX35" i="3"/>
  <c r="EX36" i="3" s="1"/>
  <c r="EX85" i="3" s="1"/>
  <c r="EX87" i="3" s="1"/>
  <c r="FB35" i="3"/>
  <c r="FB36" i="3" s="1"/>
  <c r="FB85" i="3" s="1"/>
  <c r="FB87" i="3" s="1"/>
  <c r="FF35" i="3"/>
  <c r="FF36" i="3" s="1"/>
  <c r="FF85" i="3" s="1"/>
  <c r="FF87" i="3" s="1"/>
  <c r="FJ35" i="3"/>
  <c r="FJ36" i="3" s="1"/>
  <c r="FJ85" i="3" s="1"/>
  <c r="FJ87" i="3" s="1"/>
  <c r="FN35" i="3"/>
  <c r="FN36" i="3" s="1"/>
  <c r="FN85" i="3" s="1"/>
  <c r="FN87" i="3" s="1"/>
  <c r="FR35" i="3"/>
  <c r="FR36" i="3" s="1"/>
  <c r="FR85" i="3" s="1"/>
  <c r="FR87" i="3" s="1"/>
  <c r="FV35" i="3"/>
  <c r="FV36" i="3" s="1"/>
  <c r="FV85" i="3" s="1"/>
  <c r="FV87" i="3" s="1"/>
  <c r="FZ35" i="3"/>
  <c r="FZ36" i="3" s="1"/>
  <c r="FZ85" i="3" s="1"/>
  <c r="FZ87" i="3" s="1"/>
  <c r="GD35" i="3"/>
  <c r="GD36" i="3" s="1"/>
  <c r="GD85" i="3" s="1"/>
  <c r="GD87" i="3" s="1"/>
  <c r="GH35" i="3"/>
  <c r="GH36" i="3" s="1"/>
  <c r="GH85" i="3" s="1"/>
  <c r="GH87" i="3" s="1"/>
  <c r="GL35" i="3"/>
  <c r="GL36" i="3" s="1"/>
  <c r="GL85" i="3" s="1"/>
  <c r="GL87" i="3" s="1"/>
  <c r="GP35" i="3"/>
  <c r="GP36" i="3" s="1"/>
  <c r="GP85" i="3" s="1"/>
  <c r="GP87" i="3" s="1"/>
  <c r="GT35" i="3"/>
  <c r="GT36" i="3" s="1"/>
  <c r="GT85" i="3" s="1"/>
  <c r="GT87" i="3" s="1"/>
  <c r="GX35" i="3"/>
  <c r="GX36" i="3" s="1"/>
  <c r="GX85" i="3" s="1"/>
  <c r="GX87" i="3" s="1"/>
  <c r="J35" i="3"/>
  <c r="J36" i="3" s="1"/>
  <c r="J85" i="3" s="1"/>
  <c r="J87" i="3" s="1"/>
  <c r="R35" i="3"/>
  <c r="R36" i="3" s="1"/>
  <c r="R85" i="3" s="1"/>
  <c r="R87" i="3" s="1"/>
  <c r="AX35" i="3"/>
  <c r="AX36" i="3" s="1"/>
  <c r="AX85" i="3" s="1"/>
  <c r="AX87" i="3" s="1"/>
  <c r="BK35" i="3"/>
  <c r="BK36" i="3" s="1"/>
  <c r="BK85" i="3" s="1"/>
  <c r="BK87" i="3" s="1"/>
  <c r="BS35" i="3"/>
  <c r="BS36" i="3" s="1"/>
  <c r="BS85" i="3" s="1"/>
  <c r="BS87" i="3" s="1"/>
  <c r="CA35" i="3"/>
  <c r="CA36" i="3" s="1"/>
  <c r="CA85" i="3" s="1"/>
  <c r="CA87" i="3" s="1"/>
  <c r="CI35" i="3"/>
  <c r="CI36" i="3" s="1"/>
  <c r="CI85" i="3" s="1"/>
  <c r="CI87" i="3" s="1"/>
  <c r="CU35" i="3"/>
  <c r="CU36" i="3" s="1"/>
  <c r="CU85" i="3" s="1"/>
  <c r="CU87" i="3" s="1"/>
  <c r="DC35" i="3"/>
  <c r="DC36" i="3" s="1"/>
  <c r="DC85" i="3" s="1"/>
  <c r="DC87" i="3" s="1"/>
  <c r="DK35" i="3"/>
  <c r="DK36" i="3" s="1"/>
  <c r="DK85" i="3" s="1"/>
  <c r="DK87" i="3" s="1"/>
  <c r="DS35" i="3"/>
  <c r="DS36" i="3" s="1"/>
  <c r="DS85" i="3" s="1"/>
  <c r="DS87" i="3" s="1"/>
  <c r="EE35" i="3"/>
  <c r="EE36" i="3" s="1"/>
  <c r="EE85" i="3" s="1"/>
  <c r="EE87" i="3" s="1"/>
  <c r="EQ35" i="3"/>
  <c r="EQ36" i="3" s="1"/>
  <c r="EQ85" i="3" s="1"/>
  <c r="EQ87" i="3" s="1"/>
  <c r="EY35" i="3"/>
  <c r="EY36" i="3" s="1"/>
  <c r="EY85" i="3" s="1"/>
  <c r="EY87" i="3" s="1"/>
  <c r="FK35" i="3"/>
  <c r="FK36" i="3" s="1"/>
  <c r="FK85" i="3" s="1"/>
  <c r="FK87" i="3" s="1"/>
  <c r="FS35" i="3"/>
  <c r="FS36" i="3" s="1"/>
  <c r="FS85" i="3" s="1"/>
  <c r="FS87" i="3" s="1"/>
  <c r="GE35" i="3"/>
  <c r="GE36" i="3" s="1"/>
  <c r="GE85" i="3" s="1"/>
  <c r="GE87" i="3" s="1"/>
  <c r="GQ35" i="3"/>
  <c r="GQ36" i="3" s="1"/>
  <c r="GQ85" i="3" s="1"/>
  <c r="GQ87" i="3" s="1"/>
  <c r="F9" i="1"/>
  <c r="G7" i="3" s="1"/>
  <c r="J7" i="3" s="1"/>
  <c r="J14" i="3"/>
  <c r="J16" i="3" s="1"/>
  <c r="J106" i="3" l="1"/>
  <c r="J111" i="3" s="1"/>
  <c r="J105" i="3"/>
  <c r="G87" i="3"/>
  <c r="F77" i="3" s="1"/>
  <c r="K5" i="3"/>
  <c r="K17" i="3" s="1"/>
  <c r="K18" i="3" s="1"/>
  <c r="J97" i="3"/>
  <c r="K64" i="3"/>
  <c r="K69" i="3" s="1"/>
  <c r="K93" i="3" s="1"/>
  <c r="J11" i="3"/>
  <c r="J48" i="3"/>
  <c r="J12" i="3"/>
  <c r="K7" i="3" l="1"/>
  <c r="K6" i="3"/>
  <c r="L5" i="3" s="1"/>
  <c r="L17" i="3" s="1"/>
  <c r="L18" i="3" s="1"/>
  <c r="K97" i="3"/>
  <c r="L97" i="3"/>
  <c r="L7" i="3"/>
  <c r="L48" i="3" s="1"/>
  <c r="L64" i="3"/>
  <c r="L69" i="3" s="1"/>
  <c r="L93" i="3" s="1"/>
  <c r="K14" i="3"/>
  <c r="K16" i="3" s="1"/>
  <c r="J13" i="3"/>
  <c r="J49" i="3"/>
  <c r="J57" i="3" s="1"/>
  <c r="K12" i="3"/>
  <c r="K48" i="3"/>
  <c r="L6" i="3"/>
  <c r="L14" i="3" s="1"/>
  <c r="L16" i="3" s="1"/>
  <c r="K11" i="3"/>
  <c r="L12" i="3" l="1"/>
  <c r="J19" i="3"/>
  <c r="L11" i="3"/>
  <c r="L49" i="3" s="1"/>
  <c r="L57" i="3" s="1"/>
  <c r="K13" i="3"/>
  <c r="K19" i="3" s="1"/>
  <c r="K24" i="3" s="1"/>
  <c r="K26" i="3" s="1"/>
  <c r="K28" i="3" s="1"/>
  <c r="K49" i="3"/>
  <c r="K57" i="3" s="1"/>
  <c r="M5" i="3"/>
  <c r="L13" i="3"/>
  <c r="L19" i="3" s="1"/>
  <c r="K44" i="3" l="1"/>
  <c r="K45" i="3" s="1"/>
  <c r="J24" i="3"/>
  <c r="J26" i="3" s="1"/>
  <c r="J28" i="3" s="1"/>
  <c r="M97" i="3"/>
  <c r="M17" i="3"/>
  <c r="M18" i="3" s="1"/>
  <c r="J44" i="3"/>
  <c r="J45" i="3" s="1"/>
  <c r="J51" i="3" s="1"/>
  <c r="K51" i="3"/>
  <c r="M7" i="3"/>
  <c r="M48" i="3" s="1"/>
  <c r="M64" i="3"/>
  <c r="M69" i="3" s="1"/>
  <c r="M93" i="3" s="1"/>
  <c r="K31" i="3"/>
  <c r="K56" i="3"/>
  <c r="K58" i="3" s="1"/>
  <c r="K122" i="3" s="1"/>
  <c r="L24" i="3"/>
  <c r="L26" i="3" s="1"/>
  <c r="L28" i="3" s="1"/>
  <c r="L44" i="3"/>
  <c r="L45" i="3" s="1"/>
  <c r="L51" i="3" s="1"/>
  <c r="M6" i="3"/>
  <c r="N5" i="3" s="1"/>
  <c r="N17" i="3" s="1"/>
  <c r="N18" i="3" s="1"/>
  <c r="L53" i="3" l="1"/>
  <c r="L110" i="3"/>
  <c r="M12" i="3"/>
  <c r="K53" i="3"/>
  <c r="K110" i="3"/>
  <c r="J53" i="3"/>
  <c r="J110" i="3"/>
  <c r="J113" i="3" s="1"/>
  <c r="J56" i="3"/>
  <c r="J58" i="3" s="1"/>
  <c r="J122" i="3" s="1"/>
  <c r="J31" i="3"/>
  <c r="M11" i="3"/>
  <c r="M49" i="3" s="1"/>
  <c r="M57" i="3" s="1"/>
  <c r="N64" i="3"/>
  <c r="N69" i="3" s="1"/>
  <c r="N93" i="3" s="1"/>
  <c r="N97" i="3"/>
  <c r="L31" i="3"/>
  <c r="L56" i="3"/>
  <c r="L58" i="3" s="1"/>
  <c r="L122" i="3" s="1"/>
  <c r="M14" i="3"/>
  <c r="M16" i="3" s="1"/>
  <c r="N6" i="3"/>
  <c r="N7" i="3"/>
  <c r="N48" i="3" s="1"/>
  <c r="M13" i="3" l="1"/>
  <c r="M19" i="3"/>
  <c r="M24" i="3" s="1"/>
  <c r="M26" i="3" s="1"/>
  <c r="M28" i="3" s="1"/>
  <c r="M44" i="3"/>
  <c r="M45" i="3" s="1"/>
  <c r="M51" i="3" s="1"/>
  <c r="N11" i="3"/>
  <c r="N49" i="3" s="1"/>
  <c r="N57" i="3" s="1"/>
  <c r="N12" i="3"/>
  <c r="O5" i="3"/>
  <c r="O17" i="3" s="1"/>
  <c r="O18" i="3" s="1"/>
  <c r="N14" i="3"/>
  <c r="N16" i="3" s="1"/>
  <c r="M53" i="3" l="1"/>
  <c r="M110" i="3"/>
  <c r="O64" i="3"/>
  <c r="O69" i="3" s="1"/>
  <c r="O93" i="3" s="1"/>
  <c r="O97" i="3"/>
  <c r="M31" i="3"/>
  <c r="M56" i="3"/>
  <c r="M58" i="3" s="1"/>
  <c r="M122" i="3" s="1"/>
  <c r="O7" i="3"/>
  <c r="O48" i="3" s="1"/>
  <c r="O6" i="3"/>
  <c r="N13" i="3"/>
  <c r="N19" i="3" l="1"/>
  <c r="N24" i="3" s="1"/>
  <c r="N26" i="3" s="1"/>
  <c r="N28" i="3" s="1"/>
  <c r="N44" i="3"/>
  <c r="N45" i="3" s="1"/>
  <c r="N51" i="3" s="1"/>
  <c r="P5" i="3"/>
  <c r="P17" i="3" s="1"/>
  <c r="P18" i="3" s="1"/>
  <c r="O14" i="3"/>
  <c r="O16" i="3" s="1"/>
  <c r="O11" i="3"/>
  <c r="O49" i="3" s="1"/>
  <c r="O57" i="3" s="1"/>
  <c r="O12" i="3"/>
  <c r="N53" i="3" l="1"/>
  <c r="N110" i="3"/>
  <c r="P64" i="3"/>
  <c r="P69" i="3" s="1"/>
  <c r="P93" i="3" s="1"/>
  <c r="P97" i="3"/>
  <c r="N31" i="3"/>
  <c r="N56" i="3"/>
  <c r="N58" i="3" s="1"/>
  <c r="N122" i="3" s="1"/>
  <c r="O13" i="3"/>
  <c r="O19" i="3" s="1"/>
  <c r="P7" i="3"/>
  <c r="P48" i="3" s="1"/>
  <c r="P6" i="3"/>
  <c r="O24" i="3" l="1"/>
  <c r="O26" i="3" s="1"/>
  <c r="O28" i="3" s="1"/>
  <c r="O44" i="3"/>
  <c r="O45" i="3" s="1"/>
  <c r="O51" i="3" s="1"/>
  <c r="Q5" i="3"/>
  <c r="Q17" i="3" s="1"/>
  <c r="Q18" i="3" s="1"/>
  <c r="P14" i="3"/>
  <c r="P16" i="3" s="1"/>
  <c r="P11" i="3"/>
  <c r="P49" i="3" s="1"/>
  <c r="P57" i="3" s="1"/>
  <c r="P12" i="3"/>
  <c r="O53" i="3" l="1"/>
  <c r="O110" i="3"/>
  <c r="Q64" i="3"/>
  <c r="Q69" i="3" s="1"/>
  <c r="Q93" i="3" s="1"/>
  <c r="Q97" i="3"/>
  <c r="O31" i="3"/>
  <c r="O56" i="3"/>
  <c r="O58" i="3" s="1"/>
  <c r="O122" i="3" s="1"/>
  <c r="P13" i="3"/>
  <c r="P19" i="3" s="1"/>
  <c r="Q6" i="3"/>
  <c r="Q7" i="3"/>
  <c r="Q48" i="3" s="1"/>
  <c r="P24" i="3" l="1"/>
  <c r="P44" i="3"/>
  <c r="P45" i="3" s="1"/>
  <c r="P51" i="3" s="1"/>
  <c r="P26" i="3"/>
  <c r="P28" i="3" s="1"/>
  <c r="Q11" i="3"/>
  <c r="Q49" i="3" s="1"/>
  <c r="Q57" i="3" s="1"/>
  <c r="Q12" i="3"/>
  <c r="R5" i="3"/>
  <c r="R17" i="3" s="1"/>
  <c r="R18" i="3" s="1"/>
  <c r="Q14" i="3"/>
  <c r="Q16" i="3" s="1"/>
  <c r="P53" i="3" l="1"/>
  <c r="P110" i="3"/>
  <c r="R64" i="3"/>
  <c r="R97" i="3"/>
  <c r="P31" i="3"/>
  <c r="P56" i="3"/>
  <c r="P58" i="3" s="1"/>
  <c r="P122" i="3" s="1"/>
  <c r="R7" i="3"/>
  <c r="R48" i="3" s="1"/>
  <c r="R6" i="3"/>
  <c r="Q13" i="3"/>
  <c r="Q19" i="3" s="1"/>
  <c r="Q24" i="3" l="1"/>
  <c r="Q26" i="3" s="1"/>
  <c r="Q28" i="3" s="1"/>
  <c r="Q44" i="3"/>
  <c r="Q45" i="3" s="1"/>
  <c r="Q51" i="3" s="1"/>
  <c r="S5" i="3"/>
  <c r="S17" i="3" s="1"/>
  <c r="S18" i="3" s="1"/>
  <c r="R14" i="3"/>
  <c r="R16" i="3" s="1"/>
  <c r="R11" i="3"/>
  <c r="R49" i="3" s="1"/>
  <c r="R57" i="3" s="1"/>
  <c r="R12" i="3"/>
  <c r="Q53" i="3" l="1"/>
  <c r="Q110" i="3"/>
  <c r="S64" i="3"/>
  <c r="S97" i="3"/>
  <c r="Q31" i="3"/>
  <c r="Q56" i="3"/>
  <c r="Q58" i="3" s="1"/>
  <c r="Q122" i="3" s="1"/>
  <c r="R13" i="3"/>
  <c r="R19" i="3" s="1"/>
  <c r="S6" i="3"/>
  <c r="S7" i="3"/>
  <c r="S48" i="3" s="1"/>
  <c r="R24" i="3" l="1"/>
  <c r="R26" i="3" s="1"/>
  <c r="R28" i="3" s="1"/>
  <c r="R44" i="3"/>
  <c r="R45" i="3" s="1"/>
  <c r="R51" i="3" s="1"/>
  <c r="S11" i="3"/>
  <c r="S49" i="3" s="1"/>
  <c r="S57" i="3" s="1"/>
  <c r="S12" i="3"/>
  <c r="T5" i="3"/>
  <c r="T17" i="3" s="1"/>
  <c r="T18" i="3" s="1"/>
  <c r="S14" i="3"/>
  <c r="S16" i="3" s="1"/>
  <c r="R53" i="3" l="1"/>
  <c r="R110" i="3"/>
  <c r="T64" i="3"/>
  <c r="T97" i="3"/>
  <c r="R31" i="3"/>
  <c r="R56" i="3"/>
  <c r="R58" i="3" s="1"/>
  <c r="T6" i="3"/>
  <c r="T7" i="3"/>
  <c r="T48" i="3" s="1"/>
  <c r="S13" i="3"/>
  <c r="S19" i="3" s="1"/>
  <c r="R69" i="3" l="1"/>
  <c r="R93" i="3" s="1"/>
  <c r="R122" i="3"/>
  <c r="S24" i="3"/>
  <c r="S26" i="3" s="1"/>
  <c r="S28" i="3" s="1"/>
  <c r="S44" i="3"/>
  <c r="S45" i="3" s="1"/>
  <c r="S51" i="3" s="1"/>
  <c r="T11" i="3"/>
  <c r="T49" i="3" s="1"/>
  <c r="T57" i="3" s="1"/>
  <c r="T12" i="3"/>
  <c r="U5" i="3"/>
  <c r="U17" i="3" s="1"/>
  <c r="U18" i="3" s="1"/>
  <c r="T14" i="3"/>
  <c r="T16" i="3" s="1"/>
  <c r="S53" i="3" l="1"/>
  <c r="S110" i="3"/>
  <c r="U64" i="3"/>
  <c r="U97" i="3"/>
  <c r="S31" i="3"/>
  <c r="S56" i="3"/>
  <c r="S58" i="3" s="1"/>
  <c r="U6" i="3"/>
  <c r="U7" i="3"/>
  <c r="U48" i="3" s="1"/>
  <c r="T13" i="3"/>
  <c r="T19" i="3" s="1"/>
  <c r="S69" i="3" l="1"/>
  <c r="S122" i="3"/>
  <c r="S93" i="3"/>
  <c r="T24" i="3"/>
  <c r="T26" i="3" s="1"/>
  <c r="T28" i="3" s="1"/>
  <c r="T44" i="3"/>
  <c r="T45" i="3" s="1"/>
  <c r="T51" i="3" s="1"/>
  <c r="U11" i="3"/>
  <c r="U49" i="3" s="1"/>
  <c r="U57" i="3" s="1"/>
  <c r="U12" i="3"/>
  <c r="V5" i="3"/>
  <c r="V17" i="3" s="1"/>
  <c r="V18" i="3" s="1"/>
  <c r="U14" i="3"/>
  <c r="U16" i="3" s="1"/>
  <c r="T53" i="3" l="1"/>
  <c r="T110" i="3"/>
  <c r="V64" i="3"/>
  <c r="V97" i="3"/>
  <c r="T31" i="3"/>
  <c r="T56" i="3"/>
  <c r="T58" i="3" s="1"/>
  <c r="V6" i="3"/>
  <c r="V7" i="3"/>
  <c r="V48" i="3" s="1"/>
  <c r="U13" i="3"/>
  <c r="U19" i="3" s="1"/>
  <c r="T69" i="3" l="1"/>
  <c r="T122" i="3"/>
  <c r="T93" i="3"/>
  <c r="U24" i="3"/>
  <c r="U26" i="3" s="1"/>
  <c r="U28" i="3" s="1"/>
  <c r="U44" i="3"/>
  <c r="U45" i="3" s="1"/>
  <c r="U51" i="3" s="1"/>
  <c r="V11" i="3"/>
  <c r="V49" i="3" s="1"/>
  <c r="V57" i="3" s="1"/>
  <c r="V12" i="3"/>
  <c r="W5" i="3"/>
  <c r="W17" i="3" s="1"/>
  <c r="W18" i="3" s="1"/>
  <c r="V14" i="3"/>
  <c r="V16" i="3" s="1"/>
  <c r="U53" i="3" l="1"/>
  <c r="U110" i="3"/>
  <c r="W64" i="3"/>
  <c r="W97" i="3"/>
  <c r="U31" i="3"/>
  <c r="U56" i="3"/>
  <c r="U58" i="3" s="1"/>
  <c r="W6" i="3"/>
  <c r="W7" i="3"/>
  <c r="W48" i="3" s="1"/>
  <c r="V13" i="3"/>
  <c r="V19" i="3" s="1"/>
  <c r="U69" i="3" l="1"/>
  <c r="U93" i="3" s="1"/>
  <c r="U122" i="3"/>
  <c r="V24" i="3"/>
  <c r="V44" i="3"/>
  <c r="V45" i="3" s="1"/>
  <c r="V51" i="3" s="1"/>
  <c r="V26" i="3"/>
  <c r="V28" i="3" s="1"/>
  <c r="W11" i="3"/>
  <c r="W49" i="3" s="1"/>
  <c r="W57" i="3" s="1"/>
  <c r="W12" i="3"/>
  <c r="X5" i="3"/>
  <c r="X17" i="3" s="1"/>
  <c r="X18" i="3" s="1"/>
  <c r="W14" i="3"/>
  <c r="W16" i="3" s="1"/>
  <c r="V53" i="3" l="1"/>
  <c r="V110" i="3"/>
  <c r="X64" i="3"/>
  <c r="X97" i="3"/>
  <c r="V31" i="3"/>
  <c r="V56" i="3"/>
  <c r="V58" i="3" s="1"/>
  <c r="X7" i="3"/>
  <c r="X48" i="3" s="1"/>
  <c r="X6" i="3"/>
  <c r="W13" i="3"/>
  <c r="W19" i="3" s="1"/>
  <c r="V69" i="3" l="1"/>
  <c r="V93" i="3" s="1"/>
  <c r="V122" i="3"/>
  <c r="W24" i="3"/>
  <c r="W26" i="3" s="1"/>
  <c r="W28" i="3" s="1"/>
  <c r="W44" i="3"/>
  <c r="W45" i="3" s="1"/>
  <c r="W51" i="3" s="1"/>
  <c r="Y5" i="3"/>
  <c r="Y17" i="3" s="1"/>
  <c r="Y18" i="3" s="1"/>
  <c r="X14" i="3"/>
  <c r="X16" i="3" s="1"/>
  <c r="X11" i="3"/>
  <c r="X49" i="3" s="1"/>
  <c r="X57" i="3" s="1"/>
  <c r="X12" i="3"/>
  <c r="W53" i="3" l="1"/>
  <c r="W110" i="3"/>
  <c r="Y64" i="3"/>
  <c r="Y97" i="3"/>
  <c r="W31" i="3"/>
  <c r="W56" i="3"/>
  <c r="W58" i="3" s="1"/>
  <c r="X13" i="3"/>
  <c r="X19" i="3" s="1"/>
  <c r="Y6" i="3"/>
  <c r="Y7" i="3"/>
  <c r="Y48" i="3" s="1"/>
  <c r="W69" i="3" l="1"/>
  <c r="W93" i="3" s="1"/>
  <c r="W122" i="3"/>
  <c r="X24" i="3"/>
  <c r="X26" i="3" s="1"/>
  <c r="X28" i="3" s="1"/>
  <c r="X44" i="3"/>
  <c r="X45" i="3" s="1"/>
  <c r="X51" i="3" s="1"/>
  <c r="Y11" i="3"/>
  <c r="Y49" i="3" s="1"/>
  <c r="Y57" i="3" s="1"/>
  <c r="Y12" i="3"/>
  <c r="Z5" i="3"/>
  <c r="Z17" i="3" s="1"/>
  <c r="Z18" i="3" s="1"/>
  <c r="Y14" i="3"/>
  <c r="Y16" i="3" s="1"/>
  <c r="X53" i="3" l="1"/>
  <c r="X110" i="3"/>
  <c r="Z64" i="3"/>
  <c r="Z97" i="3"/>
  <c r="X31" i="3"/>
  <c r="X56" i="3"/>
  <c r="X58" i="3" s="1"/>
  <c r="Z6" i="3"/>
  <c r="Z7" i="3"/>
  <c r="Z48" i="3" s="1"/>
  <c r="Y13" i="3"/>
  <c r="Y19" i="3" s="1"/>
  <c r="X69" i="3" l="1"/>
  <c r="X93" i="3" s="1"/>
  <c r="X122" i="3"/>
  <c r="Y24" i="3"/>
  <c r="Y26" i="3" s="1"/>
  <c r="Y28" i="3" s="1"/>
  <c r="Y44" i="3"/>
  <c r="Y45" i="3" s="1"/>
  <c r="Y51" i="3" s="1"/>
  <c r="Z11" i="3"/>
  <c r="Z49" i="3" s="1"/>
  <c r="Z57" i="3" s="1"/>
  <c r="Z12" i="3"/>
  <c r="AA5" i="3"/>
  <c r="AA17" i="3" s="1"/>
  <c r="AA18" i="3" s="1"/>
  <c r="Z14" i="3"/>
  <c r="Z16" i="3" s="1"/>
  <c r="Y53" i="3" l="1"/>
  <c r="Y110" i="3"/>
  <c r="AA64" i="3"/>
  <c r="AA97" i="3"/>
  <c r="Y31" i="3"/>
  <c r="Y56" i="3"/>
  <c r="Y58" i="3" s="1"/>
  <c r="AA6" i="3"/>
  <c r="AA7" i="3"/>
  <c r="AA48" i="3" s="1"/>
  <c r="Z13" i="3"/>
  <c r="Z19" i="3" s="1"/>
  <c r="Y69" i="3" l="1"/>
  <c r="Y93" i="3" s="1"/>
  <c r="Y122" i="3"/>
  <c r="Z24" i="3"/>
  <c r="Z26" i="3" s="1"/>
  <c r="Z28" i="3" s="1"/>
  <c r="Z44" i="3"/>
  <c r="Z45" i="3" s="1"/>
  <c r="Z51" i="3" s="1"/>
  <c r="AA11" i="3"/>
  <c r="AA49" i="3" s="1"/>
  <c r="AA57" i="3" s="1"/>
  <c r="AA12" i="3"/>
  <c r="AB5" i="3"/>
  <c r="AB17" i="3" s="1"/>
  <c r="AB18" i="3" s="1"/>
  <c r="AA14" i="3"/>
  <c r="AA16" i="3" s="1"/>
  <c r="Z53" i="3" l="1"/>
  <c r="Z110" i="3"/>
  <c r="AB64" i="3"/>
  <c r="AB97" i="3"/>
  <c r="Z31" i="3"/>
  <c r="Z56" i="3"/>
  <c r="Z58" i="3" s="1"/>
  <c r="AB7" i="3"/>
  <c r="AB48" i="3" s="1"/>
  <c r="AB6" i="3"/>
  <c r="AA13" i="3"/>
  <c r="AA19" i="3" s="1"/>
  <c r="Z69" i="3" l="1"/>
  <c r="Z93" i="3" s="1"/>
  <c r="Z122" i="3"/>
  <c r="AA24" i="3"/>
  <c r="AA26" i="3" s="1"/>
  <c r="AA28" i="3" s="1"/>
  <c r="AA44" i="3"/>
  <c r="AA45" i="3" s="1"/>
  <c r="AA51" i="3" s="1"/>
  <c r="AC5" i="3"/>
  <c r="AC17" i="3" s="1"/>
  <c r="AC18" i="3" s="1"/>
  <c r="AB14" i="3"/>
  <c r="AB16" i="3" s="1"/>
  <c r="AB11" i="3"/>
  <c r="AB49" i="3" s="1"/>
  <c r="AB57" i="3" s="1"/>
  <c r="AB12" i="3"/>
  <c r="AA53" i="3" l="1"/>
  <c r="AA110" i="3"/>
  <c r="AC64" i="3"/>
  <c r="AC97" i="3"/>
  <c r="AA31" i="3"/>
  <c r="AA56" i="3"/>
  <c r="AA58" i="3" s="1"/>
  <c r="AB13" i="3"/>
  <c r="AB19" i="3" s="1"/>
  <c r="AC6" i="3"/>
  <c r="AC7" i="3"/>
  <c r="AC48" i="3" s="1"/>
  <c r="AA69" i="3" l="1"/>
  <c r="AA93" i="3" s="1"/>
  <c r="AA122" i="3"/>
  <c r="AB24" i="3"/>
  <c r="AB26" i="3" s="1"/>
  <c r="AB28" i="3" s="1"/>
  <c r="AB44" i="3"/>
  <c r="AB45" i="3" s="1"/>
  <c r="AB51" i="3" s="1"/>
  <c r="AC11" i="3"/>
  <c r="AC49" i="3" s="1"/>
  <c r="AC57" i="3" s="1"/>
  <c r="AC12" i="3"/>
  <c r="AD5" i="3"/>
  <c r="AD17" i="3" s="1"/>
  <c r="AD18" i="3" s="1"/>
  <c r="AC14" i="3"/>
  <c r="AC16" i="3" s="1"/>
  <c r="AB53" i="3" l="1"/>
  <c r="AB110" i="3"/>
  <c r="AD64" i="3"/>
  <c r="AD97" i="3"/>
  <c r="AB31" i="3"/>
  <c r="AB56" i="3"/>
  <c r="AB58" i="3" s="1"/>
  <c r="AD7" i="3"/>
  <c r="AD48" i="3" s="1"/>
  <c r="AD6" i="3"/>
  <c r="AC13" i="3"/>
  <c r="AC19" i="3" s="1"/>
  <c r="AB69" i="3" l="1"/>
  <c r="AB93" i="3" s="1"/>
  <c r="AB122" i="3"/>
  <c r="AC24" i="3"/>
  <c r="AC26" i="3" s="1"/>
  <c r="AC28" i="3" s="1"/>
  <c r="AC44" i="3"/>
  <c r="AC45" i="3" s="1"/>
  <c r="AC51" i="3" s="1"/>
  <c r="AE5" i="3"/>
  <c r="AE17" i="3" s="1"/>
  <c r="AE18" i="3" s="1"/>
  <c r="AD14" i="3"/>
  <c r="AD16" i="3" s="1"/>
  <c r="AD11" i="3"/>
  <c r="AD49" i="3" s="1"/>
  <c r="AD57" i="3" s="1"/>
  <c r="AD12" i="3"/>
  <c r="AC53" i="3" l="1"/>
  <c r="AC110" i="3"/>
  <c r="AE64" i="3"/>
  <c r="AE97" i="3"/>
  <c r="AC31" i="3"/>
  <c r="AC56" i="3"/>
  <c r="AC58" i="3" s="1"/>
  <c r="AD13" i="3"/>
  <c r="AD19" i="3" s="1"/>
  <c r="AE6" i="3"/>
  <c r="AE7" i="3"/>
  <c r="AE48" i="3" s="1"/>
  <c r="AC69" i="3" l="1"/>
  <c r="AC93" i="3" s="1"/>
  <c r="AC122" i="3"/>
  <c r="AD24" i="3"/>
  <c r="AD44" i="3"/>
  <c r="AD45" i="3" s="1"/>
  <c r="AD51" i="3" s="1"/>
  <c r="AD26" i="3"/>
  <c r="AD28" i="3" s="1"/>
  <c r="AE11" i="3"/>
  <c r="AE49" i="3" s="1"/>
  <c r="AE57" i="3" s="1"/>
  <c r="AE12" i="3"/>
  <c r="AF5" i="3"/>
  <c r="AF17" i="3" s="1"/>
  <c r="AF18" i="3" s="1"/>
  <c r="AE14" i="3"/>
  <c r="AE16" i="3" s="1"/>
  <c r="AD53" i="3" l="1"/>
  <c r="AD110" i="3"/>
  <c r="AF64" i="3"/>
  <c r="AF97" i="3"/>
  <c r="AD31" i="3"/>
  <c r="AD56" i="3"/>
  <c r="AD58" i="3" s="1"/>
  <c r="AF7" i="3"/>
  <c r="AF48" i="3" s="1"/>
  <c r="AF6" i="3"/>
  <c r="AE13" i="3"/>
  <c r="AE19" i="3" s="1"/>
  <c r="AD69" i="3" l="1"/>
  <c r="AD93" i="3" s="1"/>
  <c r="AD122" i="3"/>
  <c r="AE24" i="3"/>
  <c r="AE26" i="3" s="1"/>
  <c r="AE28" i="3" s="1"/>
  <c r="AE44" i="3"/>
  <c r="AE45" i="3" s="1"/>
  <c r="AE51" i="3" s="1"/>
  <c r="AG5" i="3"/>
  <c r="AG17" i="3" s="1"/>
  <c r="AG18" i="3" s="1"/>
  <c r="AF14" i="3"/>
  <c r="AF16" i="3" s="1"/>
  <c r="AF11" i="3"/>
  <c r="AF49" i="3" s="1"/>
  <c r="AF57" i="3" s="1"/>
  <c r="AF12" i="3"/>
  <c r="AE53" i="3" l="1"/>
  <c r="AE110" i="3"/>
  <c r="AG64" i="3"/>
  <c r="AG97" i="3"/>
  <c r="AE31" i="3"/>
  <c r="AE56" i="3"/>
  <c r="AE58" i="3" s="1"/>
  <c r="AF13" i="3"/>
  <c r="AF19" i="3" s="1"/>
  <c r="AG6" i="3"/>
  <c r="AG7" i="3"/>
  <c r="AG48" i="3" s="1"/>
  <c r="AE69" i="3" l="1"/>
  <c r="AE93" i="3" s="1"/>
  <c r="AE122" i="3"/>
  <c r="AF24" i="3"/>
  <c r="AF26" i="3" s="1"/>
  <c r="AF28" i="3" s="1"/>
  <c r="AF44" i="3"/>
  <c r="AF45" i="3" s="1"/>
  <c r="AF51" i="3" s="1"/>
  <c r="AG11" i="3"/>
  <c r="AG49" i="3" s="1"/>
  <c r="AG57" i="3" s="1"/>
  <c r="AG12" i="3"/>
  <c r="AH5" i="3"/>
  <c r="AH17" i="3" s="1"/>
  <c r="AH18" i="3" s="1"/>
  <c r="AG14" i="3"/>
  <c r="AG16" i="3" s="1"/>
  <c r="AF53" i="3" l="1"/>
  <c r="AF110" i="3"/>
  <c r="AH64" i="3"/>
  <c r="AH97" i="3"/>
  <c r="AF31" i="3"/>
  <c r="AF56" i="3"/>
  <c r="AF58" i="3" s="1"/>
  <c r="AH7" i="3"/>
  <c r="AH48" i="3" s="1"/>
  <c r="AH6" i="3"/>
  <c r="AG13" i="3"/>
  <c r="AG19" i="3" s="1"/>
  <c r="AF69" i="3" l="1"/>
  <c r="AF93" i="3" s="1"/>
  <c r="AF122" i="3"/>
  <c r="AG24" i="3"/>
  <c r="AG26" i="3" s="1"/>
  <c r="AG28" i="3" s="1"/>
  <c r="AG44" i="3"/>
  <c r="AG45" i="3" s="1"/>
  <c r="AG51" i="3" s="1"/>
  <c r="AI5" i="3"/>
  <c r="AI17" i="3" s="1"/>
  <c r="AI18" i="3" s="1"/>
  <c r="AH14" i="3"/>
  <c r="AH16" i="3" s="1"/>
  <c r="AH11" i="3"/>
  <c r="AH49" i="3" s="1"/>
  <c r="AH57" i="3" s="1"/>
  <c r="AH12" i="3"/>
  <c r="AG53" i="3" l="1"/>
  <c r="AG110" i="3"/>
  <c r="AI64" i="3"/>
  <c r="AI97" i="3"/>
  <c r="AG31" i="3"/>
  <c r="AG56" i="3"/>
  <c r="AG58" i="3" s="1"/>
  <c r="AH13" i="3"/>
  <c r="AH19" i="3" s="1"/>
  <c r="AI6" i="3"/>
  <c r="AI7" i="3"/>
  <c r="AI48" i="3" s="1"/>
  <c r="AG69" i="3" l="1"/>
  <c r="AG93" i="3" s="1"/>
  <c r="AG122" i="3"/>
  <c r="AH24" i="3"/>
  <c r="AH44" i="3"/>
  <c r="AH45" i="3" s="1"/>
  <c r="AH51" i="3" s="1"/>
  <c r="AH26" i="3"/>
  <c r="AH28" i="3" s="1"/>
  <c r="AI11" i="3"/>
  <c r="AI49" i="3" s="1"/>
  <c r="AI57" i="3" s="1"/>
  <c r="AI12" i="3"/>
  <c r="AJ5" i="3"/>
  <c r="AJ17" i="3" s="1"/>
  <c r="AJ18" i="3" s="1"/>
  <c r="AI14" i="3"/>
  <c r="AI16" i="3" s="1"/>
  <c r="AH53" i="3" l="1"/>
  <c r="AH110" i="3"/>
  <c r="AJ64" i="3"/>
  <c r="AJ97" i="3"/>
  <c r="AH31" i="3"/>
  <c r="AH56" i="3"/>
  <c r="AH58" i="3" s="1"/>
  <c r="AJ7" i="3"/>
  <c r="AJ48" i="3" s="1"/>
  <c r="AJ6" i="3"/>
  <c r="AI13" i="3"/>
  <c r="AI19" i="3" s="1"/>
  <c r="AH69" i="3" l="1"/>
  <c r="AH93" i="3" s="1"/>
  <c r="AH122" i="3"/>
  <c r="AI24" i="3"/>
  <c r="AI26" i="3" s="1"/>
  <c r="AI28" i="3" s="1"/>
  <c r="AI44" i="3"/>
  <c r="AI45" i="3" s="1"/>
  <c r="AI51" i="3" s="1"/>
  <c r="AK5" i="3"/>
  <c r="AK17" i="3" s="1"/>
  <c r="AK18" i="3" s="1"/>
  <c r="AJ14" i="3"/>
  <c r="AJ16" i="3" s="1"/>
  <c r="AJ11" i="3"/>
  <c r="AJ49" i="3" s="1"/>
  <c r="AJ57" i="3" s="1"/>
  <c r="AJ12" i="3"/>
  <c r="AI53" i="3" l="1"/>
  <c r="AI110" i="3"/>
  <c r="AK64" i="3"/>
  <c r="AK97" i="3"/>
  <c r="AI31" i="3"/>
  <c r="AI56" i="3"/>
  <c r="AI58" i="3" s="1"/>
  <c r="AJ13" i="3"/>
  <c r="AJ19" i="3" s="1"/>
  <c r="AK6" i="3"/>
  <c r="AK7" i="3"/>
  <c r="AK48" i="3" s="1"/>
  <c r="AI69" i="3" l="1"/>
  <c r="AI93" i="3" s="1"/>
  <c r="AI122" i="3"/>
  <c r="AJ24" i="3"/>
  <c r="AJ26" i="3" s="1"/>
  <c r="AJ28" i="3" s="1"/>
  <c r="AJ44" i="3"/>
  <c r="AJ45" i="3" s="1"/>
  <c r="AJ51" i="3" s="1"/>
  <c r="AK11" i="3"/>
  <c r="AK49" i="3" s="1"/>
  <c r="AK57" i="3" s="1"/>
  <c r="AK12" i="3"/>
  <c r="AL5" i="3"/>
  <c r="AL17" i="3" s="1"/>
  <c r="AL18" i="3" s="1"/>
  <c r="AK14" i="3"/>
  <c r="AK16" i="3" s="1"/>
  <c r="AJ53" i="3" l="1"/>
  <c r="AJ110" i="3"/>
  <c r="AL64" i="3"/>
  <c r="AL97" i="3"/>
  <c r="AJ31" i="3"/>
  <c r="AJ56" i="3"/>
  <c r="AJ58" i="3" s="1"/>
  <c r="AL6" i="3"/>
  <c r="AL7" i="3"/>
  <c r="AL48" i="3" s="1"/>
  <c r="AK13" i="3"/>
  <c r="AK19" i="3" s="1"/>
  <c r="AJ69" i="3" l="1"/>
  <c r="AJ93" i="3" s="1"/>
  <c r="AJ122" i="3"/>
  <c r="AK24" i="3"/>
  <c r="AK26" i="3" s="1"/>
  <c r="AK28" i="3" s="1"/>
  <c r="AK44" i="3"/>
  <c r="AK45" i="3" s="1"/>
  <c r="AK51" i="3" s="1"/>
  <c r="AL11" i="3"/>
  <c r="AL49" i="3" s="1"/>
  <c r="AL57" i="3" s="1"/>
  <c r="AL12" i="3"/>
  <c r="AM5" i="3"/>
  <c r="AM17" i="3" s="1"/>
  <c r="AM18" i="3" s="1"/>
  <c r="AL14" i="3"/>
  <c r="AL16" i="3" s="1"/>
  <c r="AK53" i="3" l="1"/>
  <c r="AK110" i="3"/>
  <c r="AM64" i="3"/>
  <c r="AM97" i="3"/>
  <c r="AK31" i="3"/>
  <c r="AK56" i="3"/>
  <c r="AK58" i="3" s="1"/>
  <c r="AM6" i="3"/>
  <c r="AM7" i="3"/>
  <c r="AM48" i="3" s="1"/>
  <c r="AL13" i="3"/>
  <c r="AL19" i="3" s="1"/>
  <c r="AK69" i="3" l="1"/>
  <c r="AK93" i="3" s="1"/>
  <c r="AK122" i="3"/>
  <c r="AL24" i="3"/>
  <c r="AL26" i="3" s="1"/>
  <c r="AL28" i="3" s="1"/>
  <c r="AL44" i="3"/>
  <c r="AL45" i="3" s="1"/>
  <c r="AL51" i="3" s="1"/>
  <c r="AM11" i="3"/>
  <c r="AM49" i="3" s="1"/>
  <c r="AM57" i="3" s="1"/>
  <c r="AM12" i="3"/>
  <c r="AN5" i="3"/>
  <c r="AN17" i="3" s="1"/>
  <c r="AN18" i="3" s="1"/>
  <c r="AM14" i="3"/>
  <c r="AM16" i="3" s="1"/>
  <c r="AL53" i="3" l="1"/>
  <c r="AL110" i="3"/>
  <c r="AN64" i="3"/>
  <c r="AN97" i="3"/>
  <c r="AL31" i="3"/>
  <c r="AL56" i="3"/>
  <c r="AL58" i="3" s="1"/>
  <c r="AN7" i="3"/>
  <c r="AN48" i="3" s="1"/>
  <c r="AN6" i="3"/>
  <c r="AM13" i="3"/>
  <c r="AM19" i="3" s="1"/>
  <c r="AL69" i="3" l="1"/>
  <c r="AL93" i="3" s="1"/>
  <c r="AL122" i="3"/>
  <c r="AM24" i="3"/>
  <c r="AM26" i="3" s="1"/>
  <c r="AM28" i="3" s="1"/>
  <c r="AM44" i="3"/>
  <c r="AM45" i="3" s="1"/>
  <c r="AM51" i="3" s="1"/>
  <c r="AO5" i="3"/>
  <c r="AO17" i="3" s="1"/>
  <c r="AO18" i="3" s="1"/>
  <c r="AN14" i="3"/>
  <c r="AN16" i="3" s="1"/>
  <c r="AN11" i="3"/>
  <c r="AN49" i="3" s="1"/>
  <c r="AN57" i="3" s="1"/>
  <c r="AN12" i="3"/>
  <c r="AM53" i="3" l="1"/>
  <c r="AM110" i="3"/>
  <c r="AO64" i="3"/>
  <c r="AO97" i="3"/>
  <c r="AM31" i="3"/>
  <c r="AM56" i="3"/>
  <c r="AM58" i="3" s="1"/>
  <c r="AN13" i="3"/>
  <c r="AN19" i="3" s="1"/>
  <c r="AO6" i="3"/>
  <c r="AO7" i="3"/>
  <c r="AO48" i="3" s="1"/>
  <c r="AM69" i="3" l="1"/>
  <c r="AM93" i="3" s="1"/>
  <c r="AM122" i="3"/>
  <c r="AN24" i="3"/>
  <c r="AN26" i="3" s="1"/>
  <c r="AN28" i="3" s="1"/>
  <c r="AN44" i="3"/>
  <c r="AN45" i="3" s="1"/>
  <c r="AN51" i="3" s="1"/>
  <c r="AP5" i="3"/>
  <c r="AP17" i="3" s="1"/>
  <c r="AP18" i="3" s="1"/>
  <c r="AO14" i="3"/>
  <c r="AO16" i="3" s="1"/>
  <c r="AO11" i="3"/>
  <c r="AO49" i="3" s="1"/>
  <c r="AO57" i="3" s="1"/>
  <c r="AO12" i="3"/>
  <c r="AN53" i="3" l="1"/>
  <c r="AN110" i="3"/>
  <c r="AP64" i="3"/>
  <c r="AP97" i="3"/>
  <c r="AN31" i="3"/>
  <c r="AN56" i="3"/>
  <c r="AN58" i="3" s="1"/>
  <c r="AO13" i="3"/>
  <c r="AO19" i="3" s="1"/>
  <c r="AP7" i="3"/>
  <c r="AP48" i="3" s="1"/>
  <c r="AP6" i="3"/>
  <c r="AN69" i="3" l="1"/>
  <c r="AN93" i="3" s="1"/>
  <c r="AN122" i="3"/>
  <c r="AO24" i="3"/>
  <c r="AO26" i="3" s="1"/>
  <c r="AO28" i="3" s="1"/>
  <c r="AO44" i="3"/>
  <c r="AO45" i="3" s="1"/>
  <c r="AO51" i="3" s="1"/>
  <c r="AQ5" i="3"/>
  <c r="AQ17" i="3" s="1"/>
  <c r="AQ18" i="3" s="1"/>
  <c r="AP14" i="3"/>
  <c r="AP16" i="3" s="1"/>
  <c r="AP11" i="3"/>
  <c r="AP49" i="3" s="1"/>
  <c r="AP57" i="3" s="1"/>
  <c r="AP12" i="3"/>
  <c r="AO53" i="3" l="1"/>
  <c r="AO110" i="3"/>
  <c r="AQ64" i="3"/>
  <c r="AQ97" i="3"/>
  <c r="AO31" i="3"/>
  <c r="AO56" i="3"/>
  <c r="AO58" i="3" s="1"/>
  <c r="AP13" i="3"/>
  <c r="AP19" i="3" s="1"/>
  <c r="AQ6" i="3"/>
  <c r="AQ7" i="3"/>
  <c r="AQ48" i="3" s="1"/>
  <c r="AO69" i="3" l="1"/>
  <c r="AO93" i="3" s="1"/>
  <c r="AO122" i="3"/>
  <c r="AP24" i="3"/>
  <c r="AP44" i="3"/>
  <c r="AP45" i="3" s="1"/>
  <c r="AP51" i="3" s="1"/>
  <c r="AP26" i="3"/>
  <c r="AP28" i="3" s="1"/>
  <c r="AQ11" i="3"/>
  <c r="AQ49" i="3" s="1"/>
  <c r="AQ57" i="3" s="1"/>
  <c r="AQ12" i="3"/>
  <c r="AR5" i="3"/>
  <c r="AR17" i="3" s="1"/>
  <c r="AR18" i="3" s="1"/>
  <c r="AQ14" i="3"/>
  <c r="AQ16" i="3" s="1"/>
  <c r="AP53" i="3" l="1"/>
  <c r="AP110" i="3"/>
  <c r="AR64" i="3"/>
  <c r="AR97" i="3"/>
  <c r="AP31" i="3"/>
  <c r="AP56" i="3"/>
  <c r="AP58" i="3" s="1"/>
  <c r="AR7" i="3"/>
  <c r="AR48" i="3" s="1"/>
  <c r="AR6" i="3"/>
  <c r="AQ13" i="3"/>
  <c r="AQ19" i="3" s="1"/>
  <c r="AP69" i="3" l="1"/>
  <c r="AP93" i="3" s="1"/>
  <c r="AP122" i="3"/>
  <c r="AQ24" i="3"/>
  <c r="AQ26" i="3" s="1"/>
  <c r="AQ28" i="3" s="1"/>
  <c r="AQ44" i="3"/>
  <c r="AQ45" i="3" s="1"/>
  <c r="AQ51" i="3" s="1"/>
  <c r="AS5" i="3"/>
  <c r="AS17" i="3" s="1"/>
  <c r="AS18" i="3" s="1"/>
  <c r="AR14" i="3"/>
  <c r="AR16" i="3" s="1"/>
  <c r="AR11" i="3"/>
  <c r="AR49" i="3" s="1"/>
  <c r="AR57" i="3" s="1"/>
  <c r="AR12" i="3"/>
  <c r="AQ53" i="3" l="1"/>
  <c r="AQ110" i="3"/>
  <c r="AS64" i="3"/>
  <c r="AS97" i="3"/>
  <c r="AQ31" i="3"/>
  <c r="AQ56" i="3"/>
  <c r="AQ58" i="3" s="1"/>
  <c r="AR13" i="3"/>
  <c r="AR19" i="3" s="1"/>
  <c r="AS6" i="3"/>
  <c r="AS7" i="3"/>
  <c r="AS48" i="3" s="1"/>
  <c r="AQ69" i="3" l="1"/>
  <c r="AQ93" i="3" s="1"/>
  <c r="AQ122" i="3"/>
  <c r="AR24" i="3"/>
  <c r="AR26" i="3" s="1"/>
  <c r="AR28" i="3" s="1"/>
  <c r="AR44" i="3"/>
  <c r="AR45" i="3" s="1"/>
  <c r="AR51" i="3" s="1"/>
  <c r="AS11" i="3"/>
  <c r="AS49" i="3" s="1"/>
  <c r="AS57" i="3" s="1"/>
  <c r="AS12" i="3"/>
  <c r="AT5" i="3"/>
  <c r="AT17" i="3" s="1"/>
  <c r="AT18" i="3" s="1"/>
  <c r="AS14" i="3"/>
  <c r="AS16" i="3" s="1"/>
  <c r="AR53" i="3" l="1"/>
  <c r="AR110" i="3"/>
  <c r="AT64" i="3"/>
  <c r="AT97" i="3"/>
  <c r="AR31" i="3"/>
  <c r="AR56" i="3"/>
  <c r="AR58" i="3" s="1"/>
  <c r="AT6" i="3"/>
  <c r="AT7" i="3"/>
  <c r="AT48" i="3" s="1"/>
  <c r="AS13" i="3"/>
  <c r="AS19" i="3" s="1"/>
  <c r="AR69" i="3" l="1"/>
  <c r="AR93" i="3" s="1"/>
  <c r="AR122" i="3"/>
  <c r="AS24" i="3"/>
  <c r="AS26" i="3" s="1"/>
  <c r="AS28" i="3" s="1"/>
  <c r="AS44" i="3"/>
  <c r="AS45" i="3" s="1"/>
  <c r="AS51" i="3" s="1"/>
  <c r="AT11" i="3"/>
  <c r="AT49" i="3" s="1"/>
  <c r="AT57" i="3" s="1"/>
  <c r="AT12" i="3"/>
  <c r="AU5" i="3"/>
  <c r="AU17" i="3" s="1"/>
  <c r="AU18" i="3" s="1"/>
  <c r="AT14" i="3"/>
  <c r="AT16" i="3" s="1"/>
  <c r="AS53" i="3" l="1"/>
  <c r="AS110" i="3"/>
  <c r="AU64" i="3"/>
  <c r="AU97" i="3"/>
  <c r="AS31" i="3"/>
  <c r="AS56" i="3"/>
  <c r="AS58" i="3" s="1"/>
  <c r="AU6" i="3"/>
  <c r="AU7" i="3"/>
  <c r="AU48" i="3" s="1"/>
  <c r="AT13" i="3"/>
  <c r="AT19" i="3" s="1"/>
  <c r="AS69" i="3" l="1"/>
  <c r="AS93" i="3" s="1"/>
  <c r="AS122" i="3"/>
  <c r="AT24" i="3"/>
  <c r="AT26" i="3" s="1"/>
  <c r="AT28" i="3" s="1"/>
  <c r="AT44" i="3"/>
  <c r="AT45" i="3" s="1"/>
  <c r="AT51" i="3" s="1"/>
  <c r="AU11" i="3"/>
  <c r="AU49" i="3" s="1"/>
  <c r="AU57" i="3" s="1"/>
  <c r="AU12" i="3"/>
  <c r="AV5" i="3"/>
  <c r="AV17" i="3" s="1"/>
  <c r="AV18" i="3" s="1"/>
  <c r="AU14" i="3"/>
  <c r="AU16" i="3" s="1"/>
  <c r="AT53" i="3" l="1"/>
  <c r="AT110" i="3"/>
  <c r="AV64" i="3"/>
  <c r="AV97" i="3"/>
  <c r="AT31" i="3"/>
  <c r="AT56" i="3"/>
  <c r="AT58" i="3" s="1"/>
  <c r="AV7" i="3"/>
  <c r="AV48" i="3" s="1"/>
  <c r="AV6" i="3"/>
  <c r="AU13" i="3"/>
  <c r="AU19" i="3" s="1"/>
  <c r="AT69" i="3" l="1"/>
  <c r="AT93" i="3" s="1"/>
  <c r="AT122" i="3"/>
  <c r="AU24" i="3"/>
  <c r="AU26" i="3" s="1"/>
  <c r="AU28" i="3" s="1"/>
  <c r="AU44" i="3"/>
  <c r="AU45" i="3" s="1"/>
  <c r="AU51" i="3" s="1"/>
  <c r="AW5" i="3"/>
  <c r="AW17" i="3" s="1"/>
  <c r="AW18" i="3" s="1"/>
  <c r="AV14" i="3"/>
  <c r="AV16" i="3" s="1"/>
  <c r="AV11" i="3"/>
  <c r="AV49" i="3" s="1"/>
  <c r="AV57" i="3" s="1"/>
  <c r="AV12" i="3"/>
  <c r="AU53" i="3" l="1"/>
  <c r="AU110" i="3"/>
  <c r="AW64" i="3"/>
  <c r="AW97" i="3"/>
  <c r="AU31" i="3"/>
  <c r="AU56" i="3"/>
  <c r="AU58" i="3" s="1"/>
  <c r="AV13" i="3"/>
  <c r="AV19" i="3" s="1"/>
  <c r="AW6" i="3"/>
  <c r="AW7" i="3"/>
  <c r="AW48" i="3" s="1"/>
  <c r="AU69" i="3" l="1"/>
  <c r="AU93" i="3" s="1"/>
  <c r="AU122" i="3"/>
  <c r="AV24" i="3"/>
  <c r="AV44" i="3"/>
  <c r="AV45" i="3" s="1"/>
  <c r="AV51" i="3" s="1"/>
  <c r="AV26" i="3"/>
  <c r="AV28" i="3" s="1"/>
  <c r="AW11" i="3"/>
  <c r="AW49" i="3" s="1"/>
  <c r="AW57" i="3" s="1"/>
  <c r="AW12" i="3"/>
  <c r="AX5" i="3"/>
  <c r="AX17" i="3" s="1"/>
  <c r="AX18" i="3" s="1"/>
  <c r="AW14" i="3"/>
  <c r="AW16" i="3" s="1"/>
  <c r="AV53" i="3" l="1"/>
  <c r="AV110" i="3"/>
  <c r="AX64" i="3"/>
  <c r="AX97" i="3"/>
  <c r="AV31" i="3"/>
  <c r="AV56" i="3"/>
  <c r="AV58" i="3" s="1"/>
  <c r="AX6" i="3"/>
  <c r="AX7" i="3"/>
  <c r="AX48" i="3" s="1"/>
  <c r="AW13" i="3"/>
  <c r="AW19" i="3" s="1"/>
  <c r="AV69" i="3" l="1"/>
  <c r="AV93" i="3" s="1"/>
  <c r="AV122" i="3"/>
  <c r="AW24" i="3"/>
  <c r="AW26" i="3" s="1"/>
  <c r="AW28" i="3" s="1"/>
  <c r="AW44" i="3"/>
  <c r="AW45" i="3" s="1"/>
  <c r="AW51" i="3" s="1"/>
  <c r="AX11" i="3"/>
  <c r="AX49" i="3" s="1"/>
  <c r="AX57" i="3" s="1"/>
  <c r="AX12" i="3"/>
  <c r="AY5" i="3"/>
  <c r="AY17" i="3" s="1"/>
  <c r="AY18" i="3" s="1"/>
  <c r="AX14" i="3"/>
  <c r="AX16" i="3" s="1"/>
  <c r="AW53" i="3" l="1"/>
  <c r="AW110" i="3"/>
  <c r="AY64" i="3"/>
  <c r="AY97" i="3"/>
  <c r="AW31" i="3"/>
  <c r="AW56" i="3"/>
  <c r="AW58" i="3" s="1"/>
  <c r="AY6" i="3"/>
  <c r="AY7" i="3"/>
  <c r="AY48" i="3" s="1"/>
  <c r="AX13" i="3"/>
  <c r="AX19" i="3" s="1"/>
  <c r="AW69" i="3" l="1"/>
  <c r="AW93" i="3" s="1"/>
  <c r="AW122" i="3"/>
  <c r="AX24" i="3"/>
  <c r="AX26" i="3" s="1"/>
  <c r="AX28" i="3" s="1"/>
  <c r="AX44" i="3"/>
  <c r="AX45" i="3" s="1"/>
  <c r="AX51" i="3" s="1"/>
  <c r="AY11" i="3"/>
  <c r="AY49" i="3" s="1"/>
  <c r="AY57" i="3" s="1"/>
  <c r="AY12" i="3"/>
  <c r="AZ5" i="3"/>
  <c r="AZ17" i="3" s="1"/>
  <c r="AZ18" i="3" s="1"/>
  <c r="AY14" i="3"/>
  <c r="AY16" i="3" s="1"/>
  <c r="AX53" i="3" l="1"/>
  <c r="AX110" i="3"/>
  <c r="AZ64" i="3"/>
  <c r="AZ97" i="3"/>
  <c r="AX31" i="3"/>
  <c r="AX56" i="3"/>
  <c r="AX58" i="3" s="1"/>
  <c r="AZ7" i="3"/>
  <c r="AZ48" i="3" s="1"/>
  <c r="AZ6" i="3"/>
  <c r="AY13" i="3"/>
  <c r="AY19" i="3" s="1"/>
  <c r="AX69" i="3" l="1"/>
  <c r="AX93" i="3" s="1"/>
  <c r="AX122" i="3"/>
  <c r="AY24" i="3"/>
  <c r="AY26" i="3" s="1"/>
  <c r="AY28" i="3" s="1"/>
  <c r="AY44" i="3"/>
  <c r="AY45" i="3" s="1"/>
  <c r="AY51" i="3" s="1"/>
  <c r="BA5" i="3"/>
  <c r="BA17" i="3" s="1"/>
  <c r="BA18" i="3" s="1"/>
  <c r="AZ14" i="3"/>
  <c r="AZ16" i="3" s="1"/>
  <c r="AZ11" i="3"/>
  <c r="AZ49" i="3" s="1"/>
  <c r="AZ57" i="3" s="1"/>
  <c r="AZ12" i="3"/>
  <c r="AY53" i="3" l="1"/>
  <c r="AY110" i="3"/>
  <c r="BA64" i="3"/>
  <c r="BA97" i="3"/>
  <c r="AY31" i="3"/>
  <c r="AY56" i="3"/>
  <c r="AY58" i="3" s="1"/>
  <c r="AZ13" i="3"/>
  <c r="AZ19" i="3" s="1"/>
  <c r="BA6" i="3"/>
  <c r="BA7" i="3"/>
  <c r="BA48" i="3" s="1"/>
  <c r="AY69" i="3" l="1"/>
  <c r="AY93" i="3" s="1"/>
  <c r="AY122" i="3"/>
  <c r="AZ24" i="3"/>
  <c r="AZ26" i="3" s="1"/>
  <c r="AZ28" i="3" s="1"/>
  <c r="AZ44" i="3"/>
  <c r="AZ45" i="3" s="1"/>
  <c r="AZ51" i="3" s="1"/>
  <c r="BA11" i="3"/>
  <c r="BA49" i="3" s="1"/>
  <c r="BA57" i="3" s="1"/>
  <c r="BA12" i="3"/>
  <c r="BB5" i="3"/>
  <c r="BB17" i="3" s="1"/>
  <c r="BB18" i="3" s="1"/>
  <c r="BA14" i="3"/>
  <c r="BA16" i="3" s="1"/>
  <c r="AZ53" i="3" l="1"/>
  <c r="AZ110" i="3"/>
  <c r="BB64" i="3"/>
  <c r="BB97" i="3"/>
  <c r="AZ31" i="3"/>
  <c r="AZ56" i="3"/>
  <c r="AZ58" i="3" s="1"/>
  <c r="BB6" i="3"/>
  <c r="BB7" i="3"/>
  <c r="BB48" i="3" s="1"/>
  <c r="BA13" i="3"/>
  <c r="BA19" i="3" s="1"/>
  <c r="AZ69" i="3" l="1"/>
  <c r="AZ93" i="3" s="1"/>
  <c r="AZ122" i="3"/>
  <c r="BA24" i="3"/>
  <c r="BA26" i="3" s="1"/>
  <c r="BA28" i="3" s="1"/>
  <c r="BA44" i="3"/>
  <c r="BA45" i="3" s="1"/>
  <c r="BA51" i="3" s="1"/>
  <c r="BB11" i="3"/>
  <c r="BB49" i="3" s="1"/>
  <c r="BB57" i="3" s="1"/>
  <c r="BB12" i="3"/>
  <c r="BC5" i="3"/>
  <c r="BC17" i="3" s="1"/>
  <c r="BC18" i="3" s="1"/>
  <c r="BB14" i="3"/>
  <c r="BB16" i="3" s="1"/>
  <c r="BA53" i="3" l="1"/>
  <c r="BA110" i="3"/>
  <c r="BC64" i="3"/>
  <c r="BC97" i="3"/>
  <c r="BA31" i="3"/>
  <c r="BA56" i="3"/>
  <c r="BA58" i="3" s="1"/>
  <c r="BC6" i="3"/>
  <c r="BC7" i="3"/>
  <c r="BC48" i="3" s="1"/>
  <c r="BB13" i="3"/>
  <c r="BB19" i="3" s="1"/>
  <c r="BA69" i="3" l="1"/>
  <c r="BA93" i="3" s="1"/>
  <c r="BA122" i="3"/>
  <c r="BB24" i="3"/>
  <c r="BB26" i="3" s="1"/>
  <c r="BB28" i="3" s="1"/>
  <c r="BB44" i="3"/>
  <c r="BB45" i="3" s="1"/>
  <c r="BB51" i="3" s="1"/>
  <c r="BC11" i="3"/>
  <c r="BC49" i="3" s="1"/>
  <c r="BC57" i="3" s="1"/>
  <c r="BC12" i="3"/>
  <c r="BD5" i="3"/>
  <c r="BD17" i="3" s="1"/>
  <c r="BD18" i="3" s="1"/>
  <c r="BC14" i="3"/>
  <c r="BC16" i="3" s="1"/>
  <c r="BB53" i="3" l="1"/>
  <c r="BB110" i="3"/>
  <c r="BD64" i="3"/>
  <c r="BD97" i="3"/>
  <c r="BB31" i="3"/>
  <c r="BB56" i="3"/>
  <c r="BB58" i="3" s="1"/>
  <c r="BD7" i="3"/>
  <c r="BD48" i="3" s="1"/>
  <c r="BD6" i="3"/>
  <c r="BC13" i="3"/>
  <c r="BC19" i="3" s="1"/>
  <c r="BB69" i="3" l="1"/>
  <c r="BB93" i="3" s="1"/>
  <c r="BB122" i="3"/>
  <c r="BC24" i="3"/>
  <c r="BC26" i="3" s="1"/>
  <c r="BC28" i="3" s="1"/>
  <c r="BC44" i="3"/>
  <c r="BC45" i="3" s="1"/>
  <c r="BC51" i="3" s="1"/>
  <c r="BE5" i="3"/>
  <c r="BE17" i="3" s="1"/>
  <c r="BE18" i="3" s="1"/>
  <c r="BD14" i="3"/>
  <c r="BD16" i="3" s="1"/>
  <c r="BD11" i="3"/>
  <c r="BD49" i="3" s="1"/>
  <c r="BD57" i="3" s="1"/>
  <c r="BD12" i="3"/>
  <c r="BC53" i="3" l="1"/>
  <c r="BC110" i="3"/>
  <c r="BE64" i="3"/>
  <c r="BE97" i="3"/>
  <c r="BC31" i="3"/>
  <c r="BC56" i="3"/>
  <c r="BC58" i="3" s="1"/>
  <c r="BD13" i="3"/>
  <c r="BD19" i="3" s="1"/>
  <c r="BE6" i="3"/>
  <c r="BE7" i="3"/>
  <c r="BE48" i="3" s="1"/>
  <c r="BC69" i="3" l="1"/>
  <c r="BC93" i="3" s="1"/>
  <c r="BC122" i="3"/>
  <c r="BD24" i="3"/>
  <c r="BD26" i="3" s="1"/>
  <c r="BD28" i="3" s="1"/>
  <c r="BD44" i="3"/>
  <c r="BD45" i="3" s="1"/>
  <c r="BD51" i="3" s="1"/>
  <c r="BE11" i="3"/>
  <c r="BE49" i="3" s="1"/>
  <c r="BE57" i="3" s="1"/>
  <c r="BE12" i="3"/>
  <c r="BF5" i="3"/>
  <c r="BF17" i="3" s="1"/>
  <c r="BF18" i="3" s="1"/>
  <c r="BE14" i="3"/>
  <c r="BE16" i="3" s="1"/>
  <c r="BD53" i="3" l="1"/>
  <c r="BD110" i="3"/>
  <c r="BF64" i="3"/>
  <c r="BF97" i="3"/>
  <c r="BD31" i="3"/>
  <c r="BD56" i="3"/>
  <c r="BD58" i="3" s="1"/>
  <c r="BF6" i="3"/>
  <c r="BF7" i="3"/>
  <c r="BF48" i="3" s="1"/>
  <c r="BE13" i="3"/>
  <c r="BE19" i="3" s="1"/>
  <c r="BD69" i="3" l="1"/>
  <c r="BD93" i="3" s="1"/>
  <c r="BD122" i="3"/>
  <c r="BE24" i="3"/>
  <c r="BE26" i="3" s="1"/>
  <c r="BE28" i="3" s="1"/>
  <c r="BE44" i="3"/>
  <c r="BE45" i="3" s="1"/>
  <c r="BE51" i="3" s="1"/>
  <c r="BF11" i="3"/>
  <c r="BF49" i="3" s="1"/>
  <c r="BF57" i="3" s="1"/>
  <c r="BF12" i="3"/>
  <c r="BG5" i="3"/>
  <c r="BG17" i="3" s="1"/>
  <c r="BG18" i="3" s="1"/>
  <c r="BF14" i="3"/>
  <c r="BF16" i="3" s="1"/>
  <c r="BE53" i="3" l="1"/>
  <c r="BE110" i="3"/>
  <c r="BG64" i="3"/>
  <c r="BG97" i="3"/>
  <c r="BE31" i="3"/>
  <c r="BE56" i="3"/>
  <c r="BE58" i="3" s="1"/>
  <c r="BG6" i="3"/>
  <c r="BG7" i="3"/>
  <c r="BG48" i="3" s="1"/>
  <c r="BF13" i="3"/>
  <c r="BF19" i="3" s="1"/>
  <c r="BE69" i="3" l="1"/>
  <c r="BE93" i="3" s="1"/>
  <c r="BE122" i="3"/>
  <c r="BF24" i="3"/>
  <c r="BF26" i="3" s="1"/>
  <c r="BF28" i="3" s="1"/>
  <c r="BF44" i="3"/>
  <c r="BF45" i="3" s="1"/>
  <c r="BF51" i="3" s="1"/>
  <c r="BG11" i="3"/>
  <c r="BG49" i="3" s="1"/>
  <c r="BG57" i="3" s="1"/>
  <c r="BG12" i="3"/>
  <c r="BH5" i="3"/>
  <c r="BH17" i="3" s="1"/>
  <c r="BH18" i="3" s="1"/>
  <c r="BG14" i="3"/>
  <c r="BG16" i="3" s="1"/>
  <c r="BF53" i="3" l="1"/>
  <c r="BF110" i="3"/>
  <c r="BH64" i="3"/>
  <c r="BH97" i="3"/>
  <c r="BF31" i="3"/>
  <c r="BF56" i="3"/>
  <c r="BF58" i="3" s="1"/>
  <c r="BH7" i="3"/>
  <c r="BH48" i="3" s="1"/>
  <c r="BH6" i="3"/>
  <c r="BG13" i="3"/>
  <c r="BG19" i="3" s="1"/>
  <c r="BF69" i="3" l="1"/>
  <c r="BF93" i="3" s="1"/>
  <c r="BF122" i="3"/>
  <c r="BG24" i="3"/>
  <c r="BG26" i="3" s="1"/>
  <c r="BG28" i="3" s="1"/>
  <c r="BG44" i="3"/>
  <c r="BG45" i="3" s="1"/>
  <c r="BG51" i="3" s="1"/>
  <c r="BI5" i="3"/>
  <c r="BI17" i="3" s="1"/>
  <c r="BI18" i="3" s="1"/>
  <c r="BH14" i="3"/>
  <c r="BH16" i="3" s="1"/>
  <c r="BH11" i="3"/>
  <c r="BH49" i="3" s="1"/>
  <c r="BH57" i="3" s="1"/>
  <c r="BH12" i="3"/>
  <c r="BG53" i="3" l="1"/>
  <c r="BG110" i="3"/>
  <c r="BI64" i="3"/>
  <c r="BI97" i="3"/>
  <c r="BG31" i="3"/>
  <c r="BG56" i="3"/>
  <c r="BG58" i="3" s="1"/>
  <c r="BH13" i="3"/>
  <c r="BH19" i="3" s="1"/>
  <c r="BI6" i="3"/>
  <c r="BI7" i="3"/>
  <c r="BI48" i="3" s="1"/>
  <c r="BG69" i="3" l="1"/>
  <c r="BG93" i="3" s="1"/>
  <c r="BG122" i="3"/>
  <c r="BH24" i="3"/>
  <c r="BH26" i="3" s="1"/>
  <c r="BH28" i="3" s="1"/>
  <c r="BH44" i="3"/>
  <c r="BH45" i="3" s="1"/>
  <c r="BH51" i="3" s="1"/>
  <c r="BI11" i="3"/>
  <c r="BI49" i="3" s="1"/>
  <c r="BI57" i="3" s="1"/>
  <c r="BI12" i="3"/>
  <c r="BJ5" i="3"/>
  <c r="BJ17" i="3" s="1"/>
  <c r="BJ18" i="3" s="1"/>
  <c r="BI14" i="3"/>
  <c r="BI16" i="3" s="1"/>
  <c r="BH53" i="3" l="1"/>
  <c r="BH110" i="3"/>
  <c r="BJ64" i="3"/>
  <c r="BJ69" i="3" s="1"/>
  <c r="BJ93" i="3" s="1"/>
  <c r="BJ97" i="3"/>
  <c r="BH31" i="3"/>
  <c r="BH56" i="3"/>
  <c r="BH58" i="3" s="1"/>
  <c r="BJ6" i="3"/>
  <c r="BJ7" i="3"/>
  <c r="BJ48" i="3" s="1"/>
  <c r="BI13" i="3"/>
  <c r="BI19" i="3" s="1"/>
  <c r="BH69" i="3" l="1"/>
  <c r="BH93" i="3" s="1"/>
  <c r="BH122" i="3"/>
  <c r="BI24" i="3"/>
  <c r="BI26" i="3" s="1"/>
  <c r="BI28" i="3" s="1"/>
  <c r="BI44" i="3"/>
  <c r="BI45" i="3" s="1"/>
  <c r="BI51" i="3" s="1"/>
  <c r="BJ11" i="3"/>
  <c r="BJ49" i="3" s="1"/>
  <c r="BJ57" i="3" s="1"/>
  <c r="BJ12" i="3"/>
  <c r="BK5" i="3"/>
  <c r="BK17" i="3" s="1"/>
  <c r="BK18" i="3" s="1"/>
  <c r="BJ14" i="3"/>
  <c r="BJ16" i="3" s="1"/>
  <c r="BI53" i="3" l="1"/>
  <c r="BI110" i="3"/>
  <c r="BK64" i="3"/>
  <c r="BK69" i="3" s="1"/>
  <c r="BK93" i="3" s="1"/>
  <c r="BK97" i="3"/>
  <c r="BI31" i="3"/>
  <c r="BI56" i="3"/>
  <c r="BI58" i="3" s="1"/>
  <c r="BK6" i="3"/>
  <c r="BK7" i="3"/>
  <c r="BK48" i="3" s="1"/>
  <c r="BJ13" i="3"/>
  <c r="BJ19" i="3" s="1"/>
  <c r="BI69" i="3" l="1"/>
  <c r="BI93" i="3" s="1"/>
  <c r="BI122" i="3"/>
  <c r="BJ24" i="3"/>
  <c r="BJ26" i="3" s="1"/>
  <c r="BJ28" i="3" s="1"/>
  <c r="BJ44" i="3"/>
  <c r="BJ45" i="3" s="1"/>
  <c r="BJ51" i="3" s="1"/>
  <c r="BK11" i="3"/>
  <c r="BK49" i="3" s="1"/>
  <c r="BK57" i="3" s="1"/>
  <c r="BK12" i="3"/>
  <c r="BL5" i="3"/>
  <c r="BL17" i="3" s="1"/>
  <c r="BL18" i="3" s="1"/>
  <c r="BK14" i="3"/>
  <c r="BK16" i="3" s="1"/>
  <c r="BJ53" i="3" l="1"/>
  <c r="BJ110" i="3"/>
  <c r="BL64" i="3"/>
  <c r="BL69" i="3" s="1"/>
  <c r="BL93" i="3" s="1"/>
  <c r="BL97" i="3"/>
  <c r="BJ31" i="3"/>
  <c r="BJ56" i="3"/>
  <c r="BJ58" i="3" s="1"/>
  <c r="BJ122" i="3" s="1"/>
  <c r="BL7" i="3"/>
  <c r="BL48" i="3" s="1"/>
  <c r="BL6" i="3"/>
  <c r="BK13" i="3"/>
  <c r="BK19" i="3" s="1"/>
  <c r="BK24" i="3" l="1"/>
  <c r="BK26" i="3" s="1"/>
  <c r="BK28" i="3" s="1"/>
  <c r="BK44" i="3"/>
  <c r="BK45" i="3" s="1"/>
  <c r="BK51" i="3" s="1"/>
  <c r="BM5" i="3"/>
  <c r="BM17" i="3" s="1"/>
  <c r="BM18" i="3" s="1"/>
  <c r="BL14" i="3"/>
  <c r="BL16" i="3" s="1"/>
  <c r="BL11" i="3"/>
  <c r="BL49" i="3" s="1"/>
  <c r="BL57" i="3" s="1"/>
  <c r="BL12" i="3"/>
  <c r="BK53" i="3" l="1"/>
  <c r="BK110" i="3"/>
  <c r="BM64" i="3"/>
  <c r="BM69" i="3" s="1"/>
  <c r="BM93" i="3" s="1"/>
  <c r="BM97" i="3"/>
  <c r="BK31" i="3"/>
  <c r="BK56" i="3"/>
  <c r="BK58" i="3" s="1"/>
  <c r="BK122" i="3" s="1"/>
  <c r="BL13" i="3"/>
  <c r="BL19" i="3" s="1"/>
  <c r="BM6" i="3"/>
  <c r="BM7" i="3"/>
  <c r="BM48" i="3" s="1"/>
  <c r="BL24" i="3" l="1"/>
  <c r="BL26" i="3" s="1"/>
  <c r="BL28" i="3" s="1"/>
  <c r="BL44" i="3"/>
  <c r="BL45" i="3" s="1"/>
  <c r="BL51" i="3" s="1"/>
  <c r="BM11" i="3"/>
  <c r="BM49" i="3" s="1"/>
  <c r="BM57" i="3" s="1"/>
  <c r="BM12" i="3"/>
  <c r="BN5" i="3"/>
  <c r="BN17" i="3" s="1"/>
  <c r="BN18" i="3" s="1"/>
  <c r="BM14" i="3"/>
  <c r="BM16" i="3" s="1"/>
  <c r="BL53" i="3" l="1"/>
  <c r="BL110" i="3"/>
  <c r="BN64" i="3"/>
  <c r="BN69" i="3" s="1"/>
  <c r="BN93" i="3" s="1"/>
  <c r="BN97" i="3"/>
  <c r="BL31" i="3"/>
  <c r="BL56" i="3"/>
  <c r="BL58" i="3" s="1"/>
  <c r="BL122" i="3" s="1"/>
  <c r="BN7" i="3"/>
  <c r="BN48" i="3" s="1"/>
  <c r="BN6" i="3"/>
  <c r="BM13" i="3"/>
  <c r="BM19" i="3" s="1"/>
  <c r="BM24" i="3" l="1"/>
  <c r="BM26" i="3" s="1"/>
  <c r="BM28" i="3" s="1"/>
  <c r="BM44" i="3"/>
  <c r="BM45" i="3" s="1"/>
  <c r="BM51" i="3" s="1"/>
  <c r="BO5" i="3"/>
  <c r="BO17" i="3" s="1"/>
  <c r="BO18" i="3" s="1"/>
  <c r="BN14" i="3"/>
  <c r="BN16" i="3" s="1"/>
  <c r="BN11" i="3"/>
  <c r="BN49" i="3" s="1"/>
  <c r="BN57" i="3" s="1"/>
  <c r="BN12" i="3"/>
  <c r="BM53" i="3" l="1"/>
  <c r="BM110" i="3"/>
  <c r="BO64" i="3"/>
  <c r="BO69" i="3" s="1"/>
  <c r="BO93" i="3" s="1"/>
  <c r="BO97" i="3"/>
  <c r="BM31" i="3"/>
  <c r="BM56" i="3"/>
  <c r="BM58" i="3" s="1"/>
  <c r="BM122" i="3" s="1"/>
  <c r="BN13" i="3"/>
  <c r="BN19" i="3" s="1"/>
  <c r="BO6" i="3"/>
  <c r="BO7" i="3"/>
  <c r="BO48" i="3" s="1"/>
  <c r="BN24" i="3" l="1"/>
  <c r="BN44" i="3"/>
  <c r="BN45" i="3" s="1"/>
  <c r="BN51" i="3" s="1"/>
  <c r="BN26" i="3"/>
  <c r="BN28" i="3" s="1"/>
  <c r="BO11" i="3"/>
  <c r="BO49" i="3" s="1"/>
  <c r="BO57" i="3" s="1"/>
  <c r="BO12" i="3"/>
  <c r="BP5" i="3"/>
  <c r="BP17" i="3" s="1"/>
  <c r="BP18" i="3" s="1"/>
  <c r="BO14" i="3"/>
  <c r="BO16" i="3" s="1"/>
  <c r="BN53" i="3" l="1"/>
  <c r="BN110" i="3"/>
  <c r="BP64" i="3"/>
  <c r="BP69" i="3" s="1"/>
  <c r="BP93" i="3" s="1"/>
  <c r="BP97" i="3"/>
  <c r="BN31" i="3"/>
  <c r="BN56" i="3"/>
  <c r="BN58" i="3" s="1"/>
  <c r="BN122" i="3" s="1"/>
  <c r="BP7" i="3"/>
  <c r="BP48" i="3" s="1"/>
  <c r="BP6" i="3"/>
  <c r="BO13" i="3"/>
  <c r="BO19" i="3" s="1"/>
  <c r="BO24" i="3" l="1"/>
  <c r="BO44" i="3"/>
  <c r="BO45" i="3" s="1"/>
  <c r="BO51" i="3" s="1"/>
  <c r="BO26" i="3"/>
  <c r="BO28" i="3" s="1"/>
  <c r="BQ5" i="3"/>
  <c r="BQ17" i="3" s="1"/>
  <c r="BQ18" i="3" s="1"/>
  <c r="BP14" i="3"/>
  <c r="BP16" i="3" s="1"/>
  <c r="BP11" i="3"/>
  <c r="BP49" i="3" s="1"/>
  <c r="BP57" i="3" s="1"/>
  <c r="BP12" i="3"/>
  <c r="BO53" i="3" l="1"/>
  <c r="BO110" i="3"/>
  <c r="BQ64" i="3"/>
  <c r="BQ69" i="3" s="1"/>
  <c r="BQ93" i="3" s="1"/>
  <c r="BQ97" i="3"/>
  <c r="BO31" i="3"/>
  <c r="BO56" i="3"/>
  <c r="BO58" i="3" s="1"/>
  <c r="BO122" i="3" s="1"/>
  <c r="BP13" i="3"/>
  <c r="BP19" i="3" s="1"/>
  <c r="BQ6" i="3"/>
  <c r="BQ7" i="3"/>
  <c r="BQ48" i="3" s="1"/>
  <c r="BP24" i="3" l="1"/>
  <c r="BP26" i="3" s="1"/>
  <c r="BP44" i="3"/>
  <c r="BP45" i="3" s="1"/>
  <c r="BP51" i="3" s="1"/>
  <c r="BQ11" i="3"/>
  <c r="BQ49" i="3" s="1"/>
  <c r="BQ57" i="3" s="1"/>
  <c r="BQ12" i="3"/>
  <c r="BR5" i="3"/>
  <c r="BR17" i="3" s="1"/>
  <c r="BR18" i="3" s="1"/>
  <c r="BQ14" i="3"/>
  <c r="BQ16" i="3" s="1"/>
  <c r="BP53" i="3" l="1"/>
  <c r="BP110" i="3"/>
  <c r="BR64" i="3"/>
  <c r="BR69" i="3" s="1"/>
  <c r="BR93" i="3" s="1"/>
  <c r="BR97" i="3"/>
  <c r="BP28" i="3"/>
  <c r="BR7" i="3"/>
  <c r="BR48" i="3" s="1"/>
  <c r="BR6" i="3"/>
  <c r="BQ13" i="3"/>
  <c r="BQ19" i="3" s="1"/>
  <c r="BP31" i="3" l="1"/>
  <c r="BP56" i="3"/>
  <c r="BP58" i="3" s="1"/>
  <c r="BP122" i="3" s="1"/>
  <c r="BQ24" i="3"/>
  <c r="BQ26" i="3" s="1"/>
  <c r="BQ28" i="3" s="1"/>
  <c r="BQ44" i="3"/>
  <c r="BQ45" i="3" s="1"/>
  <c r="BQ51" i="3" s="1"/>
  <c r="BS5" i="3"/>
  <c r="BS17" i="3" s="1"/>
  <c r="BS18" i="3" s="1"/>
  <c r="BR14" i="3"/>
  <c r="BR16" i="3" s="1"/>
  <c r="BR11" i="3"/>
  <c r="BR49" i="3" s="1"/>
  <c r="BR57" i="3" s="1"/>
  <c r="BR12" i="3"/>
  <c r="BQ53" i="3" l="1"/>
  <c r="BQ110" i="3"/>
  <c r="BS64" i="3"/>
  <c r="BS69" i="3" s="1"/>
  <c r="BS93" i="3" s="1"/>
  <c r="BS97" i="3"/>
  <c r="BQ31" i="3"/>
  <c r="BQ56" i="3"/>
  <c r="BQ58" i="3" s="1"/>
  <c r="BQ122" i="3" s="1"/>
  <c r="BR13" i="3"/>
  <c r="BR19" i="3" s="1"/>
  <c r="BS6" i="3"/>
  <c r="BS7" i="3"/>
  <c r="BS48" i="3" s="1"/>
  <c r="BR24" i="3" l="1"/>
  <c r="BR44" i="3"/>
  <c r="BR45" i="3" s="1"/>
  <c r="BR51" i="3" s="1"/>
  <c r="BR26" i="3"/>
  <c r="BR28" i="3" s="1"/>
  <c r="BS11" i="3"/>
  <c r="BS49" i="3" s="1"/>
  <c r="BS57" i="3" s="1"/>
  <c r="BS12" i="3"/>
  <c r="BT5" i="3"/>
  <c r="BT17" i="3" s="1"/>
  <c r="BT18" i="3" s="1"/>
  <c r="BS14" i="3"/>
  <c r="BS16" i="3" s="1"/>
  <c r="BR53" i="3" l="1"/>
  <c r="BR110" i="3"/>
  <c r="BT64" i="3"/>
  <c r="BT69" i="3" s="1"/>
  <c r="BT93" i="3" s="1"/>
  <c r="BT97" i="3"/>
  <c r="BR31" i="3"/>
  <c r="BR56" i="3"/>
  <c r="BR58" i="3" s="1"/>
  <c r="BR122" i="3" s="1"/>
  <c r="BT6" i="3"/>
  <c r="BT7" i="3"/>
  <c r="BT48" i="3" s="1"/>
  <c r="BS13" i="3"/>
  <c r="BS19" i="3" s="1"/>
  <c r="BS24" i="3" l="1"/>
  <c r="BS44" i="3"/>
  <c r="BS45" i="3" s="1"/>
  <c r="BS51" i="3" s="1"/>
  <c r="BS26" i="3"/>
  <c r="BS28" i="3" s="1"/>
  <c r="BT11" i="3"/>
  <c r="BT49" i="3" s="1"/>
  <c r="BT57" i="3" s="1"/>
  <c r="BT12" i="3"/>
  <c r="BU5" i="3"/>
  <c r="BU17" i="3" s="1"/>
  <c r="BU18" i="3" s="1"/>
  <c r="BT14" i="3"/>
  <c r="BT16" i="3" s="1"/>
  <c r="BS53" i="3" l="1"/>
  <c r="BS110" i="3"/>
  <c r="BU64" i="3"/>
  <c r="BU69" i="3" s="1"/>
  <c r="BU93" i="3" s="1"/>
  <c r="BU97" i="3"/>
  <c r="BS31" i="3"/>
  <c r="BS56" i="3"/>
  <c r="BS58" i="3" s="1"/>
  <c r="BS122" i="3" s="1"/>
  <c r="BU6" i="3"/>
  <c r="BU7" i="3"/>
  <c r="BU48" i="3" s="1"/>
  <c r="BT13" i="3"/>
  <c r="BT19" i="3" s="1"/>
  <c r="BT24" i="3" l="1"/>
  <c r="BT26" i="3" s="1"/>
  <c r="BT28" i="3" s="1"/>
  <c r="BT44" i="3"/>
  <c r="BT45" i="3" s="1"/>
  <c r="BT51" i="3" s="1"/>
  <c r="BU11" i="3"/>
  <c r="BU49" i="3" s="1"/>
  <c r="BU57" i="3" s="1"/>
  <c r="BU12" i="3"/>
  <c r="BV5" i="3"/>
  <c r="BV17" i="3" s="1"/>
  <c r="BV18" i="3" s="1"/>
  <c r="BU14" i="3"/>
  <c r="BU16" i="3" s="1"/>
  <c r="BT53" i="3" l="1"/>
  <c r="BT110" i="3"/>
  <c r="BV64" i="3"/>
  <c r="BV69" i="3" s="1"/>
  <c r="BV93" i="3" s="1"/>
  <c r="BV97" i="3"/>
  <c r="BT31" i="3"/>
  <c r="BT56" i="3"/>
  <c r="BT58" i="3" s="1"/>
  <c r="BT122" i="3" s="1"/>
  <c r="BV6" i="3"/>
  <c r="BV7" i="3"/>
  <c r="BV48" i="3" s="1"/>
  <c r="BU13" i="3"/>
  <c r="BU19" i="3" s="1"/>
  <c r="BU24" i="3" l="1"/>
  <c r="BU26" i="3" s="1"/>
  <c r="BU28" i="3" s="1"/>
  <c r="BU44" i="3"/>
  <c r="BU45" i="3" s="1"/>
  <c r="BU51" i="3" s="1"/>
  <c r="BV11" i="3"/>
  <c r="BV49" i="3" s="1"/>
  <c r="BV57" i="3" s="1"/>
  <c r="BV12" i="3"/>
  <c r="BW5" i="3"/>
  <c r="BW17" i="3" s="1"/>
  <c r="BW18" i="3" s="1"/>
  <c r="BV14" i="3"/>
  <c r="BV16" i="3" s="1"/>
  <c r="BU53" i="3" l="1"/>
  <c r="BU110" i="3"/>
  <c r="BW64" i="3"/>
  <c r="BW69" i="3" s="1"/>
  <c r="BW93" i="3" s="1"/>
  <c r="BW97" i="3"/>
  <c r="BU31" i="3"/>
  <c r="BU56" i="3"/>
  <c r="BU58" i="3" s="1"/>
  <c r="BU122" i="3" s="1"/>
  <c r="BW6" i="3"/>
  <c r="BW7" i="3"/>
  <c r="BW48" i="3" s="1"/>
  <c r="BV13" i="3"/>
  <c r="BV19" i="3" s="1"/>
  <c r="BV24" i="3" l="1"/>
  <c r="BV26" i="3" s="1"/>
  <c r="BV28" i="3" s="1"/>
  <c r="BV44" i="3"/>
  <c r="BV45" i="3" s="1"/>
  <c r="BV51" i="3" s="1"/>
  <c r="BW11" i="3"/>
  <c r="BW49" i="3" s="1"/>
  <c r="BW57" i="3" s="1"/>
  <c r="BW12" i="3"/>
  <c r="BX5" i="3"/>
  <c r="BX17" i="3" s="1"/>
  <c r="BX18" i="3" s="1"/>
  <c r="BW14" i="3"/>
  <c r="BW16" i="3" s="1"/>
  <c r="BV53" i="3" l="1"/>
  <c r="BV110" i="3"/>
  <c r="BX64" i="3"/>
  <c r="BX69" i="3" s="1"/>
  <c r="BX93" i="3" s="1"/>
  <c r="BX97" i="3"/>
  <c r="BV31" i="3"/>
  <c r="BV56" i="3"/>
  <c r="BV58" i="3" s="1"/>
  <c r="BV122" i="3" s="1"/>
  <c r="BX7" i="3"/>
  <c r="BX48" i="3" s="1"/>
  <c r="BX6" i="3"/>
  <c r="BW13" i="3"/>
  <c r="BW19" i="3" s="1"/>
  <c r="BW24" i="3" l="1"/>
  <c r="BW26" i="3" s="1"/>
  <c r="BW28" i="3" s="1"/>
  <c r="BW44" i="3"/>
  <c r="BW45" i="3" s="1"/>
  <c r="BW51" i="3" s="1"/>
  <c r="BY5" i="3"/>
  <c r="BY17" i="3" s="1"/>
  <c r="BY18" i="3" s="1"/>
  <c r="BX14" i="3"/>
  <c r="BX16" i="3" s="1"/>
  <c r="BX11" i="3"/>
  <c r="BX49" i="3" s="1"/>
  <c r="BX57" i="3" s="1"/>
  <c r="BX12" i="3"/>
  <c r="BW53" i="3" l="1"/>
  <c r="BW110" i="3"/>
  <c r="BY64" i="3"/>
  <c r="BY69" i="3" s="1"/>
  <c r="BY93" i="3" s="1"/>
  <c r="BY97" i="3"/>
  <c r="BW31" i="3"/>
  <c r="BW56" i="3"/>
  <c r="BW58" i="3" s="1"/>
  <c r="BW122" i="3" s="1"/>
  <c r="BX13" i="3"/>
  <c r="BX19" i="3" s="1"/>
  <c r="BY6" i="3"/>
  <c r="BY7" i="3"/>
  <c r="BY48" i="3" s="1"/>
  <c r="BX24" i="3" l="1"/>
  <c r="BX26" i="3" s="1"/>
  <c r="BX28" i="3" s="1"/>
  <c r="BX44" i="3"/>
  <c r="BX45" i="3" s="1"/>
  <c r="BX51" i="3" s="1"/>
  <c r="BY11" i="3"/>
  <c r="BY49" i="3" s="1"/>
  <c r="BY57" i="3" s="1"/>
  <c r="BY12" i="3"/>
  <c r="BZ5" i="3"/>
  <c r="BZ17" i="3" s="1"/>
  <c r="BZ18" i="3" s="1"/>
  <c r="BY14" i="3"/>
  <c r="BY16" i="3" s="1"/>
  <c r="BX53" i="3" l="1"/>
  <c r="BX110" i="3"/>
  <c r="BZ64" i="3"/>
  <c r="BZ69" i="3" s="1"/>
  <c r="BZ93" i="3" s="1"/>
  <c r="BZ97" i="3"/>
  <c r="BX31" i="3"/>
  <c r="BX56" i="3"/>
  <c r="BX58" i="3" s="1"/>
  <c r="BX122" i="3" s="1"/>
  <c r="BZ6" i="3"/>
  <c r="BZ7" i="3"/>
  <c r="BZ48" i="3" s="1"/>
  <c r="BY13" i="3"/>
  <c r="BY19" i="3" s="1"/>
  <c r="BY24" i="3" l="1"/>
  <c r="BY26" i="3" s="1"/>
  <c r="BY28" i="3" s="1"/>
  <c r="BY44" i="3"/>
  <c r="BY45" i="3" s="1"/>
  <c r="BY51" i="3" s="1"/>
  <c r="BZ11" i="3"/>
  <c r="BZ49" i="3" s="1"/>
  <c r="BZ57" i="3" s="1"/>
  <c r="BZ12" i="3"/>
  <c r="CA5" i="3"/>
  <c r="CA17" i="3" s="1"/>
  <c r="CA18" i="3" s="1"/>
  <c r="BZ14" i="3"/>
  <c r="BZ16" i="3" s="1"/>
  <c r="BY53" i="3" l="1"/>
  <c r="BY110" i="3"/>
  <c r="CA64" i="3"/>
  <c r="CA69" i="3" s="1"/>
  <c r="CA93" i="3" s="1"/>
  <c r="CA97" i="3"/>
  <c r="BY31" i="3"/>
  <c r="BY56" i="3"/>
  <c r="BY58" i="3" s="1"/>
  <c r="BY122" i="3" s="1"/>
  <c r="CA6" i="3"/>
  <c r="CA7" i="3"/>
  <c r="CA48" i="3" s="1"/>
  <c r="BZ13" i="3"/>
  <c r="BZ19" i="3" s="1"/>
  <c r="BZ24" i="3" l="1"/>
  <c r="BZ26" i="3" s="1"/>
  <c r="BZ28" i="3" s="1"/>
  <c r="BZ44" i="3"/>
  <c r="BZ45" i="3" s="1"/>
  <c r="BZ51" i="3" s="1"/>
  <c r="CA11" i="3"/>
  <c r="CA49" i="3" s="1"/>
  <c r="CA57" i="3" s="1"/>
  <c r="CA12" i="3"/>
  <c r="CB5" i="3"/>
  <c r="CB17" i="3" s="1"/>
  <c r="CB18" i="3" s="1"/>
  <c r="CA14" i="3"/>
  <c r="CA16" i="3" s="1"/>
  <c r="BZ53" i="3" l="1"/>
  <c r="BZ110" i="3"/>
  <c r="CB64" i="3"/>
  <c r="CB69" i="3" s="1"/>
  <c r="CB93" i="3" s="1"/>
  <c r="CB97" i="3"/>
  <c r="BZ31" i="3"/>
  <c r="BZ56" i="3"/>
  <c r="BZ58" i="3" s="1"/>
  <c r="BZ122" i="3" s="1"/>
  <c r="CB7" i="3"/>
  <c r="CB48" i="3" s="1"/>
  <c r="CB6" i="3"/>
  <c r="CA13" i="3"/>
  <c r="CA19" i="3" s="1"/>
  <c r="CA24" i="3" l="1"/>
  <c r="CA44" i="3"/>
  <c r="CA45" i="3" s="1"/>
  <c r="CA51" i="3" s="1"/>
  <c r="CA26" i="3"/>
  <c r="CA28" i="3" s="1"/>
  <c r="CC5" i="3"/>
  <c r="CC17" i="3" s="1"/>
  <c r="CC18" i="3" s="1"/>
  <c r="CB14" i="3"/>
  <c r="CB16" i="3" s="1"/>
  <c r="CB11" i="3"/>
  <c r="CB49" i="3" s="1"/>
  <c r="CB57" i="3" s="1"/>
  <c r="CB12" i="3"/>
  <c r="CA53" i="3" l="1"/>
  <c r="CA110" i="3"/>
  <c r="CC64" i="3"/>
  <c r="CC69" i="3" s="1"/>
  <c r="CC93" i="3" s="1"/>
  <c r="CC97" i="3"/>
  <c r="CA31" i="3"/>
  <c r="CA56" i="3"/>
  <c r="CA58" i="3" s="1"/>
  <c r="CA122" i="3" s="1"/>
  <c r="CB13" i="3"/>
  <c r="CB19" i="3" s="1"/>
  <c r="CC6" i="3"/>
  <c r="CC7" i="3"/>
  <c r="CC48" i="3" s="1"/>
  <c r="CB24" i="3" l="1"/>
  <c r="CB26" i="3" s="1"/>
  <c r="CB28" i="3" s="1"/>
  <c r="CB44" i="3"/>
  <c r="CB45" i="3" s="1"/>
  <c r="CB51" i="3" s="1"/>
  <c r="CC11" i="3"/>
  <c r="CC49" i="3" s="1"/>
  <c r="CC57" i="3" s="1"/>
  <c r="CC12" i="3"/>
  <c r="CD5" i="3"/>
  <c r="CD17" i="3" s="1"/>
  <c r="CD18" i="3" s="1"/>
  <c r="CC14" i="3"/>
  <c r="CC16" i="3" s="1"/>
  <c r="CB53" i="3" l="1"/>
  <c r="CB110" i="3"/>
  <c r="CD64" i="3"/>
  <c r="CD69" i="3" s="1"/>
  <c r="CD93" i="3" s="1"/>
  <c r="CD97" i="3"/>
  <c r="CB31" i="3"/>
  <c r="CB56" i="3"/>
  <c r="CB58" i="3" s="1"/>
  <c r="CB122" i="3" s="1"/>
  <c r="CD7" i="3"/>
  <c r="CD48" i="3" s="1"/>
  <c r="CD6" i="3"/>
  <c r="CC13" i="3"/>
  <c r="CC19" i="3" s="1"/>
  <c r="CC24" i="3" l="1"/>
  <c r="CC44" i="3"/>
  <c r="CC45" i="3" s="1"/>
  <c r="CC51" i="3" s="1"/>
  <c r="CC26" i="3"/>
  <c r="CC28" i="3" s="1"/>
  <c r="CE5" i="3"/>
  <c r="CE17" i="3" s="1"/>
  <c r="CE18" i="3" s="1"/>
  <c r="CD14" i="3"/>
  <c r="CD16" i="3" s="1"/>
  <c r="CD11" i="3"/>
  <c r="CD49" i="3" s="1"/>
  <c r="CD57" i="3" s="1"/>
  <c r="CD12" i="3"/>
  <c r="CC53" i="3" l="1"/>
  <c r="CC110" i="3"/>
  <c r="CE64" i="3"/>
  <c r="CE69" i="3" s="1"/>
  <c r="CE93" i="3" s="1"/>
  <c r="CE97" i="3"/>
  <c r="CC31" i="3"/>
  <c r="CC56" i="3"/>
  <c r="CC58" i="3" s="1"/>
  <c r="CC122" i="3" s="1"/>
  <c r="CD13" i="3"/>
  <c r="CD19" i="3" s="1"/>
  <c r="CE6" i="3"/>
  <c r="CE7" i="3"/>
  <c r="CE48" i="3" s="1"/>
  <c r="CD24" i="3" l="1"/>
  <c r="CD26" i="3" s="1"/>
  <c r="CD28" i="3" s="1"/>
  <c r="CD44" i="3"/>
  <c r="CD45" i="3" s="1"/>
  <c r="CD51" i="3" s="1"/>
  <c r="CE11" i="3"/>
  <c r="CE49" i="3" s="1"/>
  <c r="CE57" i="3" s="1"/>
  <c r="CE12" i="3"/>
  <c r="CF5" i="3"/>
  <c r="CF17" i="3" s="1"/>
  <c r="CF18" i="3" s="1"/>
  <c r="CE14" i="3"/>
  <c r="CE16" i="3" s="1"/>
  <c r="CD53" i="3" l="1"/>
  <c r="CD110" i="3"/>
  <c r="CF64" i="3"/>
  <c r="CF69" i="3" s="1"/>
  <c r="CF93" i="3" s="1"/>
  <c r="CF97" i="3"/>
  <c r="CD31" i="3"/>
  <c r="CD56" i="3"/>
  <c r="CD58" i="3" s="1"/>
  <c r="CD122" i="3" s="1"/>
  <c r="CF7" i="3"/>
  <c r="CF48" i="3" s="1"/>
  <c r="CF6" i="3"/>
  <c r="CE13" i="3"/>
  <c r="CE19" i="3" s="1"/>
  <c r="CE24" i="3" l="1"/>
  <c r="CE26" i="3" s="1"/>
  <c r="CE28" i="3" s="1"/>
  <c r="CE44" i="3"/>
  <c r="CE45" i="3" s="1"/>
  <c r="CE51" i="3" s="1"/>
  <c r="CG5" i="3"/>
  <c r="CG17" i="3" s="1"/>
  <c r="CG18" i="3" s="1"/>
  <c r="CF14" i="3"/>
  <c r="CF16" i="3" s="1"/>
  <c r="CF11" i="3"/>
  <c r="CF49" i="3" s="1"/>
  <c r="CF57" i="3" s="1"/>
  <c r="CF12" i="3"/>
  <c r="CE53" i="3" l="1"/>
  <c r="CE110" i="3"/>
  <c r="CG64" i="3"/>
  <c r="CG69" i="3" s="1"/>
  <c r="CG93" i="3" s="1"/>
  <c r="CG97" i="3"/>
  <c r="CE31" i="3"/>
  <c r="CE56" i="3"/>
  <c r="CE58" i="3" s="1"/>
  <c r="CE122" i="3" s="1"/>
  <c r="CF13" i="3"/>
  <c r="CF19" i="3" s="1"/>
  <c r="CG6" i="3"/>
  <c r="CG7" i="3"/>
  <c r="CG48" i="3" s="1"/>
  <c r="CF24" i="3" l="1"/>
  <c r="CF44" i="3"/>
  <c r="CF45" i="3" s="1"/>
  <c r="CF51" i="3" s="1"/>
  <c r="CF26" i="3"/>
  <c r="CF28" i="3" s="1"/>
  <c r="CG11" i="3"/>
  <c r="CG49" i="3" s="1"/>
  <c r="CG57" i="3" s="1"/>
  <c r="CG12" i="3"/>
  <c r="CH5" i="3"/>
  <c r="CH17" i="3" s="1"/>
  <c r="CH18" i="3" s="1"/>
  <c r="CG14" i="3"/>
  <c r="CG16" i="3" s="1"/>
  <c r="CF53" i="3" l="1"/>
  <c r="CF110" i="3"/>
  <c r="CH64" i="3"/>
  <c r="CH69" i="3" s="1"/>
  <c r="CH93" i="3" s="1"/>
  <c r="CH97" i="3"/>
  <c r="CF31" i="3"/>
  <c r="CF56" i="3"/>
  <c r="CF58" i="3" s="1"/>
  <c r="CF122" i="3" s="1"/>
  <c r="CH6" i="3"/>
  <c r="CH7" i="3"/>
  <c r="CH48" i="3" s="1"/>
  <c r="CG13" i="3"/>
  <c r="CG19" i="3" s="1"/>
  <c r="CG24" i="3" l="1"/>
  <c r="CG26" i="3" s="1"/>
  <c r="CG28" i="3" s="1"/>
  <c r="CG44" i="3"/>
  <c r="CG45" i="3" s="1"/>
  <c r="CG51" i="3" s="1"/>
  <c r="CH11" i="3"/>
  <c r="CH49" i="3" s="1"/>
  <c r="CH57" i="3" s="1"/>
  <c r="CH12" i="3"/>
  <c r="CI5" i="3"/>
  <c r="CI17" i="3" s="1"/>
  <c r="CI18" i="3" s="1"/>
  <c r="CH14" i="3"/>
  <c r="CH16" i="3" s="1"/>
  <c r="CG53" i="3" l="1"/>
  <c r="CG110" i="3"/>
  <c r="CI64" i="3"/>
  <c r="CI69" i="3" s="1"/>
  <c r="CI93" i="3" s="1"/>
  <c r="CI97" i="3"/>
  <c r="CG31" i="3"/>
  <c r="CG56" i="3"/>
  <c r="CG58" i="3" s="1"/>
  <c r="CG122" i="3" s="1"/>
  <c r="CI6" i="3"/>
  <c r="CI7" i="3"/>
  <c r="CI48" i="3" s="1"/>
  <c r="CH13" i="3"/>
  <c r="CH19" i="3" s="1"/>
  <c r="CH24" i="3" l="1"/>
  <c r="CH44" i="3"/>
  <c r="CH45" i="3" s="1"/>
  <c r="CH51" i="3" s="1"/>
  <c r="CH26" i="3"/>
  <c r="CH28" i="3" s="1"/>
  <c r="CI11" i="3"/>
  <c r="CI49" i="3" s="1"/>
  <c r="CI57" i="3" s="1"/>
  <c r="CI12" i="3"/>
  <c r="CJ5" i="3"/>
  <c r="CJ17" i="3" s="1"/>
  <c r="CJ18" i="3" s="1"/>
  <c r="CI14" i="3"/>
  <c r="CI16" i="3" s="1"/>
  <c r="CH53" i="3" l="1"/>
  <c r="CH110" i="3"/>
  <c r="CJ64" i="3"/>
  <c r="CJ69" i="3" s="1"/>
  <c r="CJ93" i="3" s="1"/>
  <c r="CJ97" i="3"/>
  <c r="CH31" i="3"/>
  <c r="CH56" i="3"/>
  <c r="CH58" i="3" s="1"/>
  <c r="CH122" i="3" s="1"/>
  <c r="CJ7" i="3"/>
  <c r="CJ48" i="3" s="1"/>
  <c r="CJ6" i="3"/>
  <c r="CI13" i="3"/>
  <c r="CI19" i="3" s="1"/>
  <c r="CI24" i="3" l="1"/>
  <c r="CI26" i="3" s="1"/>
  <c r="CI28" i="3" s="1"/>
  <c r="CI44" i="3"/>
  <c r="CI45" i="3" s="1"/>
  <c r="CI51" i="3" s="1"/>
  <c r="CK5" i="3"/>
  <c r="CK17" i="3" s="1"/>
  <c r="CK18" i="3" s="1"/>
  <c r="CJ14" i="3"/>
  <c r="CJ16" i="3" s="1"/>
  <c r="CJ11" i="3"/>
  <c r="CJ49" i="3" s="1"/>
  <c r="CJ57" i="3" s="1"/>
  <c r="CJ12" i="3"/>
  <c r="CI53" i="3" l="1"/>
  <c r="CI110" i="3"/>
  <c r="CK64" i="3"/>
  <c r="CK69" i="3" s="1"/>
  <c r="CK93" i="3" s="1"/>
  <c r="CK97" i="3"/>
  <c r="CI31" i="3"/>
  <c r="CI56" i="3"/>
  <c r="CI58" i="3" s="1"/>
  <c r="CI122" i="3" s="1"/>
  <c r="CJ13" i="3"/>
  <c r="CJ19" i="3" s="1"/>
  <c r="CK6" i="3"/>
  <c r="CK7" i="3"/>
  <c r="CK48" i="3" s="1"/>
  <c r="CJ24" i="3" l="1"/>
  <c r="CJ26" i="3" s="1"/>
  <c r="CJ28" i="3" s="1"/>
  <c r="CJ44" i="3"/>
  <c r="CJ45" i="3" s="1"/>
  <c r="CJ51" i="3" s="1"/>
  <c r="CK11" i="3"/>
  <c r="CK49" i="3" s="1"/>
  <c r="CK57" i="3" s="1"/>
  <c r="CK12" i="3"/>
  <c r="CL5" i="3"/>
  <c r="CL17" i="3" s="1"/>
  <c r="CL18" i="3" s="1"/>
  <c r="CK14" i="3"/>
  <c r="CK16" i="3" s="1"/>
  <c r="CJ53" i="3" l="1"/>
  <c r="CJ110" i="3"/>
  <c r="CL64" i="3"/>
  <c r="CL69" i="3" s="1"/>
  <c r="CL93" i="3" s="1"/>
  <c r="CL97" i="3"/>
  <c r="CJ31" i="3"/>
  <c r="CJ56" i="3"/>
  <c r="CJ58" i="3" s="1"/>
  <c r="CJ122" i="3" s="1"/>
  <c r="CL7" i="3"/>
  <c r="CL48" i="3" s="1"/>
  <c r="CL6" i="3"/>
  <c r="CK13" i="3"/>
  <c r="CK19" i="3" s="1"/>
  <c r="CK24" i="3" l="1"/>
  <c r="CK26" i="3" s="1"/>
  <c r="CK28" i="3" s="1"/>
  <c r="CK44" i="3"/>
  <c r="CK45" i="3" s="1"/>
  <c r="CK51" i="3" s="1"/>
  <c r="CM5" i="3"/>
  <c r="CM17" i="3" s="1"/>
  <c r="CM18" i="3" s="1"/>
  <c r="CL14" i="3"/>
  <c r="CL16" i="3" s="1"/>
  <c r="CL11" i="3"/>
  <c r="CL49" i="3" s="1"/>
  <c r="CL57" i="3" s="1"/>
  <c r="CL12" i="3"/>
  <c r="CK53" i="3" l="1"/>
  <c r="CK110" i="3"/>
  <c r="CM64" i="3"/>
  <c r="CM69" i="3" s="1"/>
  <c r="CM93" i="3" s="1"/>
  <c r="CM97" i="3"/>
  <c r="CK31" i="3"/>
  <c r="CK56" i="3"/>
  <c r="CK58" i="3" s="1"/>
  <c r="CK122" i="3" s="1"/>
  <c r="CL13" i="3"/>
  <c r="CL19" i="3" s="1"/>
  <c r="CM6" i="3"/>
  <c r="CM7" i="3"/>
  <c r="CM48" i="3" s="1"/>
  <c r="CL24" i="3" l="1"/>
  <c r="CL26" i="3" s="1"/>
  <c r="CL28" i="3" s="1"/>
  <c r="CL44" i="3"/>
  <c r="CL45" i="3" s="1"/>
  <c r="CL51" i="3" s="1"/>
  <c r="CM11" i="3"/>
  <c r="CM49" i="3" s="1"/>
  <c r="CM57" i="3" s="1"/>
  <c r="CM12" i="3"/>
  <c r="CN5" i="3"/>
  <c r="CN17" i="3" s="1"/>
  <c r="CN18" i="3" s="1"/>
  <c r="CM14" i="3"/>
  <c r="CM16" i="3" s="1"/>
  <c r="CL53" i="3" l="1"/>
  <c r="CL110" i="3"/>
  <c r="CN64" i="3"/>
  <c r="CN69" i="3" s="1"/>
  <c r="CN93" i="3" s="1"/>
  <c r="CN97" i="3"/>
  <c r="CL31" i="3"/>
  <c r="CL56" i="3"/>
  <c r="CL58" i="3" s="1"/>
  <c r="CL122" i="3" s="1"/>
  <c r="CM13" i="3"/>
  <c r="CM19" i="3" s="1"/>
  <c r="CN7" i="3"/>
  <c r="CN48" i="3" s="1"/>
  <c r="CN6" i="3"/>
  <c r="CM24" i="3" l="1"/>
  <c r="CM26" i="3" s="1"/>
  <c r="CM28" i="3" s="1"/>
  <c r="CM44" i="3"/>
  <c r="CM45" i="3" s="1"/>
  <c r="CM51" i="3" s="1"/>
  <c r="CO5" i="3"/>
  <c r="CO17" i="3" s="1"/>
  <c r="CO18" i="3" s="1"/>
  <c r="CN14" i="3"/>
  <c r="CN16" i="3" s="1"/>
  <c r="CN11" i="3"/>
  <c r="CN49" i="3" s="1"/>
  <c r="CN57" i="3" s="1"/>
  <c r="CN12" i="3"/>
  <c r="CM53" i="3" l="1"/>
  <c r="CM110" i="3"/>
  <c r="CO64" i="3"/>
  <c r="CO69" i="3" s="1"/>
  <c r="CO93" i="3" s="1"/>
  <c r="CO97" i="3"/>
  <c r="CM31" i="3"/>
  <c r="CM56" i="3"/>
  <c r="CM58" i="3" s="1"/>
  <c r="CM122" i="3" s="1"/>
  <c r="CN13" i="3"/>
  <c r="CN19" i="3" s="1"/>
  <c r="CO6" i="3"/>
  <c r="CO7" i="3"/>
  <c r="CO48" i="3" s="1"/>
  <c r="CN24" i="3" l="1"/>
  <c r="CN26" i="3" s="1"/>
  <c r="CN28" i="3" s="1"/>
  <c r="CN44" i="3"/>
  <c r="CN45" i="3" s="1"/>
  <c r="CN51" i="3" s="1"/>
  <c r="CO11" i="3"/>
  <c r="CO49" i="3" s="1"/>
  <c r="CO57" i="3" s="1"/>
  <c r="CO12" i="3"/>
  <c r="CP5" i="3"/>
  <c r="CP17" i="3" s="1"/>
  <c r="CP18" i="3" s="1"/>
  <c r="CO14" i="3"/>
  <c r="CO16" i="3" s="1"/>
  <c r="CN53" i="3" l="1"/>
  <c r="CN110" i="3"/>
  <c r="CP64" i="3"/>
  <c r="CP69" i="3" s="1"/>
  <c r="CP93" i="3" s="1"/>
  <c r="CP97" i="3"/>
  <c r="CN31" i="3"/>
  <c r="CN56" i="3"/>
  <c r="CN58" i="3" s="1"/>
  <c r="CN122" i="3" s="1"/>
  <c r="CP6" i="3"/>
  <c r="CP7" i="3"/>
  <c r="CP48" i="3" s="1"/>
  <c r="CO13" i="3"/>
  <c r="CO19" i="3" s="1"/>
  <c r="CO24" i="3" l="1"/>
  <c r="CO26" i="3" s="1"/>
  <c r="CO28" i="3" s="1"/>
  <c r="CO44" i="3"/>
  <c r="CO45" i="3" s="1"/>
  <c r="CO51" i="3" s="1"/>
  <c r="CP11" i="3"/>
  <c r="CP49" i="3" s="1"/>
  <c r="CP57" i="3" s="1"/>
  <c r="CP12" i="3"/>
  <c r="CQ5" i="3"/>
  <c r="CQ17" i="3" s="1"/>
  <c r="CQ18" i="3" s="1"/>
  <c r="CP14" i="3"/>
  <c r="CP16" i="3" s="1"/>
  <c r="CO53" i="3" l="1"/>
  <c r="CO110" i="3"/>
  <c r="CQ64" i="3"/>
  <c r="CQ69" i="3" s="1"/>
  <c r="CQ93" i="3" s="1"/>
  <c r="CQ97" i="3"/>
  <c r="CO31" i="3"/>
  <c r="CO56" i="3"/>
  <c r="CO58" i="3" s="1"/>
  <c r="CO122" i="3" s="1"/>
  <c r="CQ6" i="3"/>
  <c r="CQ7" i="3"/>
  <c r="CQ48" i="3" s="1"/>
  <c r="CP13" i="3"/>
  <c r="CP19" i="3" s="1"/>
  <c r="CP24" i="3" l="1"/>
  <c r="CP26" i="3" s="1"/>
  <c r="CP28" i="3" s="1"/>
  <c r="CP44" i="3"/>
  <c r="CP45" i="3" s="1"/>
  <c r="CP51" i="3" s="1"/>
  <c r="CQ11" i="3"/>
  <c r="CQ49" i="3" s="1"/>
  <c r="CQ57" i="3" s="1"/>
  <c r="CQ12" i="3"/>
  <c r="CR5" i="3"/>
  <c r="CR17" i="3" s="1"/>
  <c r="CR18" i="3" s="1"/>
  <c r="CQ14" i="3"/>
  <c r="CQ16" i="3" s="1"/>
  <c r="CP53" i="3" l="1"/>
  <c r="CP110" i="3"/>
  <c r="CR64" i="3"/>
  <c r="CR69" i="3" s="1"/>
  <c r="CR93" i="3" s="1"/>
  <c r="CR97" i="3"/>
  <c r="CP31" i="3"/>
  <c r="CP56" i="3"/>
  <c r="CP58" i="3" s="1"/>
  <c r="CP122" i="3" s="1"/>
  <c r="CR7" i="3"/>
  <c r="CR48" i="3" s="1"/>
  <c r="CR6" i="3"/>
  <c r="CQ13" i="3"/>
  <c r="CQ19" i="3" s="1"/>
  <c r="CQ24" i="3" l="1"/>
  <c r="CQ26" i="3" s="1"/>
  <c r="CQ28" i="3" s="1"/>
  <c r="CQ44" i="3"/>
  <c r="CQ45" i="3" s="1"/>
  <c r="CQ51" i="3" s="1"/>
  <c r="CS5" i="3"/>
  <c r="CS17" i="3" s="1"/>
  <c r="CS18" i="3" s="1"/>
  <c r="CR14" i="3"/>
  <c r="CR16" i="3" s="1"/>
  <c r="CR11" i="3"/>
  <c r="CR49" i="3" s="1"/>
  <c r="CR57" i="3" s="1"/>
  <c r="CR12" i="3"/>
  <c r="CQ53" i="3" l="1"/>
  <c r="CQ110" i="3"/>
  <c r="CS64" i="3"/>
  <c r="CS69" i="3" s="1"/>
  <c r="CS93" i="3" s="1"/>
  <c r="CS97" i="3"/>
  <c r="CQ31" i="3"/>
  <c r="CQ56" i="3"/>
  <c r="CQ58" i="3" s="1"/>
  <c r="CQ122" i="3" s="1"/>
  <c r="CR13" i="3"/>
  <c r="CR19" i="3" s="1"/>
  <c r="CS6" i="3"/>
  <c r="CS7" i="3"/>
  <c r="CS48" i="3" s="1"/>
  <c r="CR24" i="3" l="1"/>
  <c r="CR26" i="3" s="1"/>
  <c r="CR28" i="3" s="1"/>
  <c r="CR44" i="3"/>
  <c r="CR45" i="3" s="1"/>
  <c r="CR51" i="3" s="1"/>
  <c r="CS11" i="3"/>
  <c r="CS49" i="3" s="1"/>
  <c r="CS57" i="3" s="1"/>
  <c r="CS12" i="3"/>
  <c r="CT5" i="3"/>
  <c r="CT17" i="3" s="1"/>
  <c r="CT18" i="3" s="1"/>
  <c r="CS14" i="3"/>
  <c r="CS16" i="3" s="1"/>
  <c r="CR53" i="3" l="1"/>
  <c r="CR110" i="3"/>
  <c r="CT64" i="3"/>
  <c r="CT69" i="3" s="1"/>
  <c r="CT93" i="3" s="1"/>
  <c r="CT97" i="3"/>
  <c r="CR31" i="3"/>
  <c r="CR56" i="3"/>
  <c r="CR58" i="3" s="1"/>
  <c r="CR122" i="3" s="1"/>
  <c r="CT7" i="3"/>
  <c r="CT48" i="3" s="1"/>
  <c r="CT6" i="3"/>
  <c r="CS13" i="3"/>
  <c r="CS19" i="3" s="1"/>
  <c r="CS24" i="3" l="1"/>
  <c r="CS44" i="3"/>
  <c r="CS45" i="3" s="1"/>
  <c r="CS51" i="3" s="1"/>
  <c r="CS26" i="3"/>
  <c r="CS28" i="3" s="1"/>
  <c r="CU5" i="3"/>
  <c r="CU17" i="3" s="1"/>
  <c r="CU18" i="3" s="1"/>
  <c r="CT14" i="3"/>
  <c r="CT16" i="3" s="1"/>
  <c r="CT11" i="3"/>
  <c r="CT49" i="3" s="1"/>
  <c r="CT57" i="3" s="1"/>
  <c r="CT12" i="3"/>
  <c r="CS53" i="3" l="1"/>
  <c r="CS110" i="3"/>
  <c r="CU64" i="3"/>
  <c r="CU69" i="3" s="1"/>
  <c r="CU93" i="3" s="1"/>
  <c r="CU97" i="3"/>
  <c r="CS31" i="3"/>
  <c r="CS56" i="3"/>
  <c r="CS58" i="3" s="1"/>
  <c r="CS122" i="3" s="1"/>
  <c r="CT13" i="3"/>
  <c r="CT19" i="3" s="1"/>
  <c r="CU6" i="3"/>
  <c r="CU7" i="3"/>
  <c r="CU48" i="3" s="1"/>
  <c r="CT24" i="3" l="1"/>
  <c r="CT26" i="3" s="1"/>
  <c r="CT28" i="3" s="1"/>
  <c r="CT44" i="3"/>
  <c r="CT45" i="3" s="1"/>
  <c r="CT51" i="3" s="1"/>
  <c r="CU11" i="3"/>
  <c r="CU49" i="3" s="1"/>
  <c r="CU57" i="3" s="1"/>
  <c r="CU12" i="3"/>
  <c r="CV5" i="3"/>
  <c r="CV17" i="3" s="1"/>
  <c r="CV18" i="3" s="1"/>
  <c r="CU14" i="3"/>
  <c r="CU16" i="3" s="1"/>
  <c r="CT53" i="3" l="1"/>
  <c r="CT110" i="3"/>
  <c r="CV64" i="3"/>
  <c r="CV69" i="3" s="1"/>
  <c r="CV93" i="3" s="1"/>
  <c r="CV97" i="3"/>
  <c r="CT31" i="3"/>
  <c r="CT56" i="3"/>
  <c r="CT58" i="3" s="1"/>
  <c r="CT122" i="3" s="1"/>
  <c r="CV7" i="3"/>
  <c r="CV48" i="3" s="1"/>
  <c r="CV6" i="3"/>
  <c r="CU13" i="3"/>
  <c r="CU19" i="3" s="1"/>
  <c r="CU24" i="3" l="1"/>
  <c r="CU26" i="3" s="1"/>
  <c r="CU28" i="3" s="1"/>
  <c r="CU44" i="3"/>
  <c r="CU45" i="3" s="1"/>
  <c r="CU51" i="3" s="1"/>
  <c r="CW5" i="3"/>
  <c r="CW17" i="3" s="1"/>
  <c r="CW18" i="3" s="1"/>
  <c r="CV14" i="3"/>
  <c r="CV16" i="3" s="1"/>
  <c r="CV11" i="3"/>
  <c r="CV49" i="3" s="1"/>
  <c r="CV57" i="3" s="1"/>
  <c r="CV12" i="3"/>
  <c r="CU53" i="3" l="1"/>
  <c r="CU110" i="3"/>
  <c r="CW64" i="3"/>
  <c r="CW69" i="3" s="1"/>
  <c r="CW93" i="3" s="1"/>
  <c r="CW97" i="3"/>
  <c r="CU31" i="3"/>
  <c r="CU56" i="3"/>
  <c r="CU58" i="3" s="1"/>
  <c r="CU122" i="3" s="1"/>
  <c r="CV13" i="3"/>
  <c r="CV19" i="3" s="1"/>
  <c r="CW6" i="3"/>
  <c r="CW7" i="3"/>
  <c r="CW48" i="3" s="1"/>
  <c r="CV24" i="3" l="1"/>
  <c r="CV26" i="3" s="1"/>
  <c r="CV28" i="3" s="1"/>
  <c r="CV44" i="3"/>
  <c r="CV45" i="3" s="1"/>
  <c r="CV51" i="3" s="1"/>
  <c r="CW11" i="3"/>
  <c r="CW49" i="3" s="1"/>
  <c r="CW57" i="3" s="1"/>
  <c r="CW12" i="3"/>
  <c r="CX5" i="3"/>
  <c r="CX17" i="3" s="1"/>
  <c r="CX18" i="3" s="1"/>
  <c r="CW14" i="3"/>
  <c r="CW16" i="3" s="1"/>
  <c r="CV53" i="3" l="1"/>
  <c r="CV110" i="3"/>
  <c r="CX64" i="3"/>
  <c r="CX69" i="3" s="1"/>
  <c r="CX93" i="3" s="1"/>
  <c r="CX97" i="3"/>
  <c r="CV31" i="3"/>
  <c r="CV56" i="3"/>
  <c r="CV58" i="3" s="1"/>
  <c r="CV122" i="3" s="1"/>
  <c r="CX6" i="3"/>
  <c r="CX7" i="3"/>
  <c r="CX48" i="3" s="1"/>
  <c r="CW13" i="3"/>
  <c r="CW19" i="3" s="1"/>
  <c r="CW24" i="3" l="1"/>
  <c r="CW26" i="3" s="1"/>
  <c r="CW28" i="3" s="1"/>
  <c r="CW44" i="3"/>
  <c r="CW45" i="3" s="1"/>
  <c r="CW51" i="3" s="1"/>
  <c r="CX11" i="3"/>
  <c r="CX49" i="3" s="1"/>
  <c r="CX57" i="3" s="1"/>
  <c r="CX12" i="3"/>
  <c r="CY5" i="3"/>
  <c r="CY17" i="3" s="1"/>
  <c r="CY18" i="3" s="1"/>
  <c r="CX14" i="3"/>
  <c r="CX16" i="3" s="1"/>
  <c r="CW53" i="3" l="1"/>
  <c r="CW110" i="3"/>
  <c r="CY64" i="3"/>
  <c r="CY69" i="3" s="1"/>
  <c r="CY93" i="3" s="1"/>
  <c r="CY97" i="3"/>
  <c r="CW31" i="3"/>
  <c r="CW56" i="3"/>
  <c r="CW58" i="3" s="1"/>
  <c r="CW122" i="3" s="1"/>
  <c r="CY6" i="3"/>
  <c r="CY7" i="3"/>
  <c r="CY48" i="3" s="1"/>
  <c r="CX13" i="3"/>
  <c r="CX19" i="3" s="1"/>
  <c r="CX24" i="3" l="1"/>
  <c r="CX26" i="3" s="1"/>
  <c r="CX28" i="3" s="1"/>
  <c r="CX44" i="3"/>
  <c r="CX45" i="3" s="1"/>
  <c r="CX51" i="3" s="1"/>
  <c r="CY11" i="3"/>
  <c r="CY49" i="3" s="1"/>
  <c r="CY57" i="3" s="1"/>
  <c r="CY12" i="3"/>
  <c r="CZ5" i="3"/>
  <c r="CZ17" i="3" s="1"/>
  <c r="CZ18" i="3" s="1"/>
  <c r="CY14" i="3"/>
  <c r="CY16" i="3" s="1"/>
  <c r="CX53" i="3" l="1"/>
  <c r="CX110" i="3"/>
  <c r="CZ64" i="3"/>
  <c r="CZ69" i="3" s="1"/>
  <c r="CZ93" i="3" s="1"/>
  <c r="CZ97" i="3"/>
  <c r="CX31" i="3"/>
  <c r="CX56" i="3"/>
  <c r="CX58" i="3" s="1"/>
  <c r="CX122" i="3" s="1"/>
  <c r="CZ7" i="3"/>
  <c r="CZ48" i="3" s="1"/>
  <c r="CZ6" i="3"/>
  <c r="CY13" i="3"/>
  <c r="CY19" i="3" s="1"/>
  <c r="CY24" i="3" l="1"/>
  <c r="CY26" i="3" s="1"/>
  <c r="CY28" i="3" s="1"/>
  <c r="CY44" i="3"/>
  <c r="CY45" i="3" s="1"/>
  <c r="CY51" i="3" s="1"/>
  <c r="DA5" i="3"/>
  <c r="DA17" i="3" s="1"/>
  <c r="DA18" i="3" s="1"/>
  <c r="CZ14" i="3"/>
  <c r="CZ16" i="3" s="1"/>
  <c r="CZ11" i="3"/>
  <c r="CZ49" i="3" s="1"/>
  <c r="CZ57" i="3" s="1"/>
  <c r="CZ12" i="3"/>
  <c r="CY53" i="3" l="1"/>
  <c r="CY110" i="3"/>
  <c r="DA64" i="3"/>
  <c r="DA69" i="3" s="1"/>
  <c r="DA93" i="3" s="1"/>
  <c r="DA97" i="3"/>
  <c r="CY31" i="3"/>
  <c r="CY56" i="3"/>
  <c r="CY58" i="3" s="1"/>
  <c r="CY122" i="3" s="1"/>
  <c r="CZ13" i="3"/>
  <c r="CZ19" i="3" s="1"/>
  <c r="DA6" i="3"/>
  <c r="DA7" i="3"/>
  <c r="DA48" i="3" s="1"/>
  <c r="CZ24" i="3" l="1"/>
  <c r="CZ26" i="3" s="1"/>
  <c r="CZ28" i="3" s="1"/>
  <c r="CZ44" i="3"/>
  <c r="CZ45" i="3" s="1"/>
  <c r="CZ51" i="3" s="1"/>
  <c r="DA11" i="3"/>
  <c r="DA49" i="3" s="1"/>
  <c r="DA57" i="3" s="1"/>
  <c r="DA12" i="3"/>
  <c r="DB5" i="3"/>
  <c r="DB17" i="3" s="1"/>
  <c r="DB18" i="3" s="1"/>
  <c r="DA14" i="3"/>
  <c r="DA16" i="3" s="1"/>
  <c r="CZ53" i="3" l="1"/>
  <c r="CZ110" i="3"/>
  <c r="DB64" i="3"/>
  <c r="DB69" i="3" s="1"/>
  <c r="DB93" i="3" s="1"/>
  <c r="DB97" i="3"/>
  <c r="CZ31" i="3"/>
  <c r="CZ56" i="3"/>
  <c r="CZ58" i="3" s="1"/>
  <c r="CZ122" i="3" s="1"/>
  <c r="DB7" i="3"/>
  <c r="DB48" i="3" s="1"/>
  <c r="DB6" i="3"/>
  <c r="DA13" i="3"/>
  <c r="DA19" i="3" s="1"/>
  <c r="DA24" i="3" l="1"/>
  <c r="DA26" i="3" s="1"/>
  <c r="DA28" i="3" s="1"/>
  <c r="DA44" i="3"/>
  <c r="DA45" i="3" s="1"/>
  <c r="DA51" i="3" s="1"/>
  <c r="DC5" i="3"/>
  <c r="DC17" i="3" s="1"/>
  <c r="DC18" i="3" s="1"/>
  <c r="DB14" i="3"/>
  <c r="DB16" i="3" s="1"/>
  <c r="DB11" i="3"/>
  <c r="DB49" i="3" s="1"/>
  <c r="DB57" i="3" s="1"/>
  <c r="DB12" i="3"/>
  <c r="DA53" i="3" l="1"/>
  <c r="DA110" i="3"/>
  <c r="DC64" i="3"/>
  <c r="DC69" i="3" s="1"/>
  <c r="DC93" i="3" s="1"/>
  <c r="DC97" i="3"/>
  <c r="DA31" i="3"/>
  <c r="DA56" i="3"/>
  <c r="DA58" i="3" s="1"/>
  <c r="DA122" i="3" s="1"/>
  <c r="DB13" i="3"/>
  <c r="DB19" i="3" s="1"/>
  <c r="DC6" i="3"/>
  <c r="DC7" i="3"/>
  <c r="DC48" i="3" s="1"/>
  <c r="DB24" i="3" l="1"/>
  <c r="DB44" i="3"/>
  <c r="DB45" i="3" s="1"/>
  <c r="DB51" i="3" s="1"/>
  <c r="DB26" i="3"/>
  <c r="DB28" i="3" s="1"/>
  <c r="DC11" i="3"/>
  <c r="DC49" i="3" s="1"/>
  <c r="DC57" i="3" s="1"/>
  <c r="DC12" i="3"/>
  <c r="DD5" i="3"/>
  <c r="DD17" i="3" s="1"/>
  <c r="DD18" i="3" s="1"/>
  <c r="DC14" i="3"/>
  <c r="DC16" i="3" s="1"/>
  <c r="DB53" i="3" l="1"/>
  <c r="DB110" i="3"/>
  <c r="DD64" i="3"/>
  <c r="DD69" i="3" s="1"/>
  <c r="DD93" i="3" s="1"/>
  <c r="DD97" i="3"/>
  <c r="DB31" i="3"/>
  <c r="DB56" i="3"/>
  <c r="DB58" i="3" s="1"/>
  <c r="DB122" i="3" s="1"/>
  <c r="DD7" i="3"/>
  <c r="DD48" i="3" s="1"/>
  <c r="DD6" i="3"/>
  <c r="DC13" i="3"/>
  <c r="DC19" i="3" s="1"/>
  <c r="DC24" i="3" l="1"/>
  <c r="DC44" i="3"/>
  <c r="DC45" i="3" s="1"/>
  <c r="DC51" i="3" s="1"/>
  <c r="DC26" i="3"/>
  <c r="DC28" i="3" s="1"/>
  <c r="DE5" i="3"/>
  <c r="DE17" i="3" s="1"/>
  <c r="DE18" i="3" s="1"/>
  <c r="DD14" i="3"/>
  <c r="DD16" i="3" s="1"/>
  <c r="DD11" i="3"/>
  <c r="DD49" i="3" s="1"/>
  <c r="DD57" i="3" s="1"/>
  <c r="DD12" i="3"/>
  <c r="DC53" i="3" l="1"/>
  <c r="DC110" i="3"/>
  <c r="DE64" i="3"/>
  <c r="DE69" i="3" s="1"/>
  <c r="DE93" i="3" s="1"/>
  <c r="DE97" i="3"/>
  <c r="DC31" i="3"/>
  <c r="DC56" i="3"/>
  <c r="DC58" i="3" s="1"/>
  <c r="DC122" i="3" s="1"/>
  <c r="DD13" i="3"/>
  <c r="DD19" i="3" s="1"/>
  <c r="DE6" i="3"/>
  <c r="DE7" i="3"/>
  <c r="DE48" i="3" s="1"/>
  <c r="DD24" i="3" l="1"/>
  <c r="DD26" i="3" s="1"/>
  <c r="DD28" i="3" s="1"/>
  <c r="DD44" i="3"/>
  <c r="DD45" i="3" s="1"/>
  <c r="DD51" i="3" s="1"/>
  <c r="DE11" i="3"/>
  <c r="DE49" i="3" s="1"/>
  <c r="DE57" i="3" s="1"/>
  <c r="DE12" i="3"/>
  <c r="DF5" i="3"/>
  <c r="DF17" i="3" s="1"/>
  <c r="DF18" i="3" s="1"/>
  <c r="DE14" i="3"/>
  <c r="DE16" i="3" s="1"/>
  <c r="DD53" i="3" l="1"/>
  <c r="DD110" i="3"/>
  <c r="DF64" i="3"/>
  <c r="DF69" i="3" s="1"/>
  <c r="DF93" i="3" s="1"/>
  <c r="DF97" i="3"/>
  <c r="DD31" i="3"/>
  <c r="DD56" i="3"/>
  <c r="DD58" i="3" s="1"/>
  <c r="DD122" i="3" s="1"/>
  <c r="DF6" i="3"/>
  <c r="DF7" i="3"/>
  <c r="DF48" i="3" s="1"/>
  <c r="DE13" i="3"/>
  <c r="DE19" i="3" s="1"/>
  <c r="DE24" i="3" l="1"/>
  <c r="DE26" i="3" s="1"/>
  <c r="DE28" i="3" s="1"/>
  <c r="DE44" i="3"/>
  <c r="DE45" i="3" s="1"/>
  <c r="DE51" i="3" s="1"/>
  <c r="DF11" i="3"/>
  <c r="DF49" i="3" s="1"/>
  <c r="DF57" i="3" s="1"/>
  <c r="DF12" i="3"/>
  <c r="DG5" i="3"/>
  <c r="DG17" i="3" s="1"/>
  <c r="DG18" i="3" s="1"/>
  <c r="DF14" i="3"/>
  <c r="DF16" i="3" s="1"/>
  <c r="DE53" i="3" l="1"/>
  <c r="DE110" i="3"/>
  <c r="DG64" i="3"/>
  <c r="DG69" i="3" s="1"/>
  <c r="DG93" i="3" s="1"/>
  <c r="DG97" i="3"/>
  <c r="DE31" i="3"/>
  <c r="DE56" i="3"/>
  <c r="DE58" i="3" s="1"/>
  <c r="DE122" i="3" s="1"/>
  <c r="DG6" i="3"/>
  <c r="DG7" i="3"/>
  <c r="DG48" i="3" s="1"/>
  <c r="DF13" i="3"/>
  <c r="DF19" i="3" s="1"/>
  <c r="DF24" i="3" l="1"/>
  <c r="DF26" i="3" s="1"/>
  <c r="DF28" i="3" s="1"/>
  <c r="DF44" i="3"/>
  <c r="DF45" i="3" s="1"/>
  <c r="DF51" i="3" s="1"/>
  <c r="DG11" i="3"/>
  <c r="DG49" i="3" s="1"/>
  <c r="DG57" i="3" s="1"/>
  <c r="DG12" i="3"/>
  <c r="DH5" i="3"/>
  <c r="DH17" i="3" s="1"/>
  <c r="DH18" i="3" s="1"/>
  <c r="DG14" i="3"/>
  <c r="DG16" i="3" s="1"/>
  <c r="DF53" i="3" l="1"/>
  <c r="DF110" i="3"/>
  <c r="DH64" i="3"/>
  <c r="DH69" i="3" s="1"/>
  <c r="DH93" i="3" s="1"/>
  <c r="DH97" i="3"/>
  <c r="DF31" i="3"/>
  <c r="DF56" i="3"/>
  <c r="DF58" i="3" s="1"/>
  <c r="DF122" i="3" s="1"/>
  <c r="DH7" i="3"/>
  <c r="DH48" i="3" s="1"/>
  <c r="DH6" i="3"/>
  <c r="DG13" i="3"/>
  <c r="DG19" i="3" s="1"/>
  <c r="DG24" i="3" l="1"/>
  <c r="DG44" i="3"/>
  <c r="DG45" i="3" s="1"/>
  <c r="DG51" i="3" s="1"/>
  <c r="DG26" i="3"/>
  <c r="DG28" i="3" s="1"/>
  <c r="DI5" i="3"/>
  <c r="DI17" i="3" s="1"/>
  <c r="DI18" i="3" s="1"/>
  <c r="DH14" i="3"/>
  <c r="DH16" i="3" s="1"/>
  <c r="DH11" i="3"/>
  <c r="DH49" i="3" s="1"/>
  <c r="DH57" i="3" s="1"/>
  <c r="DH12" i="3"/>
  <c r="DG53" i="3" l="1"/>
  <c r="DG110" i="3"/>
  <c r="DI64" i="3"/>
  <c r="DI69" i="3" s="1"/>
  <c r="DI93" i="3" s="1"/>
  <c r="DI97" i="3"/>
  <c r="DG31" i="3"/>
  <c r="DG56" i="3"/>
  <c r="DG58" i="3" s="1"/>
  <c r="DG122" i="3" s="1"/>
  <c r="DH13" i="3"/>
  <c r="DH19" i="3" s="1"/>
  <c r="DI6" i="3"/>
  <c r="DI7" i="3"/>
  <c r="DI48" i="3" s="1"/>
  <c r="DH24" i="3" l="1"/>
  <c r="DH26" i="3" s="1"/>
  <c r="DH28" i="3" s="1"/>
  <c r="DH44" i="3"/>
  <c r="DH45" i="3" s="1"/>
  <c r="DH51" i="3" s="1"/>
  <c r="DI11" i="3"/>
  <c r="DI49" i="3" s="1"/>
  <c r="DI57" i="3" s="1"/>
  <c r="DI12" i="3"/>
  <c r="DJ5" i="3"/>
  <c r="DJ17" i="3" s="1"/>
  <c r="DJ18" i="3" s="1"/>
  <c r="DI14" i="3"/>
  <c r="DI16" i="3" s="1"/>
  <c r="DH53" i="3" l="1"/>
  <c r="DH110" i="3"/>
  <c r="DJ64" i="3"/>
  <c r="DJ69" i="3" s="1"/>
  <c r="DJ93" i="3" s="1"/>
  <c r="DJ97" i="3"/>
  <c r="DH31" i="3"/>
  <c r="DH56" i="3"/>
  <c r="DH58" i="3" s="1"/>
  <c r="DH122" i="3" s="1"/>
  <c r="DJ7" i="3"/>
  <c r="DJ48" i="3" s="1"/>
  <c r="DJ6" i="3"/>
  <c r="DI13" i="3"/>
  <c r="DI19" i="3" s="1"/>
  <c r="DI24" i="3" l="1"/>
  <c r="DI26" i="3" s="1"/>
  <c r="DI28" i="3" s="1"/>
  <c r="DI44" i="3"/>
  <c r="DI45" i="3" s="1"/>
  <c r="DI51" i="3" s="1"/>
  <c r="DK5" i="3"/>
  <c r="DK17" i="3" s="1"/>
  <c r="DK18" i="3" s="1"/>
  <c r="DJ14" i="3"/>
  <c r="DJ16" i="3" s="1"/>
  <c r="DJ11" i="3"/>
  <c r="DJ49" i="3" s="1"/>
  <c r="DJ57" i="3" s="1"/>
  <c r="DJ12" i="3"/>
  <c r="DI53" i="3" l="1"/>
  <c r="DI110" i="3"/>
  <c r="DK64" i="3"/>
  <c r="DK69" i="3" s="1"/>
  <c r="DK93" i="3" s="1"/>
  <c r="DK97" i="3"/>
  <c r="DI31" i="3"/>
  <c r="DI56" i="3"/>
  <c r="DI58" i="3" s="1"/>
  <c r="DI122" i="3" s="1"/>
  <c r="DJ13" i="3"/>
  <c r="DJ19" i="3" s="1"/>
  <c r="DK6" i="3"/>
  <c r="DK7" i="3"/>
  <c r="DK48" i="3" s="1"/>
  <c r="DJ24" i="3" l="1"/>
  <c r="DJ26" i="3" s="1"/>
  <c r="DJ28" i="3" s="1"/>
  <c r="DJ44" i="3"/>
  <c r="DJ45" i="3" s="1"/>
  <c r="DJ51" i="3" s="1"/>
  <c r="DK11" i="3"/>
  <c r="DK49" i="3" s="1"/>
  <c r="DK57" i="3" s="1"/>
  <c r="DK12" i="3"/>
  <c r="DL5" i="3"/>
  <c r="DL17" i="3" s="1"/>
  <c r="DL18" i="3" s="1"/>
  <c r="DK14" i="3"/>
  <c r="DK16" i="3" s="1"/>
  <c r="DJ53" i="3" l="1"/>
  <c r="DJ110" i="3"/>
  <c r="DL64" i="3"/>
  <c r="DL69" i="3" s="1"/>
  <c r="DL93" i="3" s="1"/>
  <c r="DL97" i="3"/>
  <c r="DJ31" i="3"/>
  <c r="DJ56" i="3"/>
  <c r="DJ58" i="3" s="1"/>
  <c r="DJ122" i="3" s="1"/>
  <c r="DL7" i="3"/>
  <c r="DL48" i="3" s="1"/>
  <c r="DL6" i="3"/>
  <c r="DK13" i="3"/>
  <c r="DK19" i="3" s="1"/>
  <c r="DK24" i="3" l="1"/>
  <c r="DK26" i="3" s="1"/>
  <c r="DK28" i="3" s="1"/>
  <c r="DK44" i="3"/>
  <c r="DK45" i="3" s="1"/>
  <c r="DK51" i="3" s="1"/>
  <c r="DM5" i="3"/>
  <c r="DM17" i="3" s="1"/>
  <c r="DM18" i="3" s="1"/>
  <c r="DL14" i="3"/>
  <c r="DL16" i="3" s="1"/>
  <c r="DL11" i="3"/>
  <c r="DL49" i="3" s="1"/>
  <c r="DL57" i="3" s="1"/>
  <c r="DL12" i="3"/>
  <c r="DK53" i="3" l="1"/>
  <c r="DK110" i="3"/>
  <c r="DM64" i="3"/>
  <c r="DM69" i="3" s="1"/>
  <c r="DM93" i="3" s="1"/>
  <c r="DM97" i="3"/>
  <c r="DK31" i="3"/>
  <c r="DK56" i="3"/>
  <c r="DK58" i="3" s="1"/>
  <c r="DK122" i="3" s="1"/>
  <c r="DL13" i="3"/>
  <c r="DL19" i="3" s="1"/>
  <c r="DM6" i="3"/>
  <c r="DM7" i="3"/>
  <c r="DM48" i="3" s="1"/>
  <c r="DL24" i="3" l="1"/>
  <c r="DL26" i="3" s="1"/>
  <c r="DL28" i="3" s="1"/>
  <c r="DL44" i="3"/>
  <c r="DL45" i="3" s="1"/>
  <c r="DL51" i="3" s="1"/>
  <c r="DM11" i="3"/>
  <c r="DM49" i="3" s="1"/>
  <c r="DM57" i="3" s="1"/>
  <c r="DM12" i="3"/>
  <c r="DN5" i="3"/>
  <c r="DN17" i="3" s="1"/>
  <c r="DN18" i="3" s="1"/>
  <c r="DM14" i="3"/>
  <c r="DM16" i="3" s="1"/>
  <c r="DL53" i="3" l="1"/>
  <c r="DL110" i="3"/>
  <c r="DN64" i="3"/>
  <c r="DN69" i="3" s="1"/>
  <c r="DN93" i="3" s="1"/>
  <c r="DN97" i="3"/>
  <c r="DL31" i="3"/>
  <c r="DL56" i="3"/>
  <c r="DL58" i="3" s="1"/>
  <c r="DL122" i="3" s="1"/>
  <c r="DN6" i="3"/>
  <c r="DN7" i="3"/>
  <c r="DN48" i="3" s="1"/>
  <c r="DM13" i="3"/>
  <c r="DM19" i="3" s="1"/>
  <c r="DM24" i="3" l="1"/>
  <c r="DM26" i="3" s="1"/>
  <c r="DM28" i="3" s="1"/>
  <c r="DM44" i="3"/>
  <c r="DM45" i="3" s="1"/>
  <c r="DM51" i="3" s="1"/>
  <c r="DN11" i="3"/>
  <c r="DN49" i="3" s="1"/>
  <c r="DN57" i="3" s="1"/>
  <c r="DN12" i="3"/>
  <c r="DO5" i="3"/>
  <c r="DO17" i="3" s="1"/>
  <c r="DO18" i="3" s="1"/>
  <c r="DN14" i="3"/>
  <c r="DN16" i="3" s="1"/>
  <c r="DM53" i="3" l="1"/>
  <c r="DM110" i="3"/>
  <c r="DO64" i="3"/>
  <c r="DO69" i="3" s="1"/>
  <c r="DO93" i="3" s="1"/>
  <c r="DO97" i="3"/>
  <c r="DM31" i="3"/>
  <c r="DM56" i="3"/>
  <c r="DM58" i="3" s="1"/>
  <c r="DM122" i="3" s="1"/>
  <c r="DO6" i="3"/>
  <c r="DO7" i="3"/>
  <c r="DO48" i="3" s="1"/>
  <c r="DN13" i="3"/>
  <c r="DN19" i="3" s="1"/>
  <c r="DN24" i="3" l="1"/>
  <c r="DN26" i="3" s="1"/>
  <c r="DN28" i="3" s="1"/>
  <c r="DN44" i="3"/>
  <c r="DN45" i="3" s="1"/>
  <c r="DN51" i="3" s="1"/>
  <c r="DO11" i="3"/>
  <c r="DO49" i="3" s="1"/>
  <c r="DO57" i="3" s="1"/>
  <c r="DO12" i="3"/>
  <c r="DP5" i="3"/>
  <c r="DP17" i="3" s="1"/>
  <c r="DP18" i="3" s="1"/>
  <c r="DO14" i="3"/>
  <c r="DO16" i="3" s="1"/>
  <c r="DN53" i="3" l="1"/>
  <c r="DN110" i="3"/>
  <c r="DP64" i="3"/>
  <c r="DP69" i="3" s="1"/>
  <c r="DP93" i="3" s="1"/>
  <c r="DP97" i="3"/>
  <c r="DN31" i="3"/>
  <c r="DN56" i="3"/>
  <c r="DN58" i="3" s="1"/>
  <c r="DN122" i="3" s="1"/>
  <c r="DP7" i="3"/>
  <c r="DP48" i="3" s="1"/>
  <c r="DP6" i="3"/>
  <c r="DO13" i="3"/>
  <c r="DO19" i="3" s="1"/>
  <c r="DO24" i="3" l="1"/>
  <c r="DO26" i="3" s="1"/>
  <c r="DO28" i="3" s="1"/>
  <c r="DO44" i="3"/>
  <c r="DO45" i="3" s="1"/>
  <c r="DO51" i="3" s="1"/>
  <c r="DQ5" i="3"/>
  <c r="DQ17" i="3" s="1"/>
  <c r="DQ18" i="3" s="1"/>
  <c r="DP14" i="3"/>
  <c r="DP16" i="3" s="1"/>
  <c r="DP11" i="3"/>
  <c r="DP49" i="3" s="1"/>
  <c r="DP57" i="3" s="1"/>
  <c r="DP12" i="3"/>
  <c r="DO53" i="3" l="1"/>
  <c r="DO110" i="3"/>
  <c r="DQ64" i="3"/>
  <c r="DQ69" i="3" s="1"/>
  <c r="DQ93" i="3" s="1"/>
  <c r="DQ97" i="3"/>
  <c r="DO31" i="3"/>
  <c r="DO56" i="3"/>
  <c r="DO58" i="3" s="1"/>
  <c r="DO122" i="3" s="1"/>
  <c r="DP13" i="3"/>
  <c r="DP19" i="3" s="1"/>
  <c r="DQ6" i="3"/>
  <c r="DQ7" i="3"/>
  <c r="DQ48" i="3" s="1"/>
  <c r="DP24" i="3" l="1"/>
  <c r="DP26" i="3" s="1"/>
  <c r="DP28" i="3" s="1"/>
  <c r="DP44" i="3"/>
  <c r="DP45" i="3" s="1"/>
  <c r="DP51" i="3" s="1"/>
  <c r="DQ11" i="3"/>
  <c r="DQ49" i="3" s="1"/>
  <c r="DQ57" i="3" s="1"/>
  <c r="DQ12" i="3"/>
  <c r="DR5" i="3"/>
  <c r="DR17" i="3" s="1"/>
  <c r="DR18" i="3" s="1"/>
  <c r="DQ14" i="3"/>
  <c r="DQ16" i="3" s="1"/>
  <c r="DP53" i="3" l="1"/>
  <c r="DP110" i="3"/>
  <c r="DR64" i="3"/>
  <c r="DR69" i="3" s="1"/>
  <c r="DR93" i="3" s="1"/>
  <c r="DR97" i="3"/>
  <c r="DP31" i="3"/>
  <c r="DP56" i="3"/>
  <c r="DP58" i="3" s="1"/>
  <c r="DP122" i="3" s="1"/>
  <c r="DR6" i="3"/>
  <c r="DR7" i="3"/>
  <c r="DR48" i="3" s="1"/>
  <c r="DQ13" i="3"/>
  <c r="DQ19" i="3" s="1"/>
  <c r="DQ24" i="3" l="1"/>
  <c r="DQ26" i="3" s="1"/>
  <c r="DQ28" i="3" s="1"/>
  <c r="DQ44" i="3"/>
  <c r="DQ45" i="3" s="1"/>
  <c r="DQ51" i="3" s="1"/>
  <c r="DR11" i="3"/>
  <c r="DR49" i="3" s="1"/>
  <c r="DR57" i="3" s="1"/>
  <c r="DR12" i="3"/>
  <c r="DS5" i="3"/>
  <c r="DS17" i="3" s="1"/>
  <c r="DS18" i="3" s="1"/>
  <c r="DR14" i="3"/>
  <c r="DR16" i="3" s="1"/>
  <c r="DQ53" i="3" l="1"/>
  <c r="DQ110" i="3"/>
  <c r="DS64" i="3"/>
  <c r="DS69" i="3" s="1"/>
  <c r="DS93" i="3" s="1"/>
  <c r="DS97" i="3"/>
  <c r="DQ31" i="3"/>
  <c r="DQ56" i="3"/>
  <c r="DQ58" i="3" s="1"/>
  <c r="DQ122" i="3" s="1"/>
  <c r="DS6" i="3"/>
  <c r="DS7" i="3"/>
  <c r="DS48" i="3" s="1"/>
  <c r="DR13" i="3"/>
  <c r="DR19" i="3" s="1"/>
  <c r="DR24" i="3" l="1"/>
  <c r="DR26" i="3" s="1"/>
  <c r="DR28" i="3" s="1"/>
  <c r="DR44" i="3"/>
  <c r="DR45" i="3" s="1"/>
  <c r="DR51" i="3" s="1"/>
  <c r="DS11" i="3"/>
  <c r="DS49" i="3" s="1"/>
  <c r="DS57" i="3" s="1"/>
  <c r="DS12" i="3"/>
  <c r="DT5" i="3"/>
  <c r="DT17" i="3" s="1"/>
  <c r="DT18" i="3" s="1"/>
  <c r="DS14" i="3"/>
  <c r="DS16" i="3" s="1"/>
  <c r="DR53" i="3" l="1"/>
  <c r="DR110" i="3"/>
  <c r="DT64" i="3"/>
  <c r="DT69" i="3" s="1"/>
  <c r="DT93" i="3" s="1"/>
  <c r="DT97" i="3"/>
  <c r="DR31" i="3"/>
  <c r="DR56" i="3"/>
  <c r="DR58" i="3" s="1"/>
  <c r="DR122" i="3" s="1"/>
  <c r="DT7" i="3"/>
  <c r="DT48" i="3" s="1"/>
  <c r="DT6" i="3"/>
  <c r="DS13" i="3"/>
  <c r="DS19" i="3" s="1"/>
  <c r="DS24" i="3" l="1"/>
  <c r="DS26" i="3" s="1"/>
  <c r="DS28" i="3" s="1"/>
  <c r="DS44" i="3"/>
  <c r="DS45" i="3" s="1"/>
  <c r="DS51" i="3" s="1"/>
  <c r="DU5" i="3"/>
  <c r="DU17" i="3" s="1"/>
  <c r="DU18" i="3" s="1"/>
  <c r="DT14" i="3"/>
  <c r="DT16" i="3" s="1"/>
  <c r="DT11" i="3"/>
  <c r="DT49" i="3" s="1"/>
  <c r="DT57" i="3" s="1"/>
  <c r="DT12" i="3"/>
  <c r="DS53" i="3" l="1"/>
  <c r="DS110" i="3"/>
  <c r="DU64" i="3"/>
  <c r="DU69" i="3" s="1"/>
  <c r="DU93" i="3" s="1"/>
  <c r="DU97" i="3"/>
  <c r="DS31" i="3"/>
  <c r="DS56" i="3"/>
  <c r="DS58" i="3" s="1"/>
  <c r="DS122" i="3" s="1"/>
  <c r="DT13" i="3"/>
  <c r="DT19" i="3" s="1"/>
  <c r="DU6" i="3"/>
  <c r="DU7" i="3"/>
  <c r="DU48" i="3" s="1"/>
  <c r="DT24" i="3" l="1"/>
  <c r="DT26" i="3" s="1"/>
  <c r="DT28" i="3" s="1"/>
  <c r="DT44" i="3"/>
  <c r="DT45" i="3" s="1"/>
  <c r="DT51" i="3" s="1"/>
  <c r="DU11" i="3"/>
  <c r="DU49" i="3" s="1"/>
  <c r="DU57" i="3" s="1"/>
  <c r="DU12" i="3"/>
  <c r="DV5" i="3"/>
  <c r="DV17" i="3" s="1"/>
  <c r="DV18" i="3" s="1"/>
  <c r="DU14" i="3"/>
  <c r="DU16" i="3" s="1"/>
  <c r="DT53" i="3" l="1"/>
  <c r="DT110" i="3"/>
  <c r="DV64" i="3"/>
  <c r="DV69" i="3" s="1"/>
  <c r="DV93" i="3" s="1"/>
  <c r="DV97" i="3"/>
  <c r="DT31" i="3"/>
  <c r="DT56" i="3"/>
  <c r="DT58" i="3" s="1"/>
  <c r="DT122" i="3" s="1"/>
  <c r="DV6" i="3"/>
  <c r="DV7" i="3"/>
  <c r="DV48" i="3" s="1"/>
  <c r="DU13" i="3"/>
  <c r="DU19" i="3" s="1"/>
  <c r="DU24" i="3" l="1"/>
  <c r="DU26" i="3" s="1"/>
  <c r="DU28" i="3" s="1"/>
  <c r="DU44" i="3"/>
  <c r="DU45" i="3" s="1"/>
  <c r="DU51" i="3" s="1"/>
  <c r="DV11" i="3"/>
  <c r="DV49" i="3" s="1"/>
  <c r="DV57" i="3" s="1"/>
  <c r="DV12" i="3"/>
  <c r="DW5" i="3"/>
  <c r="DW17" i="3" s="1"/>
  <c r="DW18" i="3" s="1"/>
  <c r="DV14" i="3"/>
  <c r="DV16" i="3" s="1"/>
  <c r="DU53" i="3" l="1"/>
  <c r="DU110" i="3"/>
  <c r="DW64" i="3"/>
  <c r="DW69" i="3" s="1"/>
  <c r="DW93" i="3" s="1"/>
  <c r="DW97" i="3"/>
  <c r="DU31" i="3"/>
  <c r="DU56" i="3"/>
  <c r="DU58" i="3" s="1"/>
  <c r="DU122" i="3" s="1"/>
  <c r="DW6" i="3"/>
  <c r="DW7" i="3"/>
  <c r="DW48" i="3" s="1"/>
  <c r="DV13" i="3"/>
  <c r="DV19" i="3" s="1"/>
  <c r="DV24" i="3" l="1"/>
  <c r="DV26" i="3" s="1"/>
  <c r="DV28" i="3" s="1"/>
  <c r="DV44" i="3"/>
  <c r="DV45" i="3" s="1"/>
  <c r="DV51" i="3" s="1"/>
  <c r="DW11" i="3"/>
  <c r="DW49" i="3" s="1"/>
  <c r="DW57" i="3" s="1"/>
  <c r="DW12" i="3"/>
  <c r="DX5" i="3"/>
  <c r="DX17" i="3" s="1"/>
  <c r="DX18" i="3" s="1"/>
  <c r="DW14" i="3"/>
  <c r="DW16" i="3" s="1"/>
  <c r="DV53" i="3" l="1"/>
  <c r="DV110" i="3"/>
  <c r="DX64" i="3"/>
  <c r="DX69" i="3" s="1"/>
  <c r="DX93" i="3" s="1"/>
  <c r="DX97" i="3"/>
  <c r="DV31" i="3"/>
  <c r="DV56" i="3"/>
  <c r="DV58" i="3" s="1"/>
  <c r="DV122" i="3" s="1"/>
  <c r="DX7" i="3"/>
  <c r="DX48" i="3" s="1"/>
  <c r="DX6" i="3"/>
  <c r="DW13" i="3"/>
  <c r="DW19" i="3" s="1"/>
  <c r="DW24" i="3" l="1"/>
  <c r="DW26" i="3" s="1"/>
  <c r="DW28" i="3" s="1"/>
  <c r="DW44" i="3"/>
  <c r="DW45" i="3" s="1"/>
  <c r="DW51" i="3" s="1"/>
  <c r="DY5" i="3"/>
  <c r="DY17" i="3" s="1"/>
  <c r="DY18" i="3" s="1"/>
  <c r="DX14" i="3"/>
  <c r="DX16" i="3" s="1"/>
  <c r="DX11" i="3"/>
  <c r="DX49" i="3" s="1"/>
  <c r="DX57" i="3" s="1"/>
  <c r="DX12" i="3"/>
  <c r="DW53" i="3" l="1"/>
  <c r="DW110" i="3"/>
  <c r="DY64" i="3"/>
  <c r="DY69" i="3" s="1"/>
  <c r="DY93" i="3" s="1"/>
  <c r="DY97" i="3"/>
  <c r="DW31" i="3"/>
  <c r="DW56" i="3"/>
  <c r="DW58" i="3" s="1"/>
  <c r="DW122" i="3" s="1"/>
  <c r="DX13" i="3"/>
  <c r="DX19" i="3" s="1"/>
  <c r="DY6" i="3"/>
  <c r="DY7" i="3"/>
  <c r="DY48" i="3" s="1"/>
  <c r="DX24" i="3" l="1"/>
  <c r="DX26" i="3" s="1"/>
  <c r="DX28" i="3" s="1"/>
  <c r="DX44" i="3"/>
  <c r="DX45" i="3" s="1"/>
  <c r="DX51" i="3" s="1"/>
  <c r="DY11" i="3"/>
  <c r="DY49" i="3" s="1"/>
  <c r="DY57" i="3" s="1"/>
  <c r="DY12" i="3"/>
  <c r="DZ5" i="3"/>
  <c r="DZ17" i="3" s="1"/>
  <c r="DZ18" i="3" s="1"/>
  <c r="DY14" i="3"/>
  <c r="DY16" i="3" s="1"/>
  <c r="DX53" i="3" l="1"/>
  <c r="DX110" i="3"/>
  <c r="DZ64" i="3"/>
  <c r="DZ69" i="3" s="1"/>
  <c r="DZ93" i="3" s="1"/>
  <c r="DZ97" i="3"/>
  <c r="DX31" i="3"/>
  <c r="DX56" i="3"/>
  <c r="DX58" i="3" s="1"/>
  <c r="DX122" i="3" s="1"/>
  <c r="DZ6" i="3"/>
  <c r="DZ7" i="3"/>
  <c r="DZ48" i="3" s="1"/>
  <c r="DY13" i="3"/>
  <c r="DY19" i="3" s="1"/>
  <c r="DY24" i="3" l="1"/>
  <c r="DY26" i="3" s="1"/>
  <c r="DY28" i="3" s="1"/>
  <c r="DY44" i="3"/>
  <c r="DY45" i="3" s="1"/>
  <c r="DY51" i="3" s="1"/>
  <c r="DZ11" i="3"/>
  <c r="DZ49" i="3" s="1"/>
  <c r="DZ57" i="3" s="1"/>
  <c r="DZ12" i="3"/>
  <c r="EA5" i="3"/>
  <c r="EA17" i="3" s="1"/>
  <c r="EA18" i="3" s="1"/>
  <c r="DZ14" i="3"/>
  <c r="DZ16" i="3" s="1"/>
  <c r="DY53" i="3" l="1"/>
  <c r="DY110" i="3"/>
  <c r="EA64" i="3"/>
  <c r="EA69" i="3" s="1"/>
  <c r="EA93" i="3" s="1"/>
  <c r="EA97" i="3"/>
  <c r="DY31" i="3"/>
  <c r="DY56" i="3"/>
  <c r="DY58" i="3" s="1"/>
  <c r="DY122" i="3" s="1"/>
  <c r="EA6" i="3"/>
  <c r="EA7" i="3"/>
  <c r="EA48" i="3" s="1"/>
  <c r="DZ13" i="3"/>
  <c r="DZ19" i="3" s="1"/>
  <c r="DZ24" i="3" l="1"/>
  <c r="DZ26" i="3" s="1"/>
  <c r="DZ28" i="3" s="1"/>
  <c r="DZ44" i="3"/>
  <c r="DZ45" i="3" s="1"/>
  <c r="DZ51" i="3" s="1"/>
  <c r="EA11" i="3"/>
  <c r="EA49" i="3" s="1"/>
  <c r="EA57" i="3" s="1"/>
  <c r="EA12" i="3"/>
  <c r="EB5" i="3"/>
  <c r="EB17" i="3" s="1"/>
  <c r="EB18" i="3" s="1"/>
  <c r="EA14" i="3"/>
  <c r="EA16" i="3" s="1"/>
  <c r="DZ53" i="3" l="1"/>
  <c r="DZ110" i="3"/>
  <c r="EB64" i="3"/>
  <c r="EB69" i="3" s="1"/>
  <c r="EB93" i="3" s="1"/>
  <c r="EB97" i="3"/>
  <c r="DZ31" i="3"/>
  <c r="DZ56" i="3"/>
  <c r="DZ58" i="3" s="1"/>
  <c r="DZ122" i="3" s="1"/>
  <c r="EB7" i="3"/>
  <c r="EB48" i="3" s="1"/>
  <c r="EB6" i="3"/>
  <c r="EA13" i="3"/>
  <c r="EA19" i="3" s="1"/>
  <c r="EA24" i="3" l="1"/>
  <c r="EA26" i="3" s="1"/>
  <c r="EA28" i="3" s="1"/>
  <c r="EA44" i="3"/>
  <c r="EA45" i="3" s="1"/>
  <c r="EA51" i="3" s="1"/>
  <c r="EC5" i="3"/>
  <c r="EC17" i="3" s="1"/>
  <c r="EC18" i="3" s="1"/>
  <c r="EB14" i="3"/>
  <c r="EB16" i="3" s="1"/>
  <c r="EB11" i="3"/>
  <c r="EB49" i="3" s="1"/>
  <c r="EB57" i="3" s="1"/>
  <c r="EB12" i="3"/>
  <c r="EA53" i="3" l="1"/>
  <c r="EA110" i="3"/>
  <c r="EC64" i="3"/>
  <c r="EC69" i="3" s="1"/>
  <c r="EC93" i="3" s="1"/>
  <c r="EC97" i="3"/>
  <c r="EA31" i="3"/>
  <c r="EA56" i="3"/>
  <c r="EA58" i="3" s="1"/>
  <c r="EA122" i="3" s="1"/>
  <c r="EB13" i="3"/>
  <c r="EB19" i="3" s="1"/>
  <c r="EC6" i="3"/>
  <c r="EC7" i="3"/>
  <c r="EC48" i="3" s="1"/>
  <c r="EB24" i="3" l="1"/>
  <c r="EB26" i="3" s="1"/>
  <c r="EB28" i="3" s="1"/>
  <c r="EB44" i="3"/>
  <c r="EB45" i="3" s="1"/>
  <c r="EB51" i="3" s="1"/>
  <c r="EC11" i="3"/>
  <c r="EC49" i="3" s="1"/>
  <c r="EC57" i="3" s="1"/>
  <c r="EC12" i="3"/>
  <c r="ED5" i="3"/>
  <c r="ED17" i="3" s="1"/>
  <c r="ED18" i="3" s="1"/>
  <c r="EC14" i="3"/>
  <c r="EC16" i="3" s="1"/>
  <c r="EB53" i="3" l="1"/>
  <c r="EB110" i="3"/>
  <c r="ED64" i="3"/>
  <c r="ED69" i="3" s="1"/>
  <c r="ED93" i="3" s="1"/>
  <c r="ED97" i="3"/>
  <c r="EB31" i="3"/>
  <c r="EB56" i="3"/>
  <c r="EB58" i="3" s="1"/>
  <c r="EB122" i="3" s="1"/>
  <c r="ED7" i="3"/>
  <c r="ED48" i="3" s="1"/>
  <c r="ED6" i="3"/>
  <c r="EC13" i="3"/>
  <c r="EC19" i="3" s="1"/>
  <c r="EC24" i="3" l="1"/>
  <c r="EC26" i="3" s="1"/>
  <c r="EC28" i="3" s="1"/>
  <c r="EC44" i="3"/>
  <c r="EC45" i="3" s="1"/>
  <c r="EC51" i="3" s="1"/>
  <c r="EE5" i="3"/>
  <c r="EE17" i="3" s="1"/>
  <c r="EE18" i="3" s="1"/>
  <c r="ED14" i="3"/>
  <c r="ED16" i="3" s="1"/>
  <c r="ED11" i="3"/>
  <c r="ED49" i="3" s="1"/>
  <c r="ED57" i="3" s="1"/>
  <c r="ED12" i="3"/>
  <c r="EC53" i="3" l="1"/>
  <c r="EC110" i="3"/>
  <c r="EE64" i="3"/>
  <c r="EE69" i="3" s="1"/>
  <c r="EE93" i="3" s="1"/>
  <c r="EE97" i="3"/>
  <c r="EC31" i="3"/>
  <c r="EC56" i="3"/>
  <c r="EC58" i="3" s="1"/>
  <c r="EC122" i="3" s="1"/>
  <c r="ED13" i="3"/>
  <c r="ED19" i="3" s="1"/>
  <c r="EE6" i="3"/>
  <c r="EE7" i="3"/>
  <c r="EE48" i="3" s="1"/>
  <c r="ED24" i="3" l="1"/>
  <c r="ED26" i="3" s="1"/>
  <c r="ED28" i="3" s="1"/>
  <c r="ED44" i="3"/>
  <c r="ED45" i="3" s="1"/>
  <c r="ED51" i="3" s="1"/>
  <c r="EE11" i="3"/>
  <c r="EE49" i="3" s="1"/>
  <c r="EE57" i="3" s="1"/>
  <c r="EE12" i="3"/>
  <c r="EF5" i="3"/>
  <c r="EF17" i="3" s="1"/>
  <c r="EF18" i="3" s="1"/>
  <c r="EE14" i="3"/>
  <c r="EE16" i="3" s="1"/>
  <c r="ED53" i="3" l="1"/>
  <c r="ED110" i="3"/>
  <c r="EF64" i="3"/>
  <c r="EF69" i="3" s="1"/>
  <c r="EF93" i="3" s="1"/>
  <c r="EF97" i="3"/>
  <c r="ED31" i="3"/>
  <c r="ED56" i="3"/>
  <c r="ED58" i="3" s="1"/>
  <c r="ED122" i="3" s="1"/>
  <c r="EF7" i="3"/>
  <c r="EF48" i="3" s="1"/>
  <c r="EF6" i="3"/>
  <c r="EE13" i="3"/>
  <c r="EE19" i="3" s="1"/>
  <c r="EE24" i="3" l="1"/>
  <c r="EE26" i="3" s="1"/>
  <c r="EE28" i="3" s="1"/>
  <c r="EE44" i="3"/>
  <c r="EE45" i="3" s="1"/>
  <c r="EE51" i="3" s="1"/>
  <c r="EG5" i="3"/>
  <c r="EG17" i="3" s="1"/>
  <c r="EG18" i="3" s="1"/>
  <c r="EF14" i="3"/>
  <c r="EF16" i="3" s="1"/>
  <c r="EF11" i="3"/>
  <c r="EF49" i="3" s="1"/>
  <c r="EF57" i="3" s="1"/>
  <c r="EF12" i="3"/>
  <c r="EE53" i="3" l="1"/>
  <c r="EE110" i="3"/>
  <c r="EG64" i="3"/>
  <c r="EG69" i="3" s="1"/>
  <c r="EG93" i="3" s="1"/>
  <c r="EG97" i="3"/>
  <c r="EE31" i="3"/>
  <c r="EE56" i="3"/>
  <c r="EE58" i="3" s="1"/>
  <c r="EE122" i="3" s="1"/>
  <c r="EF13" i="3"/>
  <c r="EF19" i="3" s="1"/>
  <c r="EG6" i="3"/>
  <c r="EG7" i="3"/>
  <c r="EG48" i="3" s="1"/>
  <c r="EF24" i="3" l="1"/>
  <c r="EF26" i="3" s="1"/>
  <c r="EF28" i="3" s="1"/>
  <c r="EF44" i="3"/>
  <c r="EF45" i="3" s="1"/>
  <c r="EF51" i="3" s="1"/>
  <c r="EG11" i="3"/>
  <c r="EG49" i="3" s="1"/>
  <c r="EG57" i="3" s="1"/>
  <c r="EG12" i="3"/>
  <c r="EH5" i="3"/>
  <c r="EH17" i="3" s="1"/>
  <c r="EH18" i="3" s="1"/>
  <c r="EG14" i="3"/>
  <c r="EG16" i="3" s="1"/>
  <c r="EF53" i="3" l="1"/>
  <c r="EF110" i="3"/>
  <c r="EH64" i="3"/>
  <c r="EH69" i="3" s="1"/>
  <c r="EH93" i="3" s="1"/>
  <c r="EH97" i="3"/>
  <c r="EF31" i="3"/>
  <c r="EF56" i="3"/>
  <c r="EF58" i="3" s="1"/>
  <c r="EF122" i="3" s="1"/>
  <c r="EH7" i="3"/>
  <c r="EH48" i="3" s="1"/>
  <c r="EH6" i="3"/>
  <c r="EG13" i="3"/>
  <c r="EG19" i="3" s="1"/>
  <c r="EG24" i="3" l="1"/>
  <c r="EG26" i="3" s="1"/>
  <c r="EG28" i="3" s="1"/>
  <c r="EG44" i="3"/>
  <c r="EG45" i="3" s="1"/>
  <c r="EG51" i="3" s="1"/>
  <c r="EI5" i="3"/>
  <c r="EI17" i="3" s="1"/>
  <c r="EI18" i="3" s="1"/>
  <c r="EH14" i="3"/>
  <c r="EH16" i="3" s="1"/>
  <c r="EH11" i="3"/>
  <c r="EH49" i="3" s="1"/>
  <c r="EH57" i="3" s="1"/>
  <c r="EH12" i="3"/>
  <c r="EG53" i="3" l="1"/>
  <c r="EG110" i="3"/>
  <c r="EI64" i="3"/>
  <c r="EI69" i="3" s="1"/>
  <c r="EI93" i="3" s="1"/>
  <c r="EI97" i="3"/>
  <c r="EG31" i="3"/>
  <c r="EG56" i="3"/>
  <c r="EG58" i="3" s="1"/>
  <c r="EG122" i="3" s="1"/>
  <c r="EH13" i="3"/>
  <c r="EH19" i="3" s="1"/>
  <c r="EI6" i="3"/>
  <c r="EI7" i="3"/>
  <c r="EI48" i="3" s="1"/>
  <c r="EH24" i="3" l="1"/>
  <c r="EH26" i="3" s="1"/>
  <c r="EH28" i="3" s="1"/>
  <c r="EH44" i="3"/>
  <c r="EH45" i="3" s="1"/>
  <c r="EH51" i="3" s="1"/>
  <c r="EI11" i="3"/>
  <c r="EI49" i="3" s="1"/>
  <c r="EI57" i="3" s="1"/>
  <c r="EI12" i="3"/>
  <c r="EJ5" i="3"/>
  <c r="EJ17" i="3" s="1"/>
  <c r="EJ18" i="3" s="1"/>
  <c r="EI14" i="3"/>
  <c r="EI16" i="3" s="1"/>
  <c r="EH53" i="3" l="1"/>
  <c r="EH110" i="3"/>
  <c r="EJ64" i="3"/>
  <c r="EJ69" i="3" s="1"/>
  <c r="EJ93" i="3" s="1"/>
  <c r="EJ97" i="3"/>
  <c r="EH31" i="3"/>
  <c r="EH56" i="3"/>
  <c r="EH58" i="3" s="1"/>
  <c r="EH122" i="3" s="1"/>
  <c r="EJ7" i="3"/>
  <c r="EJ48" i="3" s="1"/>
  <c r="EJ6" i="3"/>
  <c r="EI13" i="3"/>
  <c r="EI19" i="3" s="1"/>
  <c r="EI24" i="3" l="1"/>
  <c r="EI26" i="3" s="1"/>
  <c r="EI28" i="3" s="1"/>
  <c r="EI44" i="3"/>
  <c r="EI45" i="3" s="1"/>
  <c r="EI51" i="3" s="1"/>
  <c r="EK5" i="3"/>
  <c r="EK17" i="3" s="1"/>
  <c r="EK18" i="3" s="1"/>
  <c r="EJ14" i="3"/>
  <c r="EJ16" i="3" s="1"/>
  <c r="EJ11" i="3"/>
  <c r="EJ49" i="3" s="1"/>
  <c r="EJ57" i="3" s="1"/>
  <c r="EJ12" i="3"/>
  <c r="EI53" i="3" l="1"/>
  <c r="EI110" i="3"/>
  <c r="EK64" i="3"/>
  <c r="EK69" i="3" s="1"/>
  <c r="EK93" i="3" s="1"/>
  <c r="EK97" i="3"/>
  <c r="EI31" i="3"/>
  <c r="EI56" i="3"/>
  <c r="EI58" i="3" s="1"/>
  <c r="EI122" i="3" s="1"/>
  <c r="EJ13" i="3"/>
  <c r="EJ19" i="3" s="1"/>
  <c r="EK6" i="3"/>
  <c r="EK7" i="3"/>
  <c r="EK48" i="3" s="1"/>
  <c r="EJ24" i="3" l="1"/>
  <c r="EJ26" i="3" s="1"/>
  <c r="EJ28" i="3" s="1"/>
  <c r="EJ44" i="3"/>
  <c r="EJ45" i="3" s="1"/>
  <c r="EJ51" i="3" s="1"/>
  <c r="EK11" i="3"/>
  <c r="EK49" i="3" s="1"/>
  <c r="EK57" i="3" s="1"/>
  <c r="EK12" i="3"/>
  <c r="EL5" i="3"/>
  <c r="EL17" i="3" s="1"/>
  <c r="EL18" i="3" s="1"/>
  <c r="EK14" i="3"/>
  <c r="EK16" i="3" s="1"/>
  <c r="EJ53" i="3" l="1"/>
  <c r="EJ110" i="3"/>
  <c r="EL64" i="3"/>
  <c r="EL69" i="3" s="1"/>
  <c r="EL93" i="3" s="1"/>
  <c r="EL97" i="3"/>
  <c r="EJ31" i="3"/>
  <c r="EJ56" i="3"/>
  <c r="EJ58" i="3" s="1"/>
  <c r="EJ122" i="3" s="1"/>
  <c r="EL6" i="3"/>
  <c r="EL7" i="3"/>
  <c r="EL48" i="3" s="1"/>
  <c r="EK13" i="3"/>
  <c r="EK19" i="3" s="1"/>
  <c r="EK24" i="3" l="1"/>
  <c r="EK26" i="3" s="1"/>
  <c r="EK28" i="3" s="1"/>
  <c r="EK44" i="3"/>
  <c r="EK45" i="3" s="1"/>
  <c r="EK51" i="3" s="1"/>
  <c r="EL11" i="3"/>
  <c r="EL49" i="3" s="1"/>
  <c r="EL57" i="3" s="1"/>
  <c r="EL12" i="3"/>
  <c r="EM5" i="3"/>
  <c r="EM17" i="3" s="1"/>
  <c r="EM18" i="3" s="1"/>
  <c r="EL14" i="3"/>
  <c r="EL16" i="3" s="1"/>
  <c r="EK53" i="3" l="1"/>
  <c r="EK110" i="3"/>
  <c r="EM64" i="3"/>
  <c r="EM69" i="3" s="1"/>
  <c r="EM93" i="3" s="1"/>
  <c r="EM97" i="3"/>
  <c r="EK31" i="3"/>
  <c r="EK56" i="3"/>
  <c r="EK58" i="3" s="1"/>
  <c r="EK122" i="3" s="1"/>
  <c r="EM6" i="3"/>
  <c r="EM7" i="3"/>
  <c r="EM48" i="3" s="1"/>
  <c r="EL13" i="3"/>
  <c r="EL19" i="3" s="1"/>
  <c r="EL24" i="3" l="1"/>
  <c r="EL26" i="3" s="1"/>
  <c r="EL28" i="3" s="1"/>
  <c r="EL44" i="3"/>
  <c r="EL45" i="3" s="1"/>
  <c r="EL51" i="3" s="1"/>
  <c r="EM11" i="3"/>
  <c r="EM49" i="3" s="1"/>
  <c r="EM57" i="3" s="1"/>
  <c r="EM12" i="3"/>
  <c r="EN5" i="3"/>
  <c r="EN17" i="3" s="1"/>
  <c r="EN18" i="3" s="1"/>
  <c r="EM14" i="3"/>
  <c r="EM16" i="3" s="1"/>
  <c r="EL53" i="3" l="1"/>
  <c r="EL110" i="3"/>
  <c r="EN64" i="3"/>
  <c r="EN69" i="3" s="1"/>
  <c r="EN93" i="3" s="1"/>
  <c r="EN97" i="3"/>
  <c r="EL31" i="3"/>
  <c r="EL56" i="3"/>
  <c r="EL58" i="3" s="1"/>
  <c r="EL122" i="3" s="1"/>
  <c r="EN7" i="3"/>
  <c r="EN48" i="3" s="1"/>
  <c r="EN6" i="3"/>
  <c r="EM13" i="3"/>
  <c r="EM19" i="3" s="1"/>
  <c r="EM24" i="3" l="1"/>
  <c r="EM26" i="3" s="1"/>
  <c r="EM28" i="3" s="1"/>
  <c r="EM44" i="3"/>
  <c r="EM45" i="3" s="1"/>
  <c r="EM51" i="3" s="1"/>
  <c r="EO5" i="3"/>
  <c r="EO17" i="3" s="1"/>
  <c r="EO18" i="3" s="1"/>
  <c r="EN14" i="3"/>
  <c r="EN16" i="3" s="1"/>
  <c r="EN11" i="3"/>
  <c r="EN49" i="3" s="1"/>
  <c r="EN57" i="3" s="1"/>
  <c r="EN12" i="3"/>
  <c r="EM53" i="3" l="1"/>
  <c r="EM110" i="3"/>
  <c r="EO64" i="3"/>
  <c r="EO69" i="3" s="1"/>
  <c r="EO93" i="3" s="1"/>
  <c r="EO97" i="3"/>
  <c r="EM31" i="3"/>
  <c r="EM56" i="3"/>
  <c r="EM58" i="3" s="1"/>
  <c r="EM122" i="3" s="1"/>
  <c r="EN13" i="3"/>
  <c r="EN19" i="3" s="1"/>
  <c r="EO6" i="3"/>
  <c r="EO7" i="3"/>
  <c r="EO48" i="3" s="1"/>
  <c r="EN24" i="3" l="1"/>
  <c r="EN26" i="3" s="1"/>
  <c r="EN28" i="3" s="1"/>
  <c r="EN44" i="3"/>
  <c r="EN45" i="3" s="1"/>
  <c r="EN51" i="3" s="1"/>
  <c r="EO11" i="3"/>
  <c r="EO49" i="3" s="1"/>
  <c r="EO57" i="3" s="1"/>
  <c r="EO12" i="3"/>
  <c r="EP5" i="3"/>
  <c r="EP17" i="3" s="1"/>
  <c r="EP18" i="3" s="1"/>
  <c r="EO14" i="3"/>
  <c r="EO16" i="3" s="1"/>
  <c r="EN53" i="3" l="1"/>
  <c r="EN110" i="3"/>
  <c r="EP64" i="3"/>
  <c r="EP69" i="3" s="1"/>
  <c r="EP93" i="3" s="1"/>
  <c r="EP97" i="3"/>
  <c r="EN31" i="3"/>
  <c r="EN56" i="3"/>
  <c r="EN58" i="3" s="1"/>
  <c r="EN122" i="3" s="1"/>
  <c r="EP7" i="3"/>
  <c r="EP48" i="3" s="1"/>
  <c r="EP6" i="3"/>
  <c r="EO13" i="3"/>
  <c r="EO19" i="3" s="1"/>
  <c r="EO24" i="3" l="1"/>
  <c r="EO26" i="3" s="1"/>
  <c r="EO28" i="3" s="1"/>
  <c r="EO44" i="3"/>
  <c r="EO45" i="3" s="1"/>
  <c r="EO51" i="3" s="1"/>
  <c r="EQ5" i="3"/>
  <c r="EQ17" i="3" s="1"/>
  <c r="EQ18" i="3" s="1"/>
  <c r="EP14" i="3"/>
  <c r="EP16" i="3" s="1"/>
  <c r="EP11" i="3"/>
  <c r="EP49" i="3" s="1"/>
  <c r="EP57" i="3" s="1"/>
  <c r="EP12" i="3"/>
  <c r="EO53" i="3" l="1"/>
  <c r="EO110" i="3"/>
  <c r="EQ64" i="3"/>
  <c r="EQ69" i="3" s="1"/>
  <c r="EQ93" i="3" s="1"/>
  <c r="EQ97" i="3"/>
  <c r="EO31" i="3"/>
  <c r="EO56" i="3"/>
  <c r="EO58" i="3" s="1"/>
  <c r="EO122" i="3" s="1"/>
  <c r="EP13" i="3"/>
  <c r="EP19" i="3" s="1"/>
  <c r="EQ6" i="3"/>
  <c r="EQ7" i="3"/>
  <c r="EQ48" i="3" s="1"/>
  <c r="EP24" i="3" l="1"/>
  <c r="EP26" i="3" s="1"/>
  <c r="EP28" i="3" s="1"/>
  <c r="EP44" i="3"/>
  <c r="EP45" i="3" s="1"/>
  <c r="EP51" i="3" s="1"/>
  <c r="EQ11" i="3"/>
  <c r="EQ49" i="3" s="1"/>
  <c r="EQ57" i="3" s="1"/>
  <c r="EQ12" i="3"/>
  <c r="ER5" i="3"/>
  <c r="ER17" i="3" s="1"/>
  <c r="ER18" i="3" s="1"/>
  <c r="EQ14" i="3"/>
  <c r="EQ16" i="3" s="1"/>
  <c r="EP53" i="3" l="1"/>
  <c r="EP110" i="3"/>
  <c r="ER64" i="3"/>
  <c r="ER69" i="3" s="1"/>
  <c r="ER93" i="3" s="1"/>
  <c r="ER97" i="3"/>
  <c r="EP31" i="3"/>
  <c r="EP56" i="3"/>
  <c r="EP58" i="3" s="1"/>
  <c r="EP122" i="3" s="1"/>
  <c r="ER7" i="3"/>
  <c r="ER48" i="3" s="1"/>
  <c r="ER6" i="3"/>
  <c r="EQ13" i="3"/>
  <c r="EQ19" i="3" s="1"/>
  <c r="EQ24" i="3" l="1"/>
  <c r="EQ26" i="3" s="1"/>
  <c r="EQ28" i="3" s="1"/>
  <c r="EQ44" i="3"/>
  <c r="EQ45" i="3" s="1"/>
  <c r="EQ51" i="3" s="1"/>
  <c r="ES5" i="3"/>
  <c r="ES17" i="3" s="1"/>
  <c r="ES18" i="3" s="1"/>
  <c r="ER14" i="3"/>
  <c r="ER16" i="3" s="1"/>
  <c r="ER11" i="3"/>
  <c r="ER49" i="3" s="1"/>
  <c r="ER57" i="3" s="1"/>
  <c r="ER12" i="3"/>
  <c r="EQ53" i="3" l="1"/>
  <c r="EQ110" i="3"/>
  <c r="ES64" i="3"/>
  <c r="ES69" i="3" s="1"/>
  <c r="ES93" i="3" s="1"/>
  <c r="ES97" i="3"/>
  <c r="EQ31" i="3"/>
  <c r="EQ56" i="3"/>
  <c r="EQ58" i="3" s="1"/>
  <c r="EQ122" i="3" s="1"/>
  <c r="ER13" i="3"/>
  <c r="ER19" i="3" s="1"/>
  <c r="ES6" i="3"/>
  <c r="ES7" i="3"/>
  <c r="ES48" i="3" s="1"/>
  <c r="ER24" i="3" l="1"/>
  <c r="ER26" i="3" s="1"/>
  <c r="ER28" i="3" s="1"/>
  <c r="ER44" i="3"/>
  <c r="ER45" i="3" s="1"/>
  <c r="ER51" i="3" s="1"/>
  <c r="ES11" i="3"/>
  <c r="ES49" i="3" s="1"/>
  <c r="ES57" i="3" s="1"/>
  <c r="ES12" i="3"/>
  <c r="ET5" i="3"/>
  <c r="ET17" i="3" s="1"/>
  <c r="ET18" i="3" s="1"/>
  <c r="ES14" i="3"/>
  <c r="ES16" i="3" s="1"/>
  <c r="ER53" i="3" l="1"/>
  <c r="ER110" i="3"/>
  <c r="ET64" i="3"/>
  <c r="ET69" i="3" s="1"/>
  <c r="ET93" i="3" s="1"/>
  <c r="ET97" i="3"/>
  <c r="ER31" i="3"/>
  <c r="ER56" i="3"/>
  <c r="ER58" i="3" s="1"/>
  <c r="ER122" i="3" s="1"/>
  <c r="ET6" i="3"/>
  <c r="ET7" i="3"/>
  <c r="ET48" i="3" s="1"/>
  <c r="ES13" i="3"/>
  <c r="ES19" i="3" s="1"/>
  <c r="ES24" i="3" l="1"/>
  <c r="ES26" i="3" s="1"/>
  <c r="ES28" i="3" s="1"/>
  <c r="ES44" i="3"/>
  <c r="ES45" i="3" s="1"/>
  <c r="ES51" i="3" s="1"/>
  <c r="ET11" i="3"/>
  <c r="ET49" i="3" s="1"/>
  <c r="ET57" i="3" s="1"/>
  <c r="ET12" i="3"/>
  <c r="EU5" i="3"/>
  <c r="EU17" i="3" s="1"/>
  <c r="EU18" i="3" s="1"/>
  <c r="ET14" i="3"/>
  <c r="ET16" i="3" s="1"/>
  <c r="ES53" i="3" l="1"/>
  <c r="ES110" i="3"/>
  <c r="EU64" i="3"/>
  <c r="EU69" i="3" s="1"/>
  <c r="EU93" i="3" s="1"/>
  <c r="EU97" i="3"/>
  <c r="ES31" i="3"/>
  <c r="ES56" i="3"/>
  <c r="ES58" i="3" s="1"/>
  <c r="ES122" i="3" s="1"/>
  <c r="EU6" i="3"/>
  <c r="EU7" i="3"/>
  <c r="EU48" i="3" s="1"/>
  <c r="ET13" i="3"/>
  <c r="ET19" i="3" s="1"/>
  <c r="ET24" i="3" l="1"/>
  <c r="ET26" i="3" s="1"/>
  <c r="ET28" i="3" s="1"/>
  <c r="ET44" i="3"/>
  <c r="ET45" i="3" s="1"/>
  <c r="ET51" i="3" s="1"/>
  <c r="EU11" i="3"/>
  <c r="EU49" i="3" s="1"/>
  <c r="EU57" i="3" s="1"/>
  <c r="EU12" i="3"/>
  <c r="EV5" i="3"/>
  <c r="EV17" i="3" s="1"/>
  <c r="EV18" i="3" s="1"/>
  <c r="EU14" i="3"/>
  <c r="EU16" i="3" s="1"/>
  <c r="ET53" i="3" l="1"/>
  <c r="ET110" i="3"/>
  <c r="EV64" i="3"/>
  <c r="EV69" i="3" s="1"/>
  <c r="EV93" i="3" s="1"/>
  <c r="EV97" i="3"/>
  <c r="ET31" i="3"/>
  <c r="ET56" i="3"/>
  <c r="ET58" i="3" s="1"/>
  <c r="ET122" i="3" s="1"/>
  <c r="EV7" i="3"/>
  <c r="EV48" i="3" s="1"/>
  <c r="EV6" i="3"/>
  <c r="EU13" i="3"/>
  <c r="EU19" i="3" s="1"/>
  <c r="EU24" i="3" l="1"/>
  <c r="EU26" i="3" s="1"/>
  <c r="EU28" i="3" s="1"/>
  <c r="EU44" i="3"/>
  <c r="EU45" i="3" s="1"/>
  <c r="EU51" i="3" s="1"/>
  <c r="EW5" i="3"/>
  <c r="EW17" i="3" s="1"/>
  <c r="EW18" i="3" s="1"/>
  <c r="EV14" i="3"/>
  <c r="EV16" i="3" s="1"/>
  <c r="EV11" i="3"/>
  <c r="EV49" i="3" s="1"/>
  <c r="EV57" i="3" s="1"/>
  <c r="EV12" i="3"/>
  <c r="EU53" i="3" l="1"/>
  <c r="EU110" i="3"/>
  <c r="EW64" i="3"/>
  <c r="EW69" i="3" s="1"/>
  <c r="EW93" i="3" s="1"/>
  <c r="EW97" i="3"/>
  <c r="EU31" i="3"/>
  <c r="EU56" i="3"/>
  <c r="EU58" i="3" s="1"/>
  <c r="EU122" i="3" s="1"/>
  <c r="EV13" i="3"/>
  <c r="EV19" i="3" s="1"/>
  <c r="EW6" i="3"/>
  <c r="EW7" i="3"/>
  <c r="EW48" i="3" s="1"/>
  <c r="EV24" i="3" l="1"/>
  <c r="EV26" i="3" s="1"/>
  <c r="EV28" i="3" s="1"/>
  <c r="EV44" i="3"/>
  <c r="EV45" i="3" s="1"/>
  <c r="EV51" i="3" s="1"/>
  <c r="EW11" i="3"/>
  <c r="EW49" i="3" s="1"/>
  <c r="EW57" i="3" s="1"/>
  <c r="EW12" i="3"/>
  <c r="EX5" i="3"/>
  <c r="EX17" i="3" s="1"/>
  <c r="EX18" i="3" s="1"/>
  <c r="EW14" i="3"/>
  <c r="EW16" i="3" s="1"/>
  <c r="EV53" i="3" l="1"/>
  <c r="EV110" i="3"/>
  <c r="EX64" i="3"/>
  <c r="EX69" i="3" s="1"/>
  <c r="EX93" i="3" s="1"/>
  <c r="EX97" i="3"/>
  <c r="EV31" i="3"/>
  <c r="EV56" i="3"/>
  <c r="EV58" i="3" s="1"/>
  <c r="EV122" i="3" s="1"/>
  <c r="EX6" i="3"/>
  <c r="EX7" i="3"/>
  <c r="EX48" i="3" s="1"/>
  <c r="EW13" i="3"/>
  <c r="EW19" i="3" s="1"/>
  <c r="EW24" i="3" l="1"/>
  <c r="EW26" i="3" s="1"/>
  <c r="EW28" i="3" s="1"/>
  <c r="EW44" i="3"/>
  <c r="EW45" i="3" s="1"/>
  <c r="EW51" i="3" s="1"/>
  <c r="EX11" i="3"/>
  <c r="EX49" i="3" s="1"/>
  <c r="EX57" i="3" s="1"/>
  <c r="EX12" i="3"/>
  <c r="EY5" i="3"/>
  <c r="EY17" i="3" s="1"/>
  <c r="EY18" i="3" s="1"/>
  <c r="EX14" i="3"/>
  <c r="EX16" i="3" s="1"/>
  <c r="EW53" i="3" l="1"/>
  <c r="EW110" i="3"/>
  <c r="EY64" i="3"/>
  <c r="EY69" i="3" s="1"/>
  <c r="EY93" i="3" s="1"/>
  <c r="EY97" i="3"/>
  <c r="EW31" i="3"/>
  <c r="EW56" i="3"/>
  <c r="EW58" i="3" s="1"/>
  <c r="EW122" i="3" s="1"/>
  <c r="EY6" i="3"/>
  <c r="EY7" i="3"/>
  <c r="EY48" i="3" s="1"/>
  <c r="EX13" i="3"/>
  <c r="EX19" i="3" s="1"/>
  <c r="EX24" i="3" l="1"/>
  <c r="EX26" i="3" s="1"/>
  <c r="EX28" i="3" s="1"/>
  <c r="EX44" i="3"/>
  <c r="EX45" i="3" s="1"/>
  <c r="EX51" i="3" s="1"/>
  <c r="EY11" i="3"/>
  <c r="EY49" i="3" s="1"/>
  <c r="EY57" i="3" s="1"/>
  <c r="EY12" i="3"/>
  <c r="EZ5" i="3"/>
  <c r="EZ17" i="3" s="1"/>
  <c r="EZ18" i="3" s="1"/>
  <c r="EY14" i="3"/>
  <c r="EY16" i="3" s="1"/>
  <c r="EX53" i="3" l="1"/>
  <c r="EX110" i="3"/>
  <c r="EZ64" i="3"/>
  <c r="EZ69" i="3" s="1"/>
  <c r="EZ93" i="3" s="1"/>
  <c r="EZ97" i="3"/>
  <c r="EX31" i="3"/>
  <c r="EX56" i="3"/>
  <c r="EX58" i="3" s="1"/>
  <c r="EX122" i="3" s="1"/>
  <c r="EZ7" i="3"/>
  <c r="EZ48" i="3" s="1"/>
  <c r="EZ6" i="3"/>
  <c r="EY13" i="3"/>
  <c r="EY19" i="3" s="1"/>
  <c r="EY24" i="3" l="1"/>
  <c r="EY26" i="3" s="1"/>
  <c r="EY28" i="3" s="1"/>
  <c r="EY44" i="3"/>
  <c r="EY45" i="3" s="1"/>
  <c r="EY51" i="3" s="1"/>
  <c r="FA5" i="3"/>
  <c r="FA17" i="3" s="1"/>
  <c r="FA18" i="3" s="1"/>
  <c r="EZ14" i="3"/>
  <c r="EZ16" i="3" s="1"/>
  <c r="EZ11" i="3"/>
  <c r="EZ49" i="3" s="1"/>
  <c r="EZ57" i="3" s="1"/>
  <c r="EZ12" i="3"/>
  <c r="EY53" i="3" l="1"/>
  <c r="EY110" i="3"/>
  <c r="FA64" i="3"/>
  <c r="FA69" i="3" s="1"/>
  <c r="FA93" i="3" s="1"/>
  <c r="FA97" i="3"/>
  <c r="EY31" i="3"/>
  <c r="EY56" i="3"/>
  <c r="EY58" i="3" s="1"/>
  <c r="EY122" i="3" s="1"/>
  <c r="EZ13" i="3"/>
  <c r="EZ19" i="3" s="1"/>
  <c r="FA6" i="3"/>
  <c r="FA7" i="3"/>
  <c r="FA48" i="3" s="1"/>
  <c r="EZ24" i="3" l="1"/>
  <c r="EZ26" i="3" s="1"/>
  <c r="EZ28" i="3" s="1"/>
  <c r="EZ44" i="3"/>
  <c r="EZ45" i="3" s="1"/>
  <c r="EZ51" i="3" s="1"/>
  <c r="FA11" i="3"/>
  <c r="FA49" i="3" s="1"/>
  <c r="FA57" i="3" s="1"/>
  <c r="FA12" i="3"/>
  <c r="FB5" i="3"/>
  <c r="FB17" i="3" s="1"/>
  <c r="FB18" i="3" s="1"/>
  <c r="FA14" i="3"/>
  <c r="FA16" i="3" s="1"/>
  <c r="EZ53" i="3" l="1"/>
  <c r="EZ110" i="3"/>
  <c r="FB64" i="3"/>
  <c r="FB69" i="3" s="1"/>
  <c r="FB93" i="3" s="1"/>
  <c r="FB97" i="3"/>
  <c r="EZ31" i="3"/>
  <c r="EZ56" i="3"/>
  <c r="EZ58" i="3" s="1"/>
  <c r="EZ122" i="3" s="1"/>
  <c r="FB6" i="3"/>
  <c r="FB7" i="3"/>
  <c r="FB48" i="3" s="1"/>
  <c r="FA13" i="3"/>
  <c r="FA19" i="3" s="1"/>
  <c r="FA24" i="3" l="1"/>
  <c r="FA26" i="3" s="1"/>
  <c r="FA28" i="3" s="1"/>
  <c r="FA44" i="3"/>
  <c r="FA45" i="3" s="1"/>
  <c r="FA51" i="3" s="1"/>
  <c r="FB11" i="3"/>
  <c r="FB49" i="3" s="1"/>
  <c r="FB57" i="3" s="1"/>
  <c r="FB12" i="3"/>
  <c r="FC5" i="3"/>
  <c r="FC17" i="3" s="1"/>
  <c r="FC18" i="3" s="1"/>
  <c r="FB14" i="3"/>
  <c r="FB16" i="3" s="1"/>
  <c r="FA53" i="3" l="1"/>
  <c r="FA110" i="3"/>
  <c r="FC64" i="3"/>
  <c r="FC69" i="3" s="1"/>
  <c r="FC93" i="3" s="1"/>
  <c r="FC97" i="3"/>
  <c r="FA31" i="3"/>
  <c r="FA56" i="3"/>
  <c r="FA58" i="3" s="1"/>
  <c r="FA122" i="3" s="1"/>
  <c r="FC6" i="3"/>
  <c r="FC7" i="3"/>
  <c r="FC48" i="3" s="1"/>
  <c r="FB13" i="3"/>
  <c r="FB19" i="3" s="1"/>
  <c r="FB24" i="3" l="1"/>
  <c r="FB26" i="3" s="1"/>
  <c r="FB28" i="3" s="1"/>
  <c r="FB44" i="3"/>
  <c r="FB45" i="3" s="1"/>
  <c r="FB51" i="3" s="1"/>
  <c r="FC11" i="3"/>
  <c r="FC49" i="3" s="1"/>
  <c r="FC57" i="3" s="1"/>
  <c r="FC12" i="3"/>
  <c r="FD5" i="3"/>
  <c r="FD17" i="3" s="1"/>
  <c r="FD18" i="3" s="1"/>
  <c r="FC14" i="3"/>
  <c r="FC16" i="3" s="1"/>
  <c r="FB53" i="3" l="1"/>
  <c r="FB110" i="3"/>
  <c r="FD64" i="3"/>
  <c r="FD69" i="3" s="1"/>
  <c r="FD93" i="3" s="1"/>
  <c r="FD97" i="3"/>
  <c r="FB31" i="3"/>
  <c r="FB56" i="3"/>
  <c r="FB58" i="3" s="1"/>
  <c r="FB122" i="3" s="1"/>
  <c r="FD7" i="3"/>
  <c r="FD48" i="3" s="1"/>
  <c r="FD6" i="3"/>
  <c r="FC13" i="3"/>
  <c r="FC19" i="3" s="1"/>
  <c r="FC24" i="3" l="1"/>
  <c r="FC26" i="3" s="1"/>
  <c r="FC28" i="3" s="1"/>
  <c r="FC44" i="3"/>
  <c r="FC45" i="3" s="1"/>
  <c r="FC51" i="3" s="1"/>
  <c r="FE5" i="3"/>
  <c r="FE17" i="3" s="1"/>
  <c r="FE18" i="3" s="1"/>
  <c r="FD14" i="3"/>
  <c r="FD16" i="3" s="1"/>
  <c r="FD11" i="3"/>
  <c r="FD49" i="3" s="1"/>
  <c r="FD57" i="3" s="1"/>
  <c r="FD12" i="3"/>
  <c r="FC53" i="3" l="1"/>
  <c r="FC110" i="3"/>
  <c r="FE64" i="3"/>
  <c r="FE69" i="3" s="1"/>
  <c r="FE93" i="3" s="1"/>
  <c r="FE97" i="3"/>
  <c r="FC31" i="3"/>
  <c r="FC56" i="3"/>
  <c r="FC58" i="3" s="1"/>
  <c r="FC122" i="3" s="1"/>
  <c r="FD13" i="3"/>
  <c r="FD19" i="3" s="1"/>
  <c r="FE6" i="3"/>
  <c r="FE7" i="3"/>
  <c r="FE48" i="3" s="1"/>
  <c r="FD24" i="3" l="1"/>
  <c r="FD26" i="3" s="1"/>
  <c r="FD28" i="3" s="1"/>
  <c r="FD44" i="3"/>
  <c r="FD45" i="3" s="1"/>
  <c r="FD51" i="3" s="1"/>
  <c r="FE11" i="3"/>
  <c r="FE49" i="3" s="1"/>
  <c r="FE57" i="3" s="1"/>
  <c r="FE12" i="3"/>
  <c r="FF5" i="3"/>
  <c r="FF17" i="3" s="1"/>
  <c r="FF18" i="3" s="1"/>
  <c r="FE14" i="3"/>
  <c r="FE16" i="3" s="1"/>
  <c r="FD53" i="3" l="1"/>
  <c r="FD110" i="3"/>
  <c r="FF64" i="3"/>
  <c r="FF69" i="3" s="1"/>
  <c r="FF93" i="3" s="1"/>
  <c r="FF97" i="3"/>
  <c r="FD31" i="3"/>
  <c r="FD56" i="3"/>
  <c r="FD58" i="3" s="1"/>
  <c r="FD122" i="3" s="1"/>
  <c r="FF7" i="3"/>
  <c r="FF48" i="3" s="1"/>
  <c r="FF6" i="3"/>
  <c r="FE13" i="3"/>
  <c r="FE19" i="3" s="1"/>
  <c r="FE24" i="3" l="1"/>
  <c r="FE26" i="3" s="1"/>
  <c r="FE28" i="3" s="1"/>
  <c r="FE44" i="3"/>
  <c r="FE45" i="3" s="1"/>
  <c r="FE51" i="3" s="1"/>
  <c r="FG5" i="3"/>
  <c r="FG17" i="3" s="1"/>
  <c r="FG18" i="3" s="1"/>
  <c r="FF14" i="3"/>
  <c r="FF16" i="3" s="1"/>
  <c r="FF11" i="3"/>
  <c r="FF49" i="3" s="1"/>
  <c r="FF57" i="3" s="1"/>
  <c r="FF12" i="3"/>
  <c r="FE53" i="3" l="1"/>
  <c r="FE110" i="3"/>
  <c r="FG64" i="3"/>
  <c r="FG69" i="3" s="1"/>
  <c r="FG93" i="3" s="1"/>
  <c r="FG97" i="3"/>
  <c r="FE31" i="3"/>
  <c r="FE56" i="3"/>
  <c r="FE58" i="3" s="1"/>
  <c r="FE122" i="3" s="1"/>
  <c r="FF13" i="3"/>
  <c r="FF19" i="3" s="1"/>
  <c r="FG6" i="3"/>
  <c r="FG7" i="3"/>
  <c r="FG48" i="3" s="1"/>
  <c r="FF24" i="3" l="1"/>
  <c r="FF44" i="3"/>
  <c r="FF45" i="3" s="1"/>
  <c r="FF51" i="3" s="1"/>
  <c r="FF26" i="3"/>
  <c r="FF28" i="3" s="1"/>
  <c r="FG11" i="3"/>
  <c r="FG49" i="3" s="1"/>
  <c r="FG57" i="3" s="1"/>
  <c r="FG12" i="3"/>
  <c r="FH5" i="3"/>
  <c r="FH17" i="3" s="1"/>
  <c r="FH18" i="3" s="1"/>
  <c r="FG14" i="3"/>
  <c r="FG16" i="3" s="1"/>
  <c r="FF53" i="3" l="1"/>
  <c r="FF110" i="3"/>
  <c r="FH64" i="3"/>
  <c r="FH69" i="3" s="1"/>
  <c r="FH93" i="3" s="1"/>
  <c r="FH97" i="3"/>
  <c r="FF31" i="3"/>
  <c r="FF56" i="3"/>
  <c r="FF58" i="3" s="1"/>
  <c r="FF122" i="3" s="1"/>
  <c r="FH7" i="3"/>
  <c r="FH48" i="3" s="1"/>
  <c r="FH6" i="3"/>
  <c r="FG13" i="3"/>
  <c r="FG19" i="3" s="1"/>
  <c r="FG24" i="3" l="1"/>
  <c r="FG26" i="3" s="1"/>
  <c r="FG28" i="3" s="1"/>
  <c r="FG44" i="3"/>
  <c r="FG45" i="3" s="1"/>
  <c r="FG51" i="3" s="1"/>
  <c r="FI5" i="3"/>
  <c r="FI17" i="3" s="1"/>
  <c r="FI18" i="3" s="1"/>
  <c r="FH14" i="3"/>
  <c r="FH16" i="3" s="1"/>
  <c r="FH11" i="3"/>
  <c r="FH49" i="3" s="1"/>
  <c r="FH57" i="3" s="1"/>
  <c r="FH12" i="3"/>
  <c r="FG53" i="3" l="1"/>
  <c r="FG110" i="3"/>
  <c r="FI64" i="3"/>
  <c r="FI69" i="3" s="1"/>
  <c r="FI93" i="3" s="1"/>
  <c r="FI97" i="3"/>
  <c r="FG31" i="3"/>
  <c r="FG56" i="3"/>
  <c r="FG58" i="3" s="1"/>
  <c r="FG122" i="3" s="1"/>
  <c r="FH13" i="3"/>
  <c r="FH19" i="3" s="1"/>
  <c r="FI6" i="3"/>
  <c r="FI7" i="3"/>
  <c r="FI48" i="3" s="1"/>
  <c r="FH24" i="3" l="1"/>
  <c r="FH26" i="3" s="1"/>
  <c r="FH28" i="3" s="1"/>
  <c r="FH44" i="3"/>
  <c r="FH45" i="3" s="1"/>
  <c r="FH51" i="3" s="1"/>
  <c r="FI11" i="3"/>
  <c r="FI49" i="3" s="1"/>
  <c r="FI57" i="3" s="1"/>
  <c r="FI12" i="3"/>
  <c r="FJ5" i="3"/>
  <c r="FJ17" i="3" s="1"/>
  <c r="FJ18" i="3" s="1"/>
  <c r="FI14" i="3"/>
  <c r="FI16" i="3" s="1"/>
  <c r="FH53" i="3" l="1"/>
  <c r="FH110" i="3"/>
  <c r="FJ64" i="3"/>
  <c r="FJ69" i="3" s="1"/>
  <c r="FJ93" i="3" s="1"/>
  <c r="FJ97" i="3"/>
  <c r="FH31" i="3"/>
  <c r="FH56" i="3"/>
  <c r="FH58" i="3" s="1"/>
  <c r="FH122" i="3" s="1"/>
  <c r="FJ6" i="3"/>
  <c r="FJ7" i="3"/>
  <c r="FJ48" i="3" s="1"/>
  <c r="FI13" i="3"/>
  <c r="FI19" i="3" s="1"/>
  <c r="FI24" i="3" l="1"/>
  <c r="FI26" i="3" s="1"/>
  <c r="FI28" i="3" s="1"/>
  <c r="FI44" i="3"/>
  <c r="FI45" i="3" s="1"/>
  <c r="FI51" i="3" s="1"/>
  <c r="FJ11" i="3"/>
  <c r="FJ49" i="3" s="1"/>
  <c r="FJ57" i="3" s="1"/>
  <c r="FJ12" i="3"/>
  <c r="FK5" i="3"/>
  <c r="FK17" i="3" s="1"/>
  <c r="FK18" i="3" s="1"/>
  <c r="FJ14" i="3"/>
  <c r="FJ16" i="3" s="1"/>
  <c r="FI53" i="3" l="1"/>
  <c r="FI110" i="3"/>
  <c r="FK64" i="3"/>
  <c r="FK69" i="3" s="1"/>
  <c r="FK93" i="3" s="1"/>
  <c r="FK97" i="3"/>
  <c r="FI31" i="3"/>
  <c r="FI56" i="3"/>
  <c r="FI58" i="3" s="1"/>
  <c r="FI122" i="3" s="1"/>
  <c r="FK6" i="3"/>
  <c r="FK7" i="3"/>
  <c r="FK48" i="3" s="1"/>
  <c r="FJ13" i="3"/>
  <c r="FJ19" i="3" s="1"/>
  <c r="FJ24" i="3" l="1"/>
  <c r="FJ26" i="3" s="1"/>
  <c r="FJ28" i="3" s="1"/>
  <c r="FJ44" i="3"/>
  <c r="FJ45" i="3" s="1"/>
  <c r="FJ51" i="3" s="1"/>
  <c r="FK11" i="3"/>
  <c r="FK49" i="3" s="1"/>
  <c r="FK57" i="3" s="1"/>
  <c r="FK12" i="3"/>
  <c r="FL5" i="3"/>
  <c r="FL17" i="3" s="1"/>
  <c r="FL18" i="3" s="1"/>
  <c r="FK14" i="3"/>
  <c r="FK16" i="3" s="1"/>
  <c r="FJ53" i="3" l="1"/>
  <c r="FJ110" i="3"/>
  <c r="FL64" i="3"/>
  <c r="FL69" i="3" s="1"/>
  <c r="FL93" i="3" s="1"/>
  <c r="FL97" i="3"/>
  <c r="FJ31" i="3"/>
  <c r="FJ56" i="3"/>
  <c r="FJ58" i="3" s="1"/>
  <c r="FJ122" i="3" s="1"/>
  <c r="FL7" i="3"/>
  <c r="FL48" i="3" s="1"/>
  <c r="FL6" i="3"/>
  <c r="FK13" i="3"/>
  <c r="FK19" i="3" s="1"/>
  <c r="FK24" i="3" l="1"/>
  <c r="FK26" i="3" s="1"/>
  <c r="FK28" i="3" s="1"/>
  <c r="FK44" i="3"/>
  <c r="FK45" i="3" s="1"/>
  <c r="FK51" i="3" s="1"/>
  <c r="FM5" i="3"/>
  <c r="FM17" i="3" s="1"/>
  <c r="FM18" i="3" s="1"/>
  <c r="FL14" i="3"/>
  <c r="FL16" i="3" s="1"/>
  <c r="FL11" i="3"/>
  <c r="FL49" i="3" s="1"/>
  <c r="FL57" i="3" s="1"/>
  <c r="FL12" i="3"/>
  <c r="FK53" i="3" l="1"/>
  <c r="FK110" i="3"/>
  <c r="FM64" i="3"/>
  <c r="FM69" i="3" s="1"/>
  <c r="FM93" i="3" s="1"/>
  <c r="FM97" i="3"/>
  <c r="FK31" i="3"/>
  <c r="FK56" i="3"/>
  <c r="FK58" i="3" s="1"/>
  <c r="FK122" i="3" s="1"/>
  <c r="FL13" i="3"/>
  <c r="FL19" i="3" s="1"/>
  <c r="FM6" i="3"/>
  <c r="FM7" i="3"/>
  <c r="FM48" i="3" s="1"/>
  <c r="FL24" i="3" l="1"/>
  <c r="FL26" i="3" s="1"/>
  <c r="FL28" i="3" s="1"/>
  <c r="FL44" i="3"/>
  <c r="FL45" i="3" s="1"/>
  <c r="FL51" i="3" s="1"/>
  <c r="FM11" i="3"/>
  <c r="FM49" i="3" s="1"/>
  <c r="FM57" i="3" s="1"/>
  <c r="FM12" i="3"/>
  <c r="FN5" i="3"/>
  <c r="FN17" i="3" s="1"/>
  <c r="FN18" i="3" s="1"/>
  <c r="FM14" i="3"/>
  <c r="FM16" i="3" s="1"/>
  <c r="FL53" i="3" l="1"/>
  <c r="FL110" i="3"/>
  <c r="FN64" i="3"/>
  <c r="FN69" i="3" s="1"/>
  <c r="FN93" i="3" s="1"/>
  <c r="FN97" i="3"/>
  <c r="FL31" i="3"/>
  <c r="FL56" i="3"/>
  <c r="FL58" i="3" s="1"/>
  <c r="FL122" i="3" s="1"/>
  <c r="FN6" i="3"/>
  <c r="FN7" i="3"/>
  <c r="FN48" i="3" s="1"/>
  <c r="FM13" i="3"/>
  <c r="FM19" i="3" s="1"/>
  <c r="FM24" i="3" l="1"/>
  <c r="FM26" i="3" s="1"/>
  <c r="FM28" i="3" s="1"/>
  <c r="FM44" i="3"/>
  <c r="FM45" i="3" s="1"/>
  <c r="FM51" i="3" s="1"/>
  <c r="FN11" i="3"/>
  <c r="FN49" i="3" s="1"/>
  <c r="FN57" i="3" s="1"/>
  <c r="FN12" i="3"/>
  <c r="FO5" i="3"/>
  <c r="FO17" i="3" s="1"/>
  <c r="FO18" i="3" s="1"/>
  <c r="FN14" i="3"/>
  <c r="FN16" i="3" s="1"/>
  <c r="FM53" i="3" l="1"/>
  <c r="FM110" i="3"/>
  <c r="FO64" i="3"/>
  <c r="FO69" i="3" s="1"/>
  <c r="FO93" i="3" s="1"/>
  <c r="FO97" i="3"/>
  <c r="FM31" i="3"/>
  <c r="FM56" i="3"/>
  <c r="FM58" i="3" s="1"/>
  <c r="FM122" i="3" s="1"/>
  <c r="FO7" i="3"/>
  <c r="FO48" i="3" s="1"/>
  <c r="FO6" i="3"/>
  <c r="FN13" i="3"/>
  <c r="FN19" i="3" s="1"/>
  <c r="FN24" i="3" l="1"/>
  <c r="FN26" i="3" s="1"/>
  <c r="FN28" i="3" s="1"/>
  <c r="FN44" i="3"/>
  <c r="FN45" i="3" s="1"/>
  <c r="FN51" i="3" s="1"/>
  <c r="FP5" i="3"/>
  <c r="FP17" i="3" s="1"/>
  <c r="FP18" i="3" s="1"/>
  <c r="FO14" i="3"/>
  <c r="FO16" i="3" s="1"/>
  <c r="FO11" i="3"/>
  <c r="FO49" i="3" s="1"/>
  <c r="FO57" i="3" s="1"/>
  <c r="FO12" i="3"/>
  <c r="FN53" i="3" l="1"/>
  <c r="FN110" i="3"/>
  <c r="FP64" i="3"/>
  <c r="FP69" i="3" s="1"/>
  <c r="FP93" i="3" s="1"/>
  <c r="FP97" i="3"/>
  <c r="FN31" i="3"/>
  <c r="FN56" i="3"/>
  <c r="FN58" i="3" s="1"/>
  <c r="FN122" i="3" s="1"/>
  <c r="FO13" i="3"/>
  <c r="FO19" i="3" s="1"/>
  <c r="FP7" i="3"/>
  <c r="FP48" i="3" s="1"/>
  <c r="FP6" i="3"/>
  <c r="FO24" i="3" l="1"/>
  <c r="FO44" i="3"/>
  <c r="FO45" i="3" s="1"/>
  <c r="FO51" i="3" s="1"/>
  <c r="FO26" i="3"/>
  <c r="FO28" i="3" s="1"/>
  <c r="FQ5" i="3"/>
  <c r="FQ17" i="3" s="1"/>
  <c r="FQ18" i="3" s="1"/>
  <c r="FP14" i="3"/>
  <c r="FP16" i="3" s="1"/>
  <c r="FP11" i="3"/>
  <c r="FP49" i="3" s="1"/>
  <c r="FP57" i="3" s="1"/>
  <c r="FP12" i="3"/>
  <c r="FO53" i="3" l="1"/>
  <c r="FO110" i="3"/>
  <c r="FQ64" i="3"/>
  <c r="FQ69" i="3" s="1"/>
  <c r="FQ93" i="3" s="1"/>
  <c r="FQ97" i="3"/>
  <c r="FO31" i="3"/>
  <c r="FO56" i="3"/>
  <c r="FO58" i="3" s="1"/>
  <c r="FO122" i="3" s="1"/>
  <c r="FP13" i="3"/>
  <c r="FP19" i="3" s="1"/>
  <c r="FQ6" i="3"/>
  <c r="FQ7" i="3"/>
  <c r="FQ48" i="3" s="1"/>
  <c r="FP24" i="3" l="1"/>
  <c r="FP26" i="3" s="1"/>
  <c r="FP28" i="3" s="1"/>
  <c r="FP44" i="3"/>
  <c r="FP45" i="3" s="1"/>
  <c r="FP51" i="3" s="1"/>
  <c r="FQ11" i="3"/>
  <c r="FQ49" i="3" s="1"/>
  <c r="FQ57" i="3" s="1"/>
  <c r="FQ12" i="3"/>
  <c r="FR5" i="3"/>
  <c r="FR17" i="3" s="1"/>
  <c r="FR18" i="3" s="1"/>
  <c r="FQ14" i="3"/>
  <c r="FQ16" i="3" s="1"/>
  <c r="FP53" i="3" l="1"/>
  <c r="FP110" i="3"/>
  <c r="FR64" i="3"/>
  <c r="FR69" i="3" s="1"/>
  <c r="FR93" i="3" s="1"/>
  <c r="FR97" i="3"/>
  <c r="FP31" i="3"/>
  <c r="FP56" i="3"/>
  <c r="FP58" i="3" s="1"/>
  <c r="FP122" i="3" s="1"/>
  <c r="FR6" i="3"/>
  <c r="FR7" i="3"/>
  <c r="FR48" i="3" s="1"/>
  <c r="FQ13" i="3"/>
  <c r="FQ19" i="3" s="1"/>
  <c r="FQ24" i="3" l="1"/>
  <c r="FQ26" i="3" s="1"/>
  <c r="FQ28" i="3" s="1"/>
  <c r="FQ44" i="3"/>
  <c r="FQ45" i="3" s="1"/>
  <c r="FQ51" i="3" s="1"/>
  <c r="FR11" i="3"/>
  <c r="FR49" i="3" s="1"/>
  <c r="FR57" i="3" s="1"/>
  <c r="FR12" i="3"/>
  <c r="FS5" i="3"/>
  <c r="FS17" i="3" s="1"/>
  <c r="FS18" i="3" s="1"/>
  <c r="FR14" i="3"/>
  <c r="FR16" i="3" s="1"/>
  <c r="FQ53" i="3" l="1"/>
  <c r="FQ110" i="3"/>
  <c r="FS64" i="3"/>
  <c r="FS69" i="3" s="1"/>
  <c r="FS93" i="3" s="1"/>
  <c r="FS97" i="3"/>
  <c r="FQ31" i="3"/>
  <c r="FQ56" i="3"/>
  <c r="FQ58" i="3" s="1"/>
  <c r="FQ122" i="3" s="1"/>
  <c r="FS6" i="3"/>
  <c r="FS7" i="3"/>
  <c r="FS48" i="3" s="1"/>
  <c r="FR13" i="3"/>
  <c r="FR19" i="3" s="1"/>
  <c r="FR24" i="3" l="1"/>
  <c r="FR26" i="3" s="1"/>
  <c r="FR28" i="3" s="1"/>
  <c r="FR44" i="3"/>
  <c r="FR45" i="3" s="1"/>
  <c r="FR51" i="3" s="1"/>
  <c r="FS11" i="3"/>
  <c r="FS49" i="3" s="1"/>
  <c r="FS57" i="3" s="1"/>
  <c r="FS12" i="3"/>
  <c r="FT5" i="3"/>
  <c r="FT17" i="3" s="1"/>
  <c r="FT18" i="3" s="1"/>
  <c r="FS14" i="3"/>
  <c r="FS16" i="3" s="1"/>
  <c r="FR53" i="3" l="1"/>
  <c r="FR110" i="3"/>
  <c r="FT64" i="3"/>
  <c r="FT69" i="3" s="1"/>
  <c r="FT93" i="3" s="1"/>
  <c r="FT97" i="3"/>
  <c r="FR31" i="3"/>
  <c r="FR56" i="3"/>
  <c r="FR58" i="3" s="1"/>
  <c r="FR122" i="3" s="1"/>
  <c r="FT7" i="3"/>
  <c r="FT48" i="3" s="1"/>
  <c r="FT6" i="3"/>
  <c r="FS13" i="3"/>
  <c r="FS19" i="3" s="1"/>
  <c r="FS24" i="3" l="1"/>
  <c r="FS44" i="3"/>
  <c r="FS45" i="3" s="1"/>
  <c r="FS51" i="3" s="1"/>
  <c r="FS26" i="3"/>
  <c r="FS28" i="3" s="1"/>
  <c r="FU5" i="3"/>
  <c r="FU17" i="3" s="1"/>
  <c r="FU18" i="3" s="1"/>
  <c r="FT14" i="3"/>
  <c r="FT16" i="3" s="1"/>
  <c r="FT11" i="3"/>
  <c r="FT49" i="3" s="1"/>
  <c r="FT57" i="3" s="1"/>
  <c r="FT12" i="3"/>
  <c r="FS53" i="3" l="1"/>
  <c r="FS110" i="3"/>
  <c r="FU64" i="3"/>
  <c r="FU69" i="3" s="1"/>
  <c r="FU93" i="3" s="1"/>
  <c r="FU97" i="3"/>
  <c r="FS31" i="3"/>
  <c r="FS56" i="3"/>
  <c r="FS58" i="3" s="1"/>
  <c r="FS122" i="3" s="1"/>
  <c r="FT13" i="3"/>
  <c r="FT19" i="3" s="1"/>
  <c r="FU6" i="3"/>
  <c r="FU7" i="3"/>
  <c r="FU48" i="3" s="1"/>
  <c r="FT24" i="3" l="1"/>
  <c r="FT26" i="3" s="1"/>
  <c r="FT28" i="3" s="1"/>
  <c r="FT44" i="3"/>
  <c r="FT45" i="3" s="1"/>
  <c r="FT51" i="3" s="1"/>
  <c r="FU11" i="3"/>
  <c r="FU49" i="3" s="1"/>
  <c r="FU57" i="3" s="1"/>
  <c r="FU12" i="3"/>
  <c r="FV5" i="3"/>
  <c r="FV17" i="3" s="1"/>
  <c r="FV18" i="3" s="1"/>
  <c r="FU14" i="3"/>
  <c r="FU16" i="3" s="1"/>
  <c r="FT53" i="3" l="1"/>
  <c r="FT110" i="3"/>
  <c r="FV64" i="3"/>
  <c r="FV69" i="3" s="1"/>
  <c r="FV93" i="3" s="1"/>
  <c r="FV97" i="3"/>
  <c r="FT31" i="3"/>
  <c r="FT56" i="3"/>
  <c r="FT58" i="3" s="1"/>
  <c r="FT122" i="3" s="1"/>
  <c r="FV7" i="3"/>
  <c r="FV48" i="3" s="1"/>
  <c r="FV6" i="3"/>
  <c r="FU13" i="3"/>
  <c r="FU19" i="3" s="1"/>
  <c r="FU24" i="3" l="1"/>
  <c r="FU26" i="3" s="1"/>
  <c r="FU28" i="3" s="1"/>
  <c r="FU44" i="3"/>
  <c r="FU45" i="3" s="1"/>
  <c r="FU51" i="3" s="1"/>
  <c r="FW5" i="3"/>
  <c r="FW17" i="3" s="1"/>
  <c r="FW18" i="3" s="1"/>
  <c r="FV14" i="3"/>
  <c r="FV16" i="3" s="1"/>
  <c r="FV11" i="3"/>
  <c r="FV49" i="3" s="1"/>
  <c r="FV57" i="3" s="1"/>
  <c r="FV12" i="3"/>
  <c r="FU53" i="3" l="1"/>
  <c r="FU110" i="3"/>
  <c r="FW64" i="3"/>
  <c r="FW69" i="3" s="1"/>
  <c r="FW93" i="3" s="1"/>
  <c r="FW97" i="3"/>
  <c r="FU31" i="3"/>
  <c r="FU56" i="3"/>
  <c r="FU58" i="3" s="1"/>
  <c r="FU122" i="3" s="1"/>
  <c r="FV13" i="3"/>
  <c r="FV19" i="3" s="1"/>
  <c r="FW6" i="3"/>
  <c r="FW7" i="3"/>
  <c r="FW48" i="3" s="1"/>
  <c r="FV24" i="3" l="1"/>
  <c r="FV26" i="3" s="1"/>
  <c r="FV28" i="3" s="1"/>
  <c r="FV44" i="3"/>
  <c r="FV45" i="3" s="1"/>
  <c r="FV51" i="3" s="1"/>
  <c r="FW11" i="3"/>
  <c r="FW49" i="3" s="1"/>
  <c r="FW57" i="3" s="1"/>
  <c r="FW12" i="3"/>
  <c r="FX5" i="3"/>
  <c r="FX17" i="3" s="1"/>
  <c r="FX18" i="3" s="1"/>
  <c r="FW14" i="3"/>
  <c r="FW16" i="3" s="1"/>
  <c r="FV53" i="3" l="1"/>
  <c r="FV110" i="3"/>
  <c r="FX64" i="3"/>
  <c r="FX69" i="3" s="1"/>
  <c r="FX93" i="3" s="1"/>
  <c r="FX97" i="3"/>
  <c r="FV31" i="3"/>
  <c r="FV56" i="3"/>
  <c r="FV58" i="3" s="1"/>
  <c r="FV122" i="3" s="1"/>
  <c r="FX7" i="3"/>
  <c r="FX48" i="3" s="1"/>
  <c r="FX6" i="3"/>
  <c r="FW13" i="3"/>
  <c r="FW19" i="3" s="1"/>
  <c r="FW24" i="3" l="1"/>
  <c r="FW26" i="3" s="1"/>
  <c r="FW28" i="3" s="1"/>
  <c r="FW44" i="3"/>
  <c r="FW45" i="3" s="1"/>
  <c r="FW51" i="3" s="1"/>
  <c r="FY5" i="3"/>
  <c r="FY17" i="3" s="1"/>
  <c r="FY18" i="3" s="1"/>
  <c r="FX14" i="3"/>
  <c r="FX16" i="3" s="1"/>
  <c r="FX11" i="3"/>
  <c r="FX49" i="3" s="1"/>
  <c r="FX57" i="3" s="1"/>
  <c r="FX12" i="3"/>
  <c r="FW53" i="3" l="1"/>
  <c r="FW110" i="3"/>
  <c r="FY64" i="3"/>
  <c r="FY69" i="3" s="1"/>
  <c r="FY93" i="3" s="1"/>
  <c r="FY97" i="3"/>
  <c r="FW31" i="3"/>
  <c r="FW56" i="3"/>
  <c r="FW58" i="3" s="1"/>
  <c r="FW122" i="3" s="1"/>
  <c r="FX13" i="3"/>
  <c r="FX19" i="3" s="1"/>
  <c r="FY6" i="3"/>
  <c r="FY7" i="3"/>
  <c r="FY48" i="3" s="1"/>
  <c r="FX24" i="3" l="1"/>
  <c r="FX44" i="3"/>
  <c r="FX45" i="3" s="1"/>
  <c r="FX51" i="3" s="1"/>
  <c r="FX26" i="3"/>
  <c r="FX28" i="3" s="1"/>
  <c r="FY11" i="3"/>
  <c r="FY49" i="3" s="1"/>
  <c r="FY57" i="3" s="1"/>
  <c r="FY12" i="3"/>
  <c r="FZ5" i="3"/>
  <c r="FZ17" i="3" s="1"/>
  <c r="FZ18" i="3" s="1"/>
  <c r="FY14" i="3"/>
  <c r="FY16" i="3" s="1"/>
  <c r="FX53" i="3" l="1"/>
  <c r="FX110" i="3"/>
  <c r="FZ64" i="3"/>
  <c r="FZ69" i="3" s="1"/>
  <c r="FZ93" i="3" s="1"/>
  <c r="FZ97" i="3"/>
  <c r="FX31" i="3"/>
  <c r="FX56" i="3"/>
  <c r="FX58" i="3" s="1"/>
  <c r="FX122" i="3" s="1"/>
  <c r="FZ6" i="3"/>
  <c r="FZ7" i="3"/>
  <c r="FZ48" i="3" s="1"/>
  <c r="FY13" i="3"/>
  <c r="FY19" i="3" s="1"/>
  <c r="FY24" i="3" l="1"/>
  <c r="FY26" i="3" s="1"/>
  <c r="FY28" i="3" s="1"/>
  <c r="FY44" i="3"/>
  <c r="FY45" i="3" s="1"/>
  <c r="FY51" i="3" s="1"/>
  <c r="FZ11" i="3"/>
  <c r="FZ49" i="3" s="1"/>
  <c r="FZ57" i="3" s="1"/>
  <c r="FZ12" i="3"/>
  <c r="GA5" i="3"/>
  <c r="GA17" i="3" s="1"/>
  <c r="GA18" i="3" s="1"/>
  <c r="FZ14" i="3"/>
  <c r="FZ16" i="3" s="1"/>
  <c r="FY53" i="3" l="1"/>
  <c r="FY110" i="3"/>
  <c r="GA64" i="3"/>
  <c r="GA69" i="3" s="1"/>
  <c r="GA93" i="3" s="1"/>
  <c r="GA97" i="3"/>
  <c r="FY31" i="3"/>
  <c r="FY56" i="3"/>
  <c r="FY58" i="3" s="1"/>
  <c r="FY122" i="3" s="1"/>
  <c r="GA6" i="3"/>
  <c r="GA7" i="3"/>
  <c r="GA48" i="3" s="1"/>
  <c r="FZ13" i="3"/>
  <c r="FZ19" i="3" s="1"/>
  <c r="FZ24" i="3" l="1"/>
  <c r="FZ26" i="3" s="1"/>
  <c r="FZ28" i="3" s="1"/>
  <c r="FZ44" i="3"/>
  <c r="FZ45" i="3" s="1"/>
  <c r="FZ51" i="3" s="1"/>
  <c r="GA11" i="3"/>
  <c r="GA49" i="3" s="1"/>
  <c r="GA57" i="3" s="1"/>
  <c r="GA12" i="3"/>
  <c r="GB5" i="3"/>
  <c r="GB17" i="3" s="1"/>
  <c r="GB18" i="3" s="1"/>
  <c r="GA14" i="3"/>
  <c r="GA16" i="3" s="1"/>
  <c r="FZ53" i="3" l="1"/>
  <c r="FZ110" i="3"/>
  <c r="GB64" i="3"/>
  <c r="GB69" i="3" s="1"/>
  <c r="GB93" i="3" s="1"/>
  <c r="GB97" i="3"/>
  <c r="FZ31" i="3"/>
  <c r="FZ56" i="3"/>
  <c r="FZ58" i="3" s="1"/>
  <c r="FZ122" i="3" s="1"/>
  <c r="GB7" i="3"/>
  <c r="GB48" i="3" s="1"/>
  <c r="GB6" i="3"/>
  <c r="GA13" i="3"/>
  <c r="GA19" i="3" s="1"/>
  <c r="GA24" i="3" l="1"/>
  <c r="GA26" i="3" s="1"/>
  <c r="GA28" i="3" s="1"/>
  <c r="GA44" i="3"/>
  <c r="GA45" i="3" s="1"/>
  <c r="GA51" i="3" s="1"/>
  <c r="GC5" i="3"/>
  <c r="GC17" i="3" s="1"/>
  <c r="GC18" i="3" s="1"/>
  <c r="GB14" i="3"/>
  <c r="GB16" i="3" s="1"/>
  <c r="GB11" i="3"/>
  <c r="GB49" i="3" s="1"/>
  <c r="GB57" i="3" s="1"/>
  <c r="GB12" i="3"/>
  <c r="GA53" i="3" l="1"/>
  <c r="GA110" i="3"/>
  <c r="GC64" i="3"/>
  <c r="GC69" i="3" s="1"/>
  <c r="GC93" i="3" s="1"/>
  <c r="GC97" i="3"/>
  <c r="GA31" i="3"/>
  <c r="GA56" i="3"/>
  <c r="GA58" i="3" s="1"/>
  <c r="GA122" i="3" s="1"/>
  <c r="GB13" i="3"/>
  <c r="GB19" i="3" s="1"/>
  <c r="GC6" i="3"/>
  <c r="GC7" i="3"/>
  <c r="GC48" i="3" s="1"/>
  <c r="GB24" i="3" l="1"/>
  <c r="GB26" i="3" s="1"/>
  <c r="GB28" i="3" s="1"/>
  <c r="GB44" i="3"/>
  <c r="GB45" i="3" s="1"/>
  <c r="GB51" i="3" s="1"/>
  <c r="GC11" i="3"/>
  <c r="GC49" i="3" s="1"/>
  <c r="GC57" i="3" s="1"/>
  <c r="GC12" i="3"/>
  <c r="GD5" i="3"/>
  <c r="GD17" i="3" s="1"/>
  <c r="GD18" i="3" s="1"/>
  <c r="GC14" i="3"/>
  <c r="GC16" i="3" s="1"/>
  <c r="GB53" i="3" l="1"/>
  <c r="GB110" i="3"/>
  <c r="GD64" i="3"/>
  <c r="GD69" i="3" s="1"/>
  <c r="GD93" i="3" s="1"/>
  <c r="GD97" i="3"/>
  <c r="GB31" i="3"/>
  <c r="GB56" i="3"/>
  <c r="GB58" i="3" s="1"/>
  <c r="GB122" i="3" s="1"/>
  <c r="GD7" i="3"/>
  <c r="GD48" i="3" s="1"/>
  <c r="GD6" i="3"/>
  <c r="GC13" i="3"/>
  <c r="GC19" i="3" s="1"/>
  <c r="GC24" i="3" l="1"/>
  <c r="GC26" i="3" s="1"/>
  <c r="GC28" i="3" s="1"/>
  <c r="GC44" i="3"/>
  <c r="GC45" i="3" s="1"/>
  <c r="GC51" i="3" s="1"/>
  <c r="GE5" i="3"/>
  <c r="GE17" i="3" s="1"/>
  <c r="GE18" i="3" s="1"/>
  <c r="GD14" i="3"/>
  <c r="GD16" i="3" s="1"/>
  <c r="GD11" i="3"/>
  <c r="GD49" i="3" s="1"/>
  <c r="GD57" i="3" s="1"/>
  <c r="GD12" i="3"/>
  <c r="GC53" i="3" l="1"/>
  <c r="GC110" i="3"/>
  <c r="GE64" i="3"/>
  <c r="GE69" i="3" s="1"/>
  <c r="GE93" i="3" s="1"/>
  <c r="GE97" i="3"/>
  <c r="GC31" i="3"/>
  <c r="GC56" i="3"/>
  <c r="GC58" i="3" s="1"/>
  <c r="GC122" i="3" s="1"/>
  <c r="GD13" i="3"/>
  <c r="GD19" i="3" s="1"/>
  <c r="GE6" i="3"/>
  <c r="GE7" i="3"/>
  <c r="GE48" i="3" s="1"/>
  <c r="GD24" i="3" l="1"/>
  <c r="GD44" i="3"/>
  <c r="GD45" i="3" s="1"/>
  <c r="GD51" i="3" s="1"/>
  <c r="GD26" i="3"/>
  <c r="GD28" i="3" s="1"/>
  <c r="GE11" i="3"/>
  <c r="GE49" i="3" s="1"/>
  <c r="GE57" i="3" s="1"/>
  <c r="GE12" i="3"/>
  <c r="GF5" i="3"/>
  <c r="GF17" i="3" s="1"/>
  <c r="GF18" i="3" s="1"/>
  <c r="GE14" i="3"/>
  <c r="GE16" i="3" s="1"/>
  <c r="GD53" i="3" l="1"/>
  <c r="GD110" i="3"/>
  <c r="GF64" i="3"/>
  <c r="GF69" i="3" s="1"/>
  <c r="GF93" i="3" s="1"/>
  <c r="GF97" i="3"/>
  <c r="GD31" i="3"/>
  <c r="GD56" i="3"/>
  <c r="GD58" i="3" s="1"/>
  <c r="GD122" i="3" s="1"/>
  <c r="GF7" i="3"/>
  <c r="GF48" i="3" s="1"/>
  <c r="GF6" i="3"/>
  <c r="GE13" i="3"/>
  <c r="GE19" i="3" s="1"/>
  <c r="GE24" i="3" l="1"/>
  <c r="GE26" i="3" s="1"/>
  <c r="GE28" i="3" s="1"/>
  <c r="GE44" i="3"/>
  <c r="GE45" i="3" s="1"/>
  <c r="GE51" i="3" s="1"/>
  <c r="GG5" i="3"/>
  <c r="GG17" i="3" s="1"/>
  <c r="GG18" i="3" s="1"/>
  <c r="GF14" i="3"/>
  <c r="GF16" i="3" s="1"/>
  <c r="GF11" i="3"/>
  <c r="GF49" i="3" s="1"/>
  <c r="GF57" i="3" s="1"/>
  <c r="GF12" i="3"/>
  <c r="GE53" i="3" l="1"/>
  <c r="GE110" i="3"/>
  <c r="GG64" i="3"/>
  <c r="GG69" i="3" s="1"/>
  <c r="GG93" i="3" s="1"/>
  <c r="GG97" i="3"/>
  <c r="GE31" i="3"/>
  <c r="GE56" i="3"/>
  <c r="GE58" i="3" s="1"/>
  <c r="GE122" i="3" s="1"/>
  <c r="GF13" i="3"/>
  <c r="GF19" i="3" s="1"/>
  <c r="GG6" i="3"/>
  <c r="GG7" i="3"/>
  <c r="GG48" i="3" s="1"/>
  <c r="GF24" i="3" l="1"/>
  <c r="GF26" i="3" s="1"/>
  <c r="GF28" i="3" s="1"/>
  <c r="GF44" i="3"/>
  <c r="GF45" i="3" s="1"/>
  <c r="GF51" i="3" s="1"/>
  <c r="GG11" i="3"/>
  <c r="GG49" i="3" s="1"/>
  <c r="GG57" i="3" s="1"/>
  <c r="GG12" i="3"/>
  <c r="GH5" i="3"/>
  <c r="GH17" i="3" s="1"/>
  <c r="GH18" i="3" s="1"/>
  <c r="GG14" i="3"/>
  <c r="GG16" i="3" s="1"/>
  <c r="GF53" i="3" l="1"/>
  <c r="GF110" i="3"/>
  <c r="GH64" i="3"/>
  <c r="GH69" i="3" s="1"/>
  <c r="GH93" i="3" s="1"/>
  <c r="GH97" i="3"/>
  <c r="GF31" i="3"/>
  <c r="GF56" i="3"/>
  <c r="GF58" i="3" s="1"/>
  <c r="GF122" i="3" s="1"/>
  <c r="GH7" i="3"/>
  <c r="GH48" i="3" s="1"/>
  <c r="GH6" i="3"/>
  <c r="GG13" i="3"/>
  <c r="GG19" i="3" s="1"/>
  <c r="GG24" i="3" l="1"/>
  <c r="GG26" i="3" s="1"/>
  <c r="GG28" i="3" s="1"/>
  <c r="GG44" i="3"/>
  <c r="GG45" i="3" s="1"/>
  <c r="GG51" i="3" s="1"/>
  <c r="GI5" i="3"/>
  <c r="GI17" i="3" s="1"/>
  <c r="GI18" i="3" s="1"/>
  <c r="GH14" i="3"/>
  <c r="GH16" i="3" s="1"/>
  <c r="GH11" i="3"/>
  <c r="GH49" i="3" s="1"/>
  <c r="GH57" i="3" s="1"/>
  <c r="GH12" i="3"/>
  <c r="GG53" i="3" l="1"/>
  <c r="GG110" i="3"/>
  <c r="GI64" i="3"/>
  <c r="GI69" i="3" s="1"/>
  <c r="GI93" i="3" s="1"/>
  <c r="GI97" i="3"/>
  <c r="GG31" i="3"/>
  <c r="GG56" i="3"/>
  <c r="GG58" i="3" s="1"/>
  <c r="GG122" i="3" s="1"/>
  <c r="GH13" i="3"/>
  <c r="GH19" i="3" s="1"/>
  <c r="GI7" i="3"/>
  <c r="GI48" i="3" s="1"/>
  <c r="GI6" i="3"/>
  <c r="GH24" i="3" l="1"/>
  <c r="GH26" i="3" s="1"/>
  <c r="GH28" i="3" s="1"/>
  <c r="GH44" i="3"/>
  <c r="GH45" i="3" s="1"/>
  <c r="GH51" i="3" s="1"/>
  <c r="GJ5" i="3"/>
  <c r="GJ17" i="3" s="1"/>
  <c r="GJ18" i="3" s="1"/>
  <c r="GI14" i="3"/>
  <c r="GI16" i="3" s="1"/>
  <c r="GI11" i="3"/>
  <c r="GI49" i="3" s="1"/>
  <c r="GI57" i="3" s="1"/>
  <c r="GI12" i="3"/>
  <c r="GH53" i="3" l="1"/>
  <c r="GH110" i="3"/>
  <c r="GJ64" i="3"/>
  <c r="GJ69" i="3" s="1"/>
  <c r="GJ93" i="3" s="1"/>
  <c r="GJ97" i="3"/>
  <c r="GH31" i="3"/>
  <c r="GH56" i="3"/>
  <c r="GH58" i="3" s="1"/>
  <c r="GH122" i="3" s="1"/>
  <c r="GI13" i="3"/>
  <c r="GI19" i="3" s="1"/>
  <c r="GJ7" i="3"/>
  <c r="GJ48" i="3" s="1"/>
  <c r="GJ6" i="3"/>
  <c r="GI24" i="3" l="1"/>
  <c r="GI26" i="3" s="1"/>
  <c r="GI28" i="3" s="1"/>
  <c r="GI44" i="3"/>
  <c r="GI45" i="3" s="1"/>
  <c r="GI51" i="3" s="1"/>
  <c r="GK5" i="3"/>
  <c r="GK17" i="3" s="1"/>
  <c r="GK18" i="3" s="1"/>
  <c r="GJ14" i="3"/>
  <c r="GJ16" i="3" s="1"/>
  <c r="GJ11" i="3"/>
  <c r="GJ49" i="3" s="1"/>
  <c r="GJ57" i="3" s="1"/>
  <c r="GJ12" i="3"/>
  <c r="GI53" i="3" l="1"/>
  <c r="GI110" i="3"/>
  <c r="GK64" i="3"/>
  <c r="GK69" i="3" s="1"/>
  <c r="GK93" i="3" s="1"/>
  <c r="GK97" i="3"/>
  <c r="GI31" i="3"/>
  <c r="GI56" i="3"/>
  <c r="GI58" i="3" s="1"/>
  <c r="GI122" i="3" s="1"/>
  <c r="GJ13" i="3"/>
  <c r="GJ19" i="3" s="1"/>
  <c r="GK6" i="3"/>
  <c r="GK7" i="3"/>
  <c r="GK48" i="3" s="1"/>
  <c r="GJ24" i="3" l="1"/>
  <c r="GJ26" i="3" s="1"/>
  <c r="GJ28" i="3" s="1"/>
  <c r="GJ44" i="3"/>
  <c r="GJ45" i="3" s="1"/>
  <c r="GJ51" i="3" s="1"/>
  <c r="GK11" i="3"/>
  <c r="GK49" i="3" s="1"/>
  <c r="GK57" i="3" s="1"/>
  <c r="GK12" i="3"/>
  <c r="GL5" i="3"/>
  <c r="GL17" i="3" s="1"/>
  <c r="GL18" i="3" s="1"/>
  <c r="GK14" i="3"/>
  <c r="GK16" i="3" s="1"/>
  <c r="GJ53" i="3" l="1"/>
  <c r="GJ110" i="3"/>
  <c r="GL64" i="3"/>
  <c r="GL69" i="3" s="1"/>
  <c r="GL93" i="3" s="1"/>
  <c r="GL97" i="3"/>
  <c r="GJ31" i="3"/>
  <c r="GJ56" i="3"/>
  <c r="GJ58" i="3" s="1"/>
  <c r="GJ122" i="3" s="1"/>
  <c r="GL7" i="3"/>
  <c r="GL48" i="3" s="1"/>
  <c r="GL6" i="3"/>
  <c r="GK13" i="3"/>
  <c r="GK19" i="3" s="1"/>
  <c r="GK24" i="3" l="1"/>
  <c r="GK44" i="3"/>
  <c r="GK45" i="3" s="1"/>
  <c r="GK51" i="3" s="1"/>
  <c r="GK26" i="3"/>
  <c r="GK28" i="3" s="1"/>
  <c r="GM5" i="3"/>
  <c r="GM17" i="3" s="1"/>
  <c r="GM18" i="3" s="1"/>
  <c r="GL14" i="3"/>
  <c r="GL16" i="3" s="1"/>
  <c r="GL11" i="3"/>
  <c r="GL49" i="3" s="1"/>
  <c r="GL57" i="3" s="1"/>
  <c r="GL12" i="3"/>
  <c r="GK53" i="3" l="1"/>
  <c r="GK110" i="3"/>
  <c r="GM64" i="3"/>
  <c r="GM69" i="3" s="1"/>
  <c r="GM93" i="3" s="1"/>
  <c r="GM97" i="3"/>
  <c r="GK31" i="3"/>
  <c r="GK56" i="3"/>
  <c r="GK58" i="3" s="1"/>
  <c r="GK122" i="3" s="1"/>
  <c r="GL13" i="3"/>
  <c r="GL19" i="3" s="1"/>
  <c r="GM6" i="3"/>
  <c r="GM7" i="3"/>
  <c r="GM48" i="3" s="1"/>
  <c r="GL24" i="3" l="1"/>
  <c r="GL26" i="3" s="1"/>
  <c r="GL28" i="3" s="1"/>
  <c r="GL44" i="3"/>
  <c r="GL45" i="3" s="1"/>
  <c r="GL51" i="3" s="1"/>
  <c r="GM11" i="3"/>
  <c r="GM49" i="3" s="1"/>
  <c r="GM57" i="3" s="1"/>
  <c r="GM12" i="3"/>
  <c r="GN5" i="3"/>
  <c r="GN17" i="3" s="1"/>
  <c r="GN18" i="3" s="1"/>
  <c r="GM14" i="3"/>
  <c r="GM16" i="3" s="1"/>
  <c r="GL53" i="3" l="1"/>
  <c r="GL110" i="3"/>
  <c r="GN64" i="3"/>
  <c r="GN69" i="3" s="1"/>
  <c r="GN93" i="3" s="1"/>
  <c r="GN97" i="3"/>
  <c r="GL31" i="3"/>
  <c r="GL56" i="3"/>
  <c r="GL58" i="3" s="1"/>
  <c r="GL122" i="3" s="1"/>
  <c r="GN7" i="3"/>
  <c r="GN48" i="3" s="1"/>
  <c r="GN6" i="3"/>
  <c r="GM13" i="3"/>
  <c r="GM19" i="3" s="1"/>
  <c r="GM24" i="3" l="1"/>
  <c r="GM26" i="3" s="1"/>
  <c r="GM28" i="3" s="1"/>
  <c r="GM44" i="3"/>
  <c r="GM45" i="3" s="1"/>
  <c r="GM51" i="3" s="1"/>
  <c r="GO5" i="3"/>
  <c r="GO17" i="3" s="1"/>
  <c r="GO18" i="3" s="1"/>
  <c r="GN14" i="3"/>
  <c r="GN16" i="3" s="1"/>
  <c r="GN11" i="3"/>
  <c r="GN49" i="3" s="1"/>
  <c r="GN57" i="3" s="1"/>
  <c r="GN12" i="3"/>
  <c r="GM53" i="3" l="1"/>
  <c r="GM110" i="3"/>
  <c r="GO64" i="3"/>
  <c r="GO69" i="3" s="1"/>
  <c r="GO93" i="3" s="1"/>
  <c r="GO97" i="3"/>
  <c r="GM31" i="3"/>
  <c r="GM56" i="3"/>
  <c r="GM58" i="3" s="1"/>
  <c r="GM122" i="3" s="1"/>
  <c r="GN13" i="3"/>
  <c r="GN19" i="3" s="1"/>
  <c r="GO6" i="3"/>
  <c r="GO7" i="3"/>
  <c r="GO48" i="3" s="1"/>
  <c r="GN24" i="3" l="1"/>
  <c r="GN26" i="3" s="1"/>
  <c r="GN28" i="3" s="1"/>
  <c r="GN44" i="3"/>
  <c r="GN45" i="3" s="1"/>
  <c r="GN51" i="3" s="1"/>
  <c r="GO11" i="3"/>
  <c r="GO49" i="3" s="1"/>
  <c r="GO57" i="3" s="1"/>
  <c r="GO12" i="3"/>
  <c r="GP5" i="3"/>
  <c r="GP17" i="3" s="1"/>
  <c r="GP18" i="3" s="1"/>
  <c r="GO14" i="3"/>
  <c r="GO16" i="3" s="1"/>
  <c r="GN53" i="3" l="1"/>
  <c r="GN110" i="3"/>
  <c r="GP64" i="3"/>
  <c r="GP69" i="3" s="1"/>
  <c r="GP93" i="3" s="1"/>
  <c r="GP97" i="3"/>
  <c r="GN31" i="3"/>
  <c r="GN56" i="3"/>
  <c r="GN58" i="3" s="1"/>
  <c r="GN122" i="3" s="1"/>
  <c r="GP6" i="3"/>
  <c r="GP7" i="3"/>
  <c r="GP48" i="3" s="1"/>
  <c r="GO13" i="3"/>
  <c r="GO19" i="3" s="1"/>
  <c r="GO24" i="3" l="1"/>
  <c r="GO26" i="3" s="1"/>
  <c r="GO28" i="3" s="1"/>
  <c r="GO44" i="3"/>
  <c r="GO45" i="3" s="1"/>
  <c r="GO51" i="3" s="1"/>
  <c r="GP11" i="3"/>
  <c r="GP49" i="3" s="1"/>
  <c r="GP57" i="3" s="1"/>
  <c r="GP12" i="3"/>
  <c r="GQ5" i="3"/>
  <c r="GQ17" i="3" s="1"/>
  <c r="GQ18" i="3" s="1"/>
  <c r="GP14" i="3"/>
  <c r="GP16" i="3" s="1"/>
  <c r="GO53" i="3" l="1"/>
  <c r="GO110" i="3"/>
  <c r="GQ64" i="3"/>
  <c r="GQ69" i="3" s="1"/>
  <c r="GQ93" i="3" s="1"/>
  <c r="GQ97" i="3"/>
  <c r="GO31" i="3"/>
  <c r="GO56" i="3"/>
  <c r="GO58" i="3" s="1"/>
  <c r="GO122" i="3" s="1"/>
  <c r="GQ6" i="3"/>
  <c r="GQ7" i="3"/>
  <c r="GQ48" i="3" s="1"/>
  <c r="GP13" i="3"/>
  <c r="GP19" i="3" s="1"/>
  <c r="GP24" i="3" l="1"/>
  <c r="GP26" i="3" s="1"/>
  <c r="GP28" i="3" s="1"/>
  <c r="GP44" i="3"/>
  <c r="GP45" i="3" s="1"/>
  <c r="GP51" i="3" s="1"/>
  <c r="GQ11" i="3"/>
  <c r="GQ49" i="3" s="1"/>
  <c r="GQ57" i="3" s="1"/>
  <c r="GQ12" i="3"/>
  <c r="GR5" i="3"/>
  <c r="GR17" i="3" s="1"/>
  <c r="GR18" i="3" s="1"/>
  <c r="GQ14" i="3"/>
  <c r="GQ16" i="3" s="1"/>
  <c r="GP53" i="3" l="1"/>
  <c r="GP110" i="3"/>
  <c r="GR64" i="3"/>
  <c r="GR69" i="3" s="1"/>
  <c r="GR93" i="3" s="1"/>
  <c r="GR97" i="3"/>
  <c r="GP31" i="3"/>
  <c r="GP56" i="3"/>
  <c r="GP58" i="3" s="1"/>
  <c r="GP122" i="3" s="1"/>
  <c r="GR7" i="3"/>
  <c r="GR48" i="3" s="1"/>
  <c r="GR6" i="3"/>
  <c r="GQ13" i="3"/>
  <c r="GQ19" i="3" s="1"/>
  <c r="GQ24" i="3" l="1"/>
  <c r="GQ26" i="3" s="1"/>
  <c r="GQ28" i="3" s="1"/>
  <c r="GQ44" i="3"/>
  <c r="GQ45" i="3" s="1"/>
  <c r="GQ51" i="3" s="1"/>
  <c r="GS5" i="3"/>
  <c r="GS17" i="3" s="1"/>
  <c r="GS18" i="3" s="1"/>
  <c r="GR14" i="3"/>
  <c r="GR16" i="3" s="1"/>
  <c r="GR11" i="3"/>
  <c r="GR49" i="3" s="1"/>
  <c r="GR57" i="3" s="1"/>
  <c r="GR12" i="3"/>
  <c r="GQ53" i="3" l="1"/>
  <c r="GQ110" i="3"/>
  <c r="GS64" i="3"/>
  <c r="GS69" i="3" s="1"/>
  <c r="GS93" i="3" s="1"/>
  <c r="GS97" i="3"/>
  <c r="GQ31" i="3"/>
  <c r="GQ56" i="3"/>
  <c r="GQ58" i="3" s="1"/>
  <c r="GQ122" i="3" s="1"/>
  <c r="GR13" i="3"/>
  <c r="GR19" i="3" s="1"/>
  <c r="GS6" i="3"/>
  <c r="GS7" i="3"/>
  <c r="GS48" i="3" s="1"/>
  <c r="GR24" i="3" l="1"/>
  <c r="GR26" i="3" s="1"/>
  <c r="GR28" i="3" s="1"/>
  <c r="GR44" i="3"/>
  <c r="GR45" i="3" s="1"/>
  <c r="GR51" i="3" s="1"/>
  <c r="GS11" i="3"/>
  <c r="GS49" i="3" s="1"/>
  <c r="GS57" i="3" s="1"/>
  <c r="GS12" i="3"/>
  <c r="GT5" i="3"/>
  <c r="GT17" i="3" s="1"/>
  <c r="GT18" i="3" s="1"/>
  <c r="GS14" i="3"/>
  <c r="GS16" i="3" s="1"/>
  <c r="GR53" i="3" l="1"/>
  <c r="GR110" i="3"/>
  <c r="GT64" i="3"/>
  <c r="GT69" i="3" s="1"/>
  <c r="GT93" i="3" s="1"/>
  <c r="GT97" i="3"/>
  <c r="GR31" i="3"/>
  <c r="GR56" i="3"/>
  <c r="GR58" i="3" s="1"/>
  <c r="GR122" i="3" s="1"/>
  <c r="GT6" i="3"/>
  <c r="GT7" i="3"/>
  <c r="GT48" i="3" s="1"/>
  <c r="GS13" i="3"/>
  <c r="GS19" i="3" s="1"/>
  <c r="GS24" i="3" l="1"/>
  <c r="GS26" i="3" s="1"/>
  <c r="GS28" i="3" s="1"/>
  <c r="GS44" i="3"/>
  <c r="GS45" i="3" s="1"/>
  <c r="GS51" i="3" s="1"/>
  <c r="GT11" i="3"/>
  <c r="GT49" i="3" s="1"/>
  <c r="GT57" i="3" s="1"/>
  <c r="GT12" i="3"/>
  <c r="GU5" i="3"/>
  <c r="GU17" i="3" s="1"/>
  <c r="GU18" i="3" s="1"/>
  <c r="GT14" i="3"/>
  <c r="GT16" i="3" s="1"/>
  <c r="GS53" i="3" l="1"/>
  <c r="GS110" i="3"/>
  <c r="GU64" i="3"/>
  <c r="GU69" i="3" s="1"/>
  <c r="GU93" i="3" s="1"/>
  <c r="GU97" i="3"/>
  <c r="GS31" i="3"/>
  <c r="GS56" i="3"/>
  <c r="GS58" i="3" s="1"/>
  <c r="GS122" i="3" s="1"/>
  <c r="GU6" i="3"/>
  <c r="GU7" i="3"/>
  <c r="GU48" i="3" s="1"/>
  <c r="GT13" i="3"/>
  <c r="GT19" i="3" s="1"/>
  <c r="GT24" i="3" l="1"/>
  <c r="GT26" i="3" s="1"/>
  <c r="GT28" i="3" s="1"/>
  <c r="GT44" i="3"/>
  <c r="GT45" i="3" s="1"/>
  <c r="GT51" i="3" s="1"/>
  <c r="GU11" i="3"/>
  <c r="GU49" i="3" s="1"/>
  <c r="GU57" i="3" s="1"/>
  <c r="GU12" i="3"/>
  <c r="GV5" i="3"/>
  <c r="GV17" i="3" s="1"/>
  <c r="GV18" i="3" s="1"/>
  <c r="GU14" i="3"/>
  <c r="GU16" i="3" s="1"/>
  <c r="GT53" i="3" l="1"/>
  <c r="GT110" i="3"/>
  <c r="GV64" i="3"/>
  <c r="GV69" i="3" s="1"/>
  <c r="GV93" i="3" s="1"/>
  <c r="GV97" i="3"/>
  <c r="GT31" i="3"/>
  <c r="GT56" i="3"/>
  <c r="GT58" i="3" s="1"/>
  <c r="GT122" i="3" s="1"/>
  <c r="GV7" i="3"/>
  <c r="GV48" i="3" s="1"/>
  <c r="GV6" i="3"/>
  <c r="GU13" i="3"/>
  <c r="GU19" i="3" s="1"/>
  <c r="GU24" i="3" l="1"/>
  <c r="GU26" i="3" s="1"/>
  <c r="GU28" i="3" s="1"/>
  <c r="GU44" i="3"/>
  <c r="GU45" i="3" s="1"/>
  <c r="GU51" i="3" s="1"/>
  <c r="GW5" i="3"/>
  <c r="GW17" i="3" s="1"/>
  <c r="GW18" i="3" s="1"/>
  <c r="GV14" i="3"/>
  <c r="GV16" i="3" s="1"/>
  <c r="GV11" i="3"/>
  <c r="GV49" i="3" s="1"/>
  <c r="GV57" i="3" s="1"/>
  <c r="GV12" i="3"/>
  <c r="GU53" i="3" l="1"/>
  <c r="GU110" i="3"/>
  <c r="GW64" i="3"/>
  <c r="GW69" i="3" s="1"/>
  <c r="GW93" i="3" s="1"/>
  <c r="GW97" i="3"/>
  <c r="GU31" i="3"/>
  <c r="GU56" i="3"/>
  <c r="GU58" i="3" s="1"/>
  <c r="GU122" i="3" s="1"/>
  <c r="GV13" i="3"/>
  <c r="GV19" i="3" s="1"/>
  <c r="GW6" i="3"/>
  <c r="GW7" i="3"/>
  <c r="GW48" i="3" s="1"/>
  <c r="GV24" i="3" l="1"/>
  <c r="GV44" i="3"/>
  <c r="GV45" i="3" s="1"/>
  <c r="GV51" i="3" s="1"/>
  <c r="GV26" i="3"/>
  <c r="GV28" i="3" s="1"/>
  <c r="GW11" i="3"/>
  <c r="GW49" i="3" s="1"/>
  <c r="GW57" i="3" s="1"/>
  <c r="GW12" i="3"/>
  <c r="GX5" i="3"/>
  <c r="GX17" i="3" s="1"/>
  <c r="GX18" i="3" s="1"/>
  <c r="GW14" i="3"/>
  <c r="GW16" i="3" s="1"/>
  <c r="GV53" i="3" l="1"/>
  <c r="GV110" i="3"/>
  <c r="GX64" i="3"/>
  <c r="GX69" i="3" s="1"/>
  <c r="GX93" i="3" s="1"/>
  <c r="GX97" i="3"/>
  <c r="GV31" i="3"/>
  <c r="GV56" i="3"/>
  <c r="GV58" i="3" s="1"/>
  <c r="GV122" i="3" s="1"/>
  <c r="GX6" i="3"/>
  <c r="GX7" i="3"/>
  <c r="GX48" i="3" s="1"/>
  <c r="GW13" i="3"/>
  <c r="GW19" i="3" s="1"/>
  <c r="GW24" i="3" l="1"/>
  <c r="GW26" i="3" s="1"/>
  <c r="GW28" i="3" s="1"/>
  <c r="GW44" i="3"/>
  <c r="GW45" i="3" s="1"/>
  <c r="GW51" i="3" s="1"/>
  <c r="GX11" i="3"/>
  <c r="GX49" i="3" s="1"/>
  <c r="GX57" i="3" s="1"/>
  <c r="GX12" i="3"/>
  <c r="GY5" i="3"/>
  <c r="GY17" i="3" s="1"/>
  <c r="GY18" i="3" s="1"/>
  <c r="GX14" i="3"/>
  <c r="GX16" i="3" s="1"/>
  <c r="GW53" i="3" l="1"/>
  <c r="GW110" i="3"/>
  <c r="GY64" i="3"/>
  <c r="GY69" i="3" s="1"/>
  <c r="GY93" i="3" s="1"/>
  <c r="GY97" i="3"/>
  <c r="GW31" i="3"/>
  <c r="GW56" i="3"/>
  <c r="GW58" i="3" s="1"/>
  <c r="GW122" i="3" s="1"/>
  <c r="GY6" i="3"/>
  <c r="GY7" i="3"/>
  <c r="GY48" i="3" s="1"/>
  <c r="GX13" i="3"/>
  <c r="GX19" i="3" s="1"/>
  <c r="GX24" i="3" l="1"/>
  <c r="GX26" i="3" s="1"/>
  <c r="GX28" i="3" s="1"/>
  <c r="GX44" i="3"/>
  <c r="GX45" i="3" s="1"/>
  <c r="GX51" i="3" s="1"/>
  <c r="GY11" i="3"/>
  <c r="GY49" i="3" s="1"/>
  <c r="GY57" i="3" s="1"/>
  <c r="GY12" i="3"/>
  <c r="GZ5" i="3"/>
  <c r="GZ17" i="3" s="1"/>
  <c r="GZ18" i="3" s="1"/>
  <c r="GY14" i="3"/>
  <c r="GY16" i="3" s="1"/>
  <c r="GX53" i="3" l="1"/>
  <c r="GX110" i="3"/>
  <c r="GZ64" i="3"/>
  <c r="GZ69" i="3" s="1"/>
  <c r="GZ93" i="3" s="1"/>
  <c r="GZ97" i="3"/>
  <c r="GX31" i="3"/>
  <c r="GX56" i="3"/>
  <c r="GX58" i="3" s="1"/>
  <c r="GX122" i="3" s="1"/>
  <c r="GZ7" i="3"/>
  <c r="GZ48" i="3" s="1"/>
  <c r="GZ6" i="3"/>
  <c r="GY13" i="3"/>
  <c r="GY19" i="3" s="1"/>
  <c r="GY24" i="3" l="1"/>
  <c r="GY44" i="3"/>
  <c r="GY45" i="3" s="1"/>
  <c r="GY51" i="3" s="1"/>
  <c r="GY26" i="3"/>
  <c r="GY28" i="3" s="1"/>
  <c r="HA5" i="3"/>
  <c r="HA17" i="3" s="1"/>
  <c r="HA18" i="3" s="1"/>
  <c r="GZ14" i="3"/>
  <c r="GZ16" i="3" s="1"/>
  <c r="GZ11" i="3"/>
  <c r="GZ49" i="3" s="1"/>
  <c r="GZ57" i="3" s="1"/>
  <c r="GZ12" i="3"/>
  <c r="GY53" i="3" l="1"/>
  <c r="GY110" i="3"/>
  <c r="HA64" i="3"/>
  <c r="HA69" i="3" s="1"/>
  <c r="HA93" i="3" s="1"/>
  <c r="HA97" i="3"/>
  <c r="GY31" i="3"/>
  <c r="GY56" i="3"/>
  <c r="GY58" i="3" s="1"/>
  <c r="GY122" i="3" s="1"/>
  <c r="GZ13" i="3"/>
  <c r="GZ19" i="3" s="1"/>
  <c r="HA6" i="3"/>
  <c r="HA14" i="3" s="1"/>
  <c r="HA16" i="3" s="1"/>
  <c r="HA7" i="3"/>
  <c r="HA48" i="3" s="1"/>
  <c r="F78" i="3" l="1"/>
  <c r="F80" i="3" s="1"/>
  <c r="GZ24" i="3"/>
  <c r="GZ26" i="3" s="1"/>
  <c r="GZ28" i="3" s="1"/>
  <c r="GZ44" i="3"/>
  <c r="GZ45" i="3" s="1"/>
  <c r="GZ51" i="3" s="1"/>
  <c r="H7" i="3"/>
  <c r="HA11" i="3"/>
  <c r="HA49" i="3" s="1"/>
  <c r="HA57" i="3" s="1"/>
  <c r="HA12" i="3"/>
  <c r="GZ53" i="3" l="1"/>
  <c r="GZ110" i="3"/>
  <c r="F95" i="3"/>
  <c r="F81" i="3"/>
  <c r="F89" i="3" s="1"/>
  <c r="F99" i="3"/>
  <c r="GZ31" i="3"/>
  <c r="GZ56" i="3"/>
  <c r="GZ58" i="3" s="1"/>
  <c r="GZ122" i="3" s="1"/>
  <c r="HA13" i="3"/>
  <c r="K89" i="3" l="1"/>
  <c r="O89" i="3"/>
  <c r="S89" i="3"/>
  <c r="W89" i="3"/>
  <c r="AA89" i="3"/>
  <c r="AE89" i="3"/>
  <c r="AI89" i="3"/>
  <c r="AM89" i="3"/>
  <c r="AQ89" i="3"/>
  <c r="AU89" i="3"/>
  <c r="AY89" i="3"/>
  <c r="BC89" i="3"/>
  <c r="BG89" i="3"/>
  <c r="BK89" i="3"/>
  <c r="BO89" i="3"/>
  <c r="BS89" i="3"/>
  <c r="BW89" i="3"/>
  <c r="CA89" i="3"/>
  <c r="CE89" i="3"/>
  <c r="CI89" i="3"/>
  <c r="CM89" i="3"/>
  <c r="CQ89" i="3"/>
  <c r="CU89" i="3"/>
  <c r="CY89" i="3"/>
  <c r="DC89" i="3"/>
  <c r="DG89" i="3"/>
  <c r="DK89" i="3"/>
  <c r="DO89" i="3"/>
  <c r="DS89" i="3"/>
  <c r="DW89" i="3"/>
  <c r="EA89" i="3"/>
  <c r="EE89" i="3"/>
  <c r="EI89" i="3"/>
  <c r="EM89" i="3"/>
  <c r="EQ89" i="3"/>
  <c r="EU89" i="3"/>
  <c r="EY89" i="3"/>
  <c r="FC89" i="3"/>
  <c r="FG89" i="3"/>
  <c r="FK89" i="3"/>
  <c r="FO89" i="3"/>
  <c r="FS89" i="3"/>
  <c r="FW89" i="3"/>
  <c r="GA89" i="3"/>
  <c r="GE89" i="3"/>
  <c r="GI89" i="3"/>
  <c r="GM89" i="3"/>
  <c r="GQ89" i="3"/>
  <c r="GU89" i="3"/>
  <c r="GY89" i="3"/>
  <c r="M89" i="3"/>
  <c r="U89" i="3"/>
  <c r="Y89" i="3"/>
  <c r="AG89" i="3"/>
  <c r="AO89" i="3"/>
  <c r="AW89" i="3"/>
  <c r="BE89" i="3"/>
  <c r="BI89" i="3"/>
  <c r="BQ89" i="3"/>
  <c r="BY89" i="3"/>
  <c r="CC89" i="3"/>
  <c r="CK89" i="3"/>
  <c r="CS89" i="3"/>
  <c r="DA89" i="3"/>
  <c r="DI89" i="3"/>
  <c r="DM89" i="3"/>
  <c r="DU89" i="3"/>
  <c r="EC89" i="3"/>
  <c r="EK89" i="3"/>
  <c r="ES89" i="3"/>
  <c r="FA89" i="3"/>
  <c r="FI89" i="3"/>
  <c r="FQ89" i="3"/>
  <c r="FY89" i="3"/>
  <c r="GG89" i="3"/>
  <c r="GO89" i="3"/>
  <c r="GS89" i="3"/>
  <c r="HA89" i="3"/>
  <c r="N89" i="3"/>
  <c r="Z89" i="3"/>
  <c r="L89" i="3"/>
  <c r="P89" i="3"/>
  <c r="T89" i="3"/>
  <c r="X89" i="3"/>
  <c r="AB89" i="3"/>
  <c r="AF89" i="3"/>
  <c r="AJ89" i="3"/>
  <c r="AN89" i="3"/>
  <c r="AR89" i="3"/>
  <c r="AV89" i="3"/>
  <c r="AZ89" i="3"/>
  <c r="BD89" i="3"/>
  <c r="BH89" i="3"/>
  <c r="BL89" i="3"/>
  <c r="BP89" i="3"/>
  <c r="BT89" i="3"/>
  <c r="BX89" i="3"/>
  <c r="CB89" i="3"/>
  <c r="CF89" i="3"/>
  <c r="CJ89" i="3"/>
  <c r="CN89" i="3"/>
  <c r="CR89" i="3"/>
  <c r="CV89" i="3"/>
  <c r="CZ89" i="3"/>
  <c r="DD89" i="3"/>
  <c r="DH89" i="3"/>
  <c r="DL89" i="3"/>
  <c r="DP89" i="3"/>
  <c r="DT89" i="3"/>
  <c r="DX89" i="3"/>
  <c r="EB89" i="3"/>
  <c r="EF89" i="3"/>
  <c r="EJ89" i="3"/>
  <c r="EN89" i="3"/>
  <c r="ER89" i="3"/>
  <c r="EV89" i="3"/>
  <c r="EZ89" i="3"/>
  <c r="FD89" i="3"/>
  <c r="FH89" i="3"/>
  <c r="FL89" i="3"/>
  <c r="FP89" i="3"/>
  <c r="FT89" i="3"/>
  <c r="FX89" i="3"/>
  <c r="GB89" i="3"/>
  <c r="GF89" i="3"/>
  <c r="GJ89" i="3"/>
  <c r="GN89" i="3"/>
  <c r="GR89" i="3"/>
  <c r="GV89" i="3"/>
  <c r="GZ89" i="3"/>
  <c r="Q89" i="3"/>
  <c r="AC89" i="3"/>
  <c r="AK89" i="3"/>
  <c r="AS89" i="3"/>
  <c r="BA89" i="3"/>
  <c r="BM89" i="3"/>
  <c r="BU89" i="3"/>
  <c r="CG89" i="3"/>
  <c r="CO89" i="3"/>
  <c r="CW89" i="3"/>
  <c r="DE89" i="3"/>
  <c r="DQ89" i="3"/>
  <c r="DY89" i="3"/>
  <c r="EG89" i="3"/>
  <c r="EO89" i="3"/>
  <c r="EW89" i="3"/>
  <c r="FE89" i="3"/>
  <c r="FM89" i="3"/>
  <c r="FU89" i="3"/>
  <c r="GC89" i="3"/>
  <c r="GK89" i="3"/>
  <c r="GW89" i="3"/>
  <c r="R89" i="3"/>
  <c r="AD89" i="3"/>
  <c r="V89" i="3"/>
  <c r="AH89" i="3"/>
  <c r="AX89" i="3"/>
  <c r="BN89" i="3"/>
  <c r="CD89" i="3"/>
  <c r="CT89" i="3"/>
  <c r="DJ89" i="3"/>
  <c r="DZ89" i="3"/>
  <c r="EP89" i="3"/>
  <c r="FF89" i="3"/>
  <c r="FV89" i="3"/>
  <c r="GL89" i="3"/>
  <c r="J89" i="3"/>
  <c r="DN89" i="3"/>
  <c r="ET89" i="3"/>
  <c r="FZ89" i="3"/>
  <c r="GD89" i="3"/>
  <c r="AT89" i="3"/>
  <c r="CP89" i="3"/>
  <c r="DV89" i="3"/>
  <c r="FR89" i="3"/>
  <c r="AL89" i="3"/>
  <c r="BB89" i="3"/>
  <c r="BR89" i="3"/>
  <c r="CH89" i="3"/>
  <c r="CX89" i="3"/>
  <c r="ED89" i="3"/>
  <c r="FJ89" i="3"/>
  <c r="GP89" i="3"/>
  <c r="BZ89" i="3"/>
  <c r="FB89" i="3"/>
  <c r="GX89" i="3"/>
  <c r="AP89" i="3"/>
  <c r="BF89" i="3"/>
  <c r="BV89" i="3"/>
  <c r="CL89" i="3"/>
  <c r="DB89" i="3"/>
  <c r="DR89" i="3"/>
  <c r="EH89" i="3"/>
  <c r="EX89" i="3"/>
  <c r="FN89" i="3"/>
  <c r="GT89" i="3"/>
  <c r="BJ89" i="3"/>
  <c r="DF89" i="3"/>
  <c r="EL89" i="3"/>
  <c r="GH89" i="3"/>
  <c r="G13" i="3"/>
  <c r="HA19" i="3"/>
  <c r="G19" i="3" s="1"/>
  <c r="HA44" i="3" l="1"/>
  <c r="HA45" i="3" s="1"/>
  <c r="HA51" i="3" s="1"/>
  <c r="HA24" i="3"/>
  <c r="HA26" i="3" s="1"/>
  <c r="HA28" i="3" s="1"/>
  <c r="GH99" i="3"/>
  <c r="GH90" i="3"/>
  <c r="GH91" i="3" s="1"/>
  <c r="GT99" i="3"/>
  <c r="GT90" i="3"/>
  <c r="GT91" i="3" s="1"/>
  <c r="DR99" i="3"/>
  <c r="DR91" i="3"/>
  <c r="DR90" i="3"/>
  <c r="BF99" i="3"/>
  <c r="BF90" i="3"/>
  <c r="BF91" i="3" s="1"/>
  <c r="BZ99" i="3"/>
  <c r="BZ90" i="3"/>
  <c r="BZ91" i="3" s="1"/>
  <c r="CX99" i="3"/>
  <c r="CX90" i="3"/>
  <c r="CX91" i="3" s="1"/>
  <c r="AL99" i="3"/>
  <c r="AL90" i="3"/>
  <c r="AL91" i="3" s="1"/>
  <c r="AT99" i="3"/>
  <c r="AT90" i="3"/>
  <c r="AT91" i="3" s="1"/>
  <c r="DN99" i="3"/>
  <c r="DN90" i="3"/>
  <c r="DN91" i="3" s="1"/>
  <c r="FF99" i="3"/>
  <c r="FF90" i="3"/>
  <c r="FF91" i="3" s="1"/>
  <c r="CT99" i="3"/>
  <c r="CT90" i="3"/>
  <c r="CT91" i="3" s="1"/>
  <c r="AH99" i="3"/>
  <c r="AH90" i="3"/>
  <c r="AH91" i="3" s="1"/>
  <c r="GW99" i="3"/>
  <c r="GW90" i="3"/>
  <c r="GW91" i="3" s="1"/>
  <c r="FM99" i="3"/>
  <c r="FM90" i="3"/>
  <c r="FM91" i="3" s="1"/>
  <c r="EG99" i="3"/>
  <c r="EG90" i="3"/>
  <c r="EG91" i="3" s="1"/>
  <c r="CW99" i="3"/>
  <c r="CW90" i="3"/>
  <c r="CW91" i="3" s="1"/>
  <c r="BM99" i="3"/>
  <c r="BM90" i="3"/>
  <c r="BM91" i="3" s="1"/>
  <c r="AC99" i="3"/>
  <c r="AC90" i="3"/>
  <c r="AC91" i="3" s="1"/>
  <c r="GR90" i="3"/>
  <c r="GR91" i="3" s="1"/>
  <c r="GR99" i="3"/>
  <c r="GB99" i="3"/>
  <c r="GB90" i="3"/>
  <c r="GB91" i="3" s="1"/>
  <c r="FL90" i="3"/>
  <c r="FL91" i="3" s="1"/>
  <c r="FL99" i="3"/>
  <c r="EV99" i="3"/>
  <c r="EV90" i="3"/>
  <c r="EV91" i="3" s="1"/>
  <c r="EF90" i="3"/>
  <c r="EF91" i="3" s="1"/>
  <c r="EF99" i="3"/>
  <c r="DP99" i="3"/>
  <c r="DP90" i="3"/>
  <c r="DP91" i="3" s="1"/>
  <c r="CZ90" i="3"/>
  <c r="CZ91" i="3" s="1"/>
  <c r="CZ99" i="3"/>
  <c r="CJ99" i="3"/>
  <c r="CJ90" i="3"/>
  <c r="CJ91" i="3" s="1"/>
  <c r="BT90" i="3"/>
  <c r="BT91" i="3" s="1"/>
  <c r="BT99" i="3"/>
  <c r="BD99" i="3"/>
  <c r="BD90" i="3"/>
  <c r="BD91" i="3" s="1"/>
  <c r="AN90" i="3"/>
  <c r="AN91" i="3" s="1"/>
  <c r="AN99" i="3"/>
  <c r="X99" i="3"/>
  <c r="X90" i="3"/>
  <c r="X91" i="3" s="1"/>
  <c r="Z99" i="3"/>
  <c r="Z90" i="3"/>
  <c r="Z91" i="3" s="1"/>
  <c r="GO99" i="3"/>
  <c r="GO90" i="3"/>
  <c r="GO91" i="3" s="1"/>
  <c r="FI99" i="3"/>
  <c r="FI90" i="3"/>
  <c r="FI91" i="3" s="1"/>
  <c r="EC99" i="3"/>
  <c r="EC90" i="3"/>
  <c r="EC91" i="3" s="1"/>
  <c r="DA99" i="3"/>
  <c r="DA91" i="3"/>
  <c r="DA90" i="3"/>
  <c r="BY99" i="3"/>
  <c r="BY90" i="3"/>
  <c r="BY91" i="3" s="1"/>
  <c r="AW99" i="3"/>
  <c r="AW90" i="3"/>
  <c r="AW91" i="3" s="1"/>
  <c r="U99" i="3"/>
  <c r="U90" i="3"/>
  <c r="U91" i="3" s="1"/>
  <c r="GQ99" i="3"/>
  <c r="GQ90" i="3"/>
  <c r="GQ91" i="3" s="1"/>
  <c r="GA99" i="3"/>
  <c r="GA90" i="3"/>
  <c r="GA91" i="3" s="1"/>
  <c r="FK99" i="3"/>
  <c r="FK90" i="3"/>
  <c r="FK91" i="3" s="1"/>
  <c r="EU99" i="3"/>
  <c r="EU90" i="3"/>
  <c r="EU91" i="3" s="1"/>
  <c r="EE99" i="3"/>
  <c r="EE90" i="3"/>
  <c r="EE91" i="3" s="1"/>
  <c r="DO99" i="3"/>
  <c r="DO90" i="3"/>
  <c r="DO91" i="3" s="1"/>
  <c r="CY99" i="3"/>
  <c r="CY90" i="3"/>
  <c r="CY91" i="3" s="1"/>
  <c r="CI99" i="3"/>
  <c r="CI90" i="3"/>
  <c r="CI91" i="3" s="1"/>
  <c r="BS99" i="3"/>
  <c r="BS90" i="3"/>
  <c r="BS91" i="3" s="1"/>
  <c r="BC99" i="3"/>
  <c r="BC90" i="3"/>
  <c r="BC91" i="3" s="1"/>
  <c r="AM99" i="3"/>
  <c r="AM90" i="3"/>
  <c r="AM91" i="3" s="1"/>
  <c r="W99" i="3"/>
  <c r="W90" i="3"/>
  <c r="W91" i="3" s="1"/>
  <c r="EL99" i="3"/>
  <c r="EL90" i="3"/>
  <c r="EL91" i="3" s="1"/>
  <c r="FN99" i="3"/>
  <c r="FN90" i="3"/>
  <c r="FN91" i="3" s="1"/>
  <c r="DB99" i="3"/>
  <c r="DB90" i="3"/>
  <c r="DB91" i="3" s="1"/>
  <c r="AP99" i="3"/>
  <c r="AP90" i="3"/>
  <c r="AP91" i="3" s="1"/>
  <c r="GP99" i="3"/>
  <c r="GP90" i="3"/>
  <c r="GP91" i="3" s="1"/>
  <c r="CH99" i="3"/>
  <c r="CH90" i="3"/>
  <c r="CH91" i="3" s="1"/>
  <c r="FR99" i="3"/>
  <c r="FR90" i="3"/>
  <c r="FR91" i="3" s="1"/>
  <c r="GD99" i="3"/>
  <c r="GD90" i="3"/>
  <c r="GD91" i="3" s="1"/>
  <c r="J99" i="3"/>
  <c r="J101" i="3" s="1"/>
  <c r="K98" i="3" s="1"/>
  <c r="J90" i="3"/>
  <c r="EP99" i="3"/>
  <c r="EP90" i="3"/>
  <c r="EP91" i="3" s="1"/>
  <c r="CD99" i="3"/>
  <c r="CD90" i="3"/>
  <c r="CD91" i="3" s="1"/>
  <c r="V99" i="3"/>
  <c r="V90" i="3"/>
  <c r="V91" i="3" s="1"/>
  <c r="GK99" i="3"/>
  <c r="GK90" i="3"/>
  <c r="GK91" i="3" s="1"/>
  <c r="FE99" i="3"/>
  <c r="FE90" i="3"/>
  <c r="FE91" i="3" s="1"/>
  <c r="DY99" i="3"/>
  <c r="DY90" i="3"/>
  <c r="DY91" i="3" s="1"/>
  <c r="CO99" i="3"/>
  <c r="CO90" i="3"/>
  <c r="CO91" i="3" s="1"/>
  <c r="BA99" i="3"/>
  <c r="BA90" i="3"/>
  <c r="BA91" i="3" s="1"/>
  <c r="Q99" i="3"/>
  <c r="Q90" i="3"/>
  <c r="Q91" i="3" s="1"/>
  <c r="GN99" i="3"/>
  <c r="GN90" i="3"/>
  <c r="GN91" i="3" s="1"/>
  <c r="FX99" i="3"/>
  <c r="FX90" i="3"/>
  <c r="FX91" i="3" s="1"/>
  <c r="FH99" i="3"/>
  <c r="FH90" i="3"/>
  <c r="FH91" i="3" s="1"/>
  <c r="ER99" i="3"/>
  <c r="ER90" i="3"/>
  <c r="ER91" i="3" s="1"/>
  <c r="EB99" i="3"/>
  <c r="EB90" i="3"/>
  <c r="EB91" i="3" s="1"/>
  <c r="DL99" i="3"/>
  <c r="DL90" i="3"/>
  <c r="DL91" i="3" s="1"/>
  <c r="CV91" i="3"/>
  <c r="CV99" i="3"/>
  <c r="CV90" i="3"/>
  <c r="CF99" i="3"/>
  <c r="CF90" i="3"/>
  <c r="CF91" i="3" s="1"/>
  <c r="BP99" i="3"/>
  <c r="BP90" i="3"/>
  <c r="BP91" i="3" s="1"/>
  <c r="AZ99" i="3"/>
  <c r="AZ90" i="3"/>
  <c r="AZ91" i="3" s="1"/>
  <c r="AJ90" i="3"/>
  <c r="AJ91" i="3" s="1"/>
  <c r="AJ99" i="3"/>
  <c r="T99" i="3"/>
  <c r="T90" i="3"/>
  <c r="T91" i="3" s="1"/>
  <c r="N99" i="3"/>
  <c r="N90" i="3"/>
  <c r="N91" i="3" s="1"/>
  <c r="GG99" i="3"/>
  <c r="GG90" i="3"/>
  <c r="GG91" i="3" s="1"/>
  <c r="FA99" i="3"/>
  <c r="FA90" i="3"/>
  <c r="FA91" i="3" s="1"/>
  <c r="DU99" i="3"/>
  <c r="DU90" i="3"/>
  <c r="DU91" i="3" s="1"/>
  <c r="CS99" i="3"/>
  <c r="CS90" i="3"/>
  <c r="CS91" i="3" s="1"/>
  <c r="BQ99" i="3"/>
  <c r="BQ90" i="3"/>
  <c r="BQ91" i="3" s="1"/>
  <c r="AO99" i="3"/>
  <c r="AO90" i="3"/>
  <c r="AO91" i="3" s="1"/>
  <c r="M99" i="3"/>
  <c r="M90" i="3"/>
  <c r="M91" i="3" s="1"/>
  <c r="GM99" i="3"/>
  <c r="GM90" i="3"/>
  <c r="GM91" i="3" s="1"/>
  <c r="FW99" i="3"/>
  <c r="FW90" i="3"/>
  <c r="FW91" i="3" s="1"/>
  <c r="FG99" i="3"/>
  <c r="FG90" i="3"/>
  <c r="FG91" i="3" s="1"/>
  <c r="EQ99" i="3"/>
  <c r="EQ90" i="3"/>
  <c r="EQ91" i="3" s="1"/>
  <c r="EA99" i="3"/>
  <c r="EA90" i="3"/>
  <c r="EA91" i="3" s="1"/>
  <c r="DK99" i="3"/>
  <c r="DK90" i="3"/>
  <c r="DK91" i="3" s="1"/>
  <c r="CU99" i="3"/>
  <c r="CU90" i="3"/>
  <c r="CU91" i="3" s="1"/>
  <c r="CE99" i="3"/>
  <c r="CE90" i="3"/>
  <c r="CE91" i="3" s="1"/>
  <c r="BO99" i="3"/>
  <c r="BO90" i="3"/>
  <c r="BO91" i="3" s="1"/>
  <c r="AY99" i="3"/>
  <c r="AY90" i="3"/>
  <c r="AY91" i="3" s="1"/>
  <c r="AI99" i="3"/>
  <c r="AI90" i="3"/>
  <c r="AI91" i="3" s="1"/>
  <c r="S99" i="3"/>
  <c r="S90" i="3"/>
  <c r="S91" i="3" s="1"/>
  <c r="DF99" i="3"/>
  <c r="DF90" i="3"/>
  <c r="DF91" i="3" s="1"/>
  <c r="EX99" i="3"/>
  <c r="EX90" i="3"/>
  <c r="EX91" i="3" s="1"/>
  <c r="CL99" i="3"/>
  <c r="CL90" i="3"/>
  <c r="CL91" i="3" s="1"/>
  <c r="GX99" i="3"/>
  <c r="GX90" i="3"/>
  <c r="GX91" i="3" s="1"/>
  <c r="FJ99" i="3"/>
  <c r="FJ90" i="3"/>
  <c r="FJ91" i="3" s="1"/>
  <c r="BR99" i="3"/>
  <c r="BR90" i="3"/>
  <c r="BR91" i="3" s="1"/>
  <c r="DV99" i="3"/>
  <c r="DV90" i="3"/>
  <c r="DV91" i="3" s="1"/>
  <c r="FZ99" i="3"/>
  <c r="FZ90" i="3"/>
  <c r="FZ91" i="3" s="1"/>
  <c r="GL99" i="3"/>
  <c r="GL90" i="3"/>
  <c r="GL91" i="3" s="1"/>
  <c r="DZ99" i="3"/>
  <c r="DZ90" i="3"/>
  <c r="DZ91" i="3" s="1"/>
  <c r="BN99" i="3"/>
  <c r="BN90" i="3"/>
  <c r="BN91" i="3" s="1"/>
  <c r="AD99" i="3"/>
  <c r="AD90" i="3"/>
  <c r="AD91" i="3" s="1"/>
  <c r="GC99" i="3"/>
  <c r="GC90" i="3"/>
  <c r="GC91" i="3" s="1"/>
  <c r="EW99" i="3"/>
  <c r="EW90" i="3"/>
  <c r="EW91" i="3" s="1"/>
  <c r="DQ99" i="3"/>
  <c r="DQ90" i="3"/>
  <c r="DQ91" i="3" s="1"/>
  <c r="CG99" i="3"/>
  <c r="CG90" i="3"/>
  <c r="CG91" i="3" s="1"/>
  <c r="AS99" i="3"/>
  <c r="AS90" i="3"/>
  <c r="AS91" i="3" s="1"/>
  <c r="GZ99" i="3"/>
  <c r="GZ90" i="3"/>
  <c r="GZ91" i="3" s="1"/>
  <c r="GJ99" i="3"/>
  <c r="GJ90" i="3"/>
  <c r="GJ91" i="3" s="1"/>
  <c r="FT99" i="3"/>
  <c r="FT90" i="3"/>
  <c r="FT91" i="3" s="1"/>
  <c r="FD99" i="3"/>
  <c r="FD90" i="3"/>
  <c r="FD91" i="3" s="1"/>
  <c r="EN99" i="3"/>
  <c r="EN90" i="3"/>
  <c r="EN91" i="3" s="1"/>
  <c r="DX99" i="3"/>
  <c r="DX90" i="3"/>
  <c r="DX91" i="3" s="1"/>
  <c r="DH99" i="3"/>
  <c r="DH90" i="3"/>
  <c r="DH91" i="3" s="1"/>
  <c r="CR99" i="3"/>
  <c r="CR90" i="3"/>
  <c r="CR91" i="3" s="1"/>
  <c r="CB99" i="3"/>
  <c r="CB90" i="3"/>
  <c r="CB91" i="3" s="1"/>
  <c r="BL91" i="3"/>
  <c r="BL99" i="3"/>
  <c r="BL90" i="3"/>
  <c r="AV99" i="3"/>
  <c r="AV90" i="3"/>
  <c r="AV91" i="3" s="1"/>
  <c r="AF99" i="3"/>
  <c r="AF90" i="3"/>
  <c r="AF91" i="3" s="1"/>
  <c r="P99" i="3"/>
  <c r="P90" i="3"/>
  <c r="P91" i="3" s="1"/>
  <c r="HA99" i="3"/>
  <c r="HA90" i="3"/>
  <c r="HA91" i="3" s="1"/>
  <c r="FY99" i="3"/>
  <c r="FY90" i="3"/>
  <c r="FY91" i="3" s="1"/>
  <c r="ES99" i="3"/>
  <c r="ES90" i="3"/>
  <c r="ES91" i="3" s="1"/>
  <c r="DM99" i="3"/>
  <c r="DM90" i="3"/>
  <c r="DM91" i="3" s="1"/>
  <c r="CK99" i="3"/>
  <c r="CK90" i="3"/>
  <c r="CK91" i="3" s="1"/>
  <c r="BI99" i="3"/>
  <c r="BI90" i="3"/>
  <c r="BI91" i="3" s="1"/>
  <c r="AG99" i="3"/>
  <c r="AG90" i="3"/>
  <c r="AG91" i="3" s="1"/>
  <c r="GY99" i="3"/>
  <c r="GY90" i="3"/>
  <c r="GY91" i="3" s="1"/>
  <c r="GI99" i="3"/>
  <c r="GI90" i="3"/>
  <c r="GI91" i="3" s="1"/>
  <c r="FS99" i="3"/>
  <c r="FS90" i="3"/>
  <c r="FS91" i="3" s="1"/>
  <c r="FC99" i="3"/>
  <c r="FC90" i="3"/>
  <c r="FC91" i="3" s="1"/>
  <c r="EM99" i="3"/>
  <c r="EM90" i="3"/>
  <c r="EM91" i="3" s="1"/>
  <c r="DW99" i="3"/>
  <c r="DW90" i="3"/>
  <c r="DW91" i="3" s="1"/>
  <c r="DG99" i="3"/>
  <c r="DG90" i="3"/>
  <c r="DG91" i="3" s="1"/>
  <c r="CQ99" i="3"/>
  <c r="CQ90" i="3"/>
  <c r="CQ91" i="3"/>
  <c r="CA99" i="3"/>
  <c r="CA90" i="3"/>
  <c r="CA91" i="3" s="1"/>
  <c r="BK99" i="3"/>
  <c r="BK90" i="3"/>
  <c r="BK91" i="3" s="1"/>
  <c r="AU99" i="3"/>
  <c r="AU90" i="3"/>
  <c r="AU91" i="3" s="1"/>
  <c r="AE99" i="3"/>
  <c r="AE90" i="3"/>
  <c r="AE91" i="3" s="1"/>
  <c r="O99" i="3"/>
  <c r="O90" i="3"/>
  <c r="O91" i="3" s="1"/>
  <c r="BJ99" i="3"/>
  <c r="BJ90" i="3"/>
  <c r="BJ91" i="3" s="1"/>
  <c r="EH99" i="3"/>
  <c r="EH90" i="3"/>
  <c r="EH91" i="3" s="1"/>
  <c r="BV99" i="3"/>
  <c r="BV90" i="3"/>
  <c r="BV91" i="3" s="1"/>
  <c r="FB99" i="3"/>
  <c r="FB90" i="3"/>
  <c r="FB91" i="3" s="1"/>
  <c r="ED99" i="3"/>
  <c r="ED90" i="3"/>
  <c r="ED91" i="3" s="1"/>
  <c r="BB99" i="3"/>
  <c r="BB90" i="3"/>
  <c r="BB91" i="3" s="1"/>
  <c r="CP99" i="3"/>
  <c r="CP90" i="3"/>
  <c r="CP91" i="3" s="1"/>
  <c r="ET99" i="3"/>
  <c r="ET90" i="3"/>
  <c r="ET91" i="3" s="1"/>
  <c r="FV99" i="3"/>
  <c r="FV91" i="3"/>
  <c r="FV90" i="3"/>
  <c r="DJ99" i="3"/>
  <c r="DJ90" i="3"/>
  <c r="DJ91" i="3" s="1"/>
  <c r="AX99" i="3"/>
  <c r="AX90" i="3"/>
  <c r="AX91" i="3" s="1"/>
  <c r="R99" i="3"/>
  <c r="R90" i="3"/>
  <c r="R91" i="3" s="1"/>
  <c r="FU99" i="3"/>
  <c r="FU90" i="3"/>
  <c r="FU91" i="3" s="1"/>
  <c r="EO99" i="3"/>
  <c r="EO90" i="3"/>
  <c r="EO91" i="3" s="1"/>
  <c r="DE99" i="3"/>
  <c r="DE90" i="3"/>
  <c r="DE91" i="3" s="1"/>
  <c r="BU99" i="3"/>
  <c r="BU90" i="3"/>
  <c r="BU91" i="3" s="1"/>
  <c r="AK99" i="3"/>
  <c r="AK90" i="3"/>
  <c r="AK91" i="3" s="1"/>
  <c r="GV99" i="3"/>
  <c r="GV90" i="3"/>
  <c r="GV91" i="3" s="1"/>
  <c r="GF99" i="3"/>
  <c r="GF90" i="3"/>
  <c r="GF91" i="3" s="1"/>
  <c r="FP99" i="3"/>
  <c r="FP90" i="3"/>
  <c r="FP91" i="3" s="1"/>
  <c r="EZ99" i="3"/>
  <c r="EZ90" i="3"/>
  <c r="EZ91" i="3" s="1"/>
  <c r="EJ99" i="3"/>
  <c r="EJ90" i="3"/>
  <c r="EJ91" i="3" s="1"/>
  <c r="DT99" i="3"/>
  <c r="DT90" i="3"/>
  <c r="DT91" i="3" s="1"/>
  <c r="DD99" i="3"/>
  <c r="DD90" i="3"/>
  <c r="DD91" i="3" s="1"/>
  <c r="CN99" i="3"/>
  <c r="CN90" i="3"/>
  <c r="CN91" i="3" s="1"/>
  <c r="BX99" i="3"/>
  <c r="BX90" i="3"/>
  <c r="BX91" i="3" s="1"/>
  <c r="BH99" i="3"/>
  <c r="BH90" i="3"/>
  <c r="BH91" i="3" s="1"/>
  <c r="AR99" i="3"/>
  <c r="AR90" i="3"/>
  <c r="AR91" i="3" s="1"/>
  <c r="AB99" i="3"/>
  <c r="AB90" i="3"/>
  <c r="AB91" i="3" s="1"/>
  <c r="L99" i="3"/>
  <c r="L90" i="3"/>
  <c r="L91" i="3" s="1"/>
  <c r="GS99" i="3"/>
  <c r="GS90" i="3"/>
  <c r="GS91" i="3" s="1"/>
  <c r="FQ99" i="3"/>
  <c r="FQ90" i="3"/>
  <c r="FQ91" i="3" s="1"/>
  <c r="EK99" i="3"/>
  <c r="EK90" i="3"/>
  <c r="EK91" i="3" s="1"/>
  <c r="DI99" i="3"/>
  <c r="DI90" i="3"/>
  <c r="DI91" i="3" s="1"/>
  <c r="CC99" i="3"/>
  <c r="CC90" i="3"/>
  <c r="CC91" i="3" s="1"/>
  <c r="BE99" i="3"/>
  <c r="BE90" i="3"/>
  <c r="BE91" i="3" s="1"/>
  <c r="Y99" i="3"/>
  <c r="Y90" i="3"/>
  <c r="Y91" i="3" s="1"/>
  <c r="GU99" i="3"/>
  <c r="GU90" i="3"/>
  <c r="GU91" i="3" s="1"/>
  <c r="GE99" i="3"/>
  <c r="GE90" i="3"/>
  <c r="GE91" i="3" s="1"/>
  <c r="FO99" i="3"/>
  <c r="FO90" i="3"/>
  <c r="FO91" i="3" s="1"/>
  <c r="EY99" i="3"/>
  <c r="EY90" i="3"/>
  <c r="EY91" i="3" s="1"/>
  <c r="EI99" i="3"/>
  <c r="EI90" i="3"/>
  <c r="EI91" i="3" s="1"/>
  <c r="DS99" i="3"/>
  <c r="DS90" i="3"/>
  <c r="DS91" i="3" s="1"/>
  <c r="DC99" i="3"/>
  <c r="DC90" i="3"/>
  <c r="DC91" i="3" s="1"/>
  <c r="CM99" i="3"/>
  <c r="CM90" i="3"/>
  <c r="CM91" i="3" s="1"/>
  <c r="BW99" i="3"/>
  <c r="BW90" i="3"/>
  <c r="BW91" i="3" s="1"/>
  <c r="BG99" i="3"/>
  <c r="BG90" i="3"/>
  <c r="BG91" i="3" s="1"/>
  <c r="AQ99" i="3"/>
  <c r="AQ90" i="3"/>
  <c r="AQ91" i="3" s="1"/>
  <c r="AA99" i="3"/>
  <c r="AA90" i="3"/>
  <c r="AA91" i="3" s="1"/>
  <c r="K99" i="3"/>
  <c r="K90" i="3"/>
  <c r="K91" i="3" s="1"/>
  <c r="HA31" i="3"/>
  <c r="HA56" i="3"/>
  <c r="HA58" i="3" s="1"/>
  <c r="HA122" i="3" s="1"/>
  <c r="J91" i="3" l="1"/>
  <c r="J116" i="3"/>
  <c r="HA53" i="3"/>
  <c r="F54" i="3" s="1"/>
  <c r="HA110" i="3"/>
  <c r="K104" i="3"/>
  <c r="K100" i="3" l="1"/>
  <c r="K106" i="3"/>
  <c r="K111" i="3" s="1"/>
  <c r="K105" i="3"/>
  <c r="K101" i="3" l="1"/>
  <c r="L98" i="3" s="1"/>
  <c r="L104" i="3" s="1"/>
  <c r="K112" i="3"/>
  <c r="K113" i="3" s="1"/>
  <c r="K116" i="3" s="1"/>
  <c r="K123" i="3" l="1"/>
  <c r="L100" i="3"/>
  <c r="L106" i="3"/>
  <c r="L111" i="3" s="1"/>
  <c r="L105" i="3"/>
  <c r="L101" i="3" l="1"/>
  <c r="M98" i="3" s="1"/>
  <c r="M104" i="3" s="1"/>
  <c r="L112" i="3"/>
  <c r="L113" i="3" s="1"/>
  <c r="L116" i="3" s="1"/>
  <c r="L123" i="3" l="1"/>
  <c r="M100" i="3"/>
  <c r="M106" i="3"/>
  <c r="M111" i="3" s="1"/>
  <c r="M105" i="3"/>
  <c r="M101" i="3" l="1"/>
  <c r="N98" i="3" s="1"/>
  <c r="N104" i="3" s="1"/>
  <c r="M112" i="3"/>
  <c r="M113" i="3" s="1"/>
  <c r="M116" i="3" s="1"/>
  <c r="M123" i="3" l="1"/>
  <c r="N100" i="3"/>
  <c r="N105" i="3"/>
  <c r="N106" i="3"/>
  <c r="N111" i="3" s="1"/>
  <c r="N101" i="3" l="1"/>
  <c r="O98" i="3" s="1"/>
  <c r="O104" i="3" s="1"/>
  <c r="N112" i="3"/>
  <c r="N113" i="3" s="1"/>
  <c r="N116" i="3" s="1"/>
  <c r="N123" i="3" l="1"/>
  <c r="O100" i="3"/>
  <c r="O106" i="3"/>
  <c r="O111" i="3" s="1"/>
  <c r="O105" i="3"/>
  <c r="O101" i="3" l="1"/>
  <c r="P98" i="3" s="1"/>
  <c r="P104" i="3" s="1"/>
  <c r="O112" i="3"/>
  <c r="O113" i="3" s="1"/>
  <c r="O116" i="3" s="1"/>
  <c r="O123" i="3" l="1"/>
  <c r="P100" i="3"/>
  <c r="P106" i="3"/>
  <c r="P111" i="3" s="1"/>
  <c r="P105" i="3"/>
  <c r="P101" i="3" l="1"/>
  <c r="Q98" i="3" s="1"/>
  <c r="Q104" i="3" s="1"/>
  <c r="P112" i="3"/>
  <c r="P113" i="3" s="1"/>
  <c r="P116" i="3" s="1"/>
  <c r="P123" i="3" l="1"/>
  <c r="Q100" i="3"/>
  <c r="Q106" i="3"/>
  <c r="Q111" i="3" s="1"/>
  <c r="Q105" i="3"/>
  <c r="Q101" i="3" l="1"/>
  <c r="R98" i="3" s="1"/>
  <c r="R104" i="3" s="1"/>
  <c r="Q112" i="3"/>
  <c r="Q113" i="3" s="1"/>
  <c r="Q116" i="3" s="1"/>
  <c r="Q123" i="3" l="1"/>
  <c r="R100" i="3"/>
  <c r="R105" i="3"/>
  <c r="R106" i="3"/>
  <c r="R111" i="3" s="1"/>
  <c r="R101" i="3" l="1"/>
  <c r="S98" i="3" s="1"/>
  <c r="S104" i="3" s="1"/>
  <c r="R112" i="3"/>
  <c r="R113" i="3" s="1"/>
  <c r="R116" i="3" s="1"/>
  <c r="R123" i="3" l="1"/>
  <c r="S100" i="3"/>
  <c r="S106" i="3"/>
  <c r="S111" i="3" s="1"/>
  <c r="S105" i="3"/>
  <c r="S101" i="3" l="1"/>
  <c r="T98" i="3" s="1"/>
  <c r="T104" i="3" s="1"/>
  <c r="S112" i="3"/>
  <c r="S113" i="3" s="1"/>
  <c r="S116" i="3" s="1"/>
  <c r="S123" i="3" l="1"/>
  <c r="T100" i="3"/>
  <c r="T106" i="3"/>
  <c r="T111" i="3" s="1"/>
  <c r="T105" i="3"/>
  <c r="T101" i="3" l="1"/>
  <c r="U98" i="3" s="1"/>
  <c r="U104" i="3" s="1"/>
  <c r="T112" i="3"/>
  <c r="T113" i="3" s="1"/>
  <c r="T116" i="3" s="1"/>
  <c r="T123" i="3" l="1"/>
  <c r="U100" i="3"/>
  <c r="U106" i="3"/>
  <c r="U111" i="3" s="1"/>
  <c r="U105" i="3"/>
  <c r="U101" i="3" l="1"/>
  <c r="V98" i="3" s="1"/>
  <c r="V104" i="3" s="1"/>
  <c r="U112" i="3"/>
  <c r="U113" i="3" s="1"/>
  <c r="U116" i="3" s="1"/>
  <c r="U123" i="3" l="1"/>
  <c r="V100" i="3"/>
  <c r="V106" i="3"/>
  <c r="V111" i="3" s="1"/>
  <c r="V105" i="3"/>
  <c r="V101" i="3" l="1"/>
  <c r="W98" i="3" s="1"/>
  <c r="W104" i="3" s="1"/>
  <c r="V112" i="3"/>
  <c r="V113" i="3" s="1"/>
  <c r="V116" i="3" s="1"/>
  <c r="V123" i="3" l="1"/>
  <c r="W100" i="3"/>
  <c r="W106" i="3"/>
  <c r="W111" i="3" s="1"/>
  <c r="W105" i="3"/>
  <c r="W101" i="3" l="1"/>
  <c r="X98" i="3" s="1"/>
  <c r="X104" i="3" s="1"/>
  <c r="W112" i="3"/>
  <c r="W123" i="3" s="1"/>
  <c r="W113" i="3"/>
  <c r="W116" i="3" s="1"/>
  <c r="X100" i="3" l="1"/>
  <c r="X106" i="3"/>
  <c r="X111" i="3" s="1"/>
  <c r="X105" i="3"/>
  <c r="X101" i="3" l="1"/>
  <c r="Y98" i="3" s="1"/>
  <c r="Y104" i="3" s="1"/>
  <c r="X112" i="3"/>
  <c r="X113" i="3" s="1"/>
  <c r="X116" i="3" s="1"/>
  <c r="X123" i="3" l="1"/>
  <c r="Y100" i="3"/>
  <c r="Y106" i="3"/>
  <c r="Y111" i="3" s="1"/>
  <c r="Y105" i="3"/>
  <c r="Y101" i="3" l="1"/>
  <c r="Z98" i="3" s="1"/>
  <c r="Y112" i="3"/>
  <c r="Y113" i="3" s="1"/>
  <c r="Y116" i="3" s="1"/>
  <c r="Y123" i="3" l="1"/>
  <c r="Z104" i="3"/>
  <c r="Z100" i="3" l="1"/>
  <c r="Z106" i="3"/>
  <c r="Z111" i="3" s="1"/>
  <c r="Z105" i="3"/>
  <c r="Z112" i="3" l="1"/>
  <c r="Z113" i="3" s="1"/>
  <c r="Z116" i="3" s="1"/>
  <c r="Z101" i="3"/>
  <c r="AA98" i="3" s="1"/>
  <c r="AA104" i="3" s="1"/>
  <c r="Z123" i="3" l="1"/>
  <c r="AA100" i="3"/>
  <c r="AA106" i="3"/>
  <c r="AA111" i="3" s="1"/>
  <c r="AA105" i="3"/>
  <c r="AA101" i="3" l="1"/>
  <c r="AB98" i="3" s="1"/>
  <c r="AB104" i="3" s="1"/>
  <c r="AA112" i="3"/>
  <c r="AA113" i="3" s="1"/>
  <c r="AA116" i="3" s="1"/>
  <c r="AA123" i="3" l="1"/>
  <c r="AB100" i="3"/>
  <c r="AB106" i="3"/>
  <c r="AB111" i="3" s="1"/>
  <c r="AB105" i="3"/>
  <c r="AB101" i="3" l="1"/>
  <c r="AC98" i="3" s="1"/>
  <c r="AC104" i="3" s="1"/>
  <c r="AB112" i="3"/>
  <c r="AB113" i="3" s="1"/>
  <c r="AB116" i="3" s="1"/>
  <c r="AB123" i="3" l="1"/>
  <c r="AC100" i="3"/>
  <c r="AC106" i="3"/>
  <c r="AC111" i="3" s="1"/>
  <c r="AC105" i="3"/>
  <c r="AC101" i="3" l="1"/>
  <c r="AD98" i="3" s="1"/>
  <c r="AD104" i="3" s="1"/>
  <c r="AC112" i="3"/>
  <c r="AC113" i="3" s="1"/>
  <c r="AC116" i="3" s="1"/>
  <c r="AC123" i="3" l="1"/>
  <c r="AD100" i="3"/>
  <c r="AD105" i="3"/>
  <c r="AD106" i="3"/>
  <c r="AD111" i="3" s="1"/>
  <c r="AD101" i="3" l="1"/>
  <c r="AE98" i="3" s="1"/>
  <c r="AE104" i="3" s="1"/>
  <c r="AD112" i="3"/>
  <c r="AD113" i="3" s="1"/>
  <c r="AD116" i="3" s="1"/>
  <c r="AD123" i="3" l="1"/>
  <c r="AE100" i="3"/>
  <c r="AE106" i="3"/>
  <c r="AE111" i="3" s="1"/>
  <c r="AE105" i="3"/>
  <c r="AE101" i="3" l="1"/>
  <c r="AF98" i="3" s="1"/>
  <c r="AF104" i="3" s="1"/>
  <c r="AE112" i="3"/>
  <c r="AE113" i="3" s="1"/>
  <c r="AE116" i="3" s="1"/>
  <c r="AE123" i="3" l="1"/>
  <c r="AF100" i="3"/>
  <c r="AF106" i="3"/>
  <c r="AF111" i="3" s="1"/>
  <c r="AF105" i="3"/>
  <c r="AF101" i="3" l="1"/>
  <c r="AG98" i="3" s="1"/>
  <c r="AF112" i="3"/>
  <c r="AF113" i="3" s="1"/>
  <c r="AF116" i="3" s="1"/>
  <c r="AF123" i="3" l="1"/>
  <c r="AG104" i="3"/>
  <c r="AG100" i="3" l="1"/>
  <c r="AG106" i="3"/>
  <c r="AG111" i="3" s="1"/>
  <c r="AG105" i="3"/>
  <c r="AG112" i="3" l="1"/>
  <c r="AG113" i="3" s="1"/>
  <c r="AG116" i="3" s="1"/>
  <c r="AG101" i="3"/>
  <c r="AH98" i="3" s="1"/>
  <c r="AH104" i="3" s="1"/>
  <c r="AG123" i="3" l="1"/>
  <c r="AH100" i="3"/>
  <c r="AH105" i="3"/>
  <c r="AH106" i="3"/>
  <c r="AH111" i="3" s="1"/>
  <c r="AH101" i="3" l="1"/>
  <c r="AI98" i="3" s="1"/>
  <c r="AI104" i="3" s="1"/>
  <c r="AH112" i="3"/>
  <c r="AH113" i="3" s="1"/>
  <c r="AH116" i="3" s="1"/>
  <c r="AH123" i="3" l="1"/>
  <c r="AI100" i="3"/>
  <c r="AI106" i="3"/>
  <c r="AI111" i="3" s="1"/>
  <c r="AI105" i="3"/>
  <c r="AI101" i="3" l="1"/>
  <c r="AJ98" i="3" s="1"/>
  <c r="AJ104" i="3" s="1"/>
  <c r="AI112" i="3"/>
  <c r="AI113" i="3" s="1"/>
  <c r="AI116" i="3" s="1"/>
  <c r="AI123" i="3" l="1"/>
  <c r="AJ100" i="3"/>
  <c r="AJ106" i="3"/>
  <c r="AJ111" i="3" s="1"/>
  <c r="AJ105" i="3"/>
  <c r="AJ101" i="3" l="1"/>
  <c r="AK98" i="3" s="1"/>
  <c r="AK104" i="3" s="1"/>
  <c r="AJ112" i="3"/>
  <c r="AJ113" i="3" s="1"/>
  <c r="AJ116" i="3" s="1"/>
  <c r="AJ123" i="3" l="1"/>
  <c r="AK100" i="3"/>
  <c r="AK106" i="3"/>
  <c r="AK111" i="3" s="1"/>
  <c r="AK105" i="3"/>
  <c r="AK101" i="3" l="1"/>
  <c r="AL98" i="3" s="1"/>
  <c r="AL104" i="3" s="1"/>
  <c r="AK112" i="3"/>
  <c r="AK113" i="3" s="1"/>
  <c r="AK116" i="3" s="1"/>
  <c r="AK123" i="3" l="1"/>
  <c r="AL100" i="3"/>
  <c r="AL106" i="3"/>
  <c r="AL111" i="3" s="1"/>
  <c r="AL105" i="3"/>
  <c r="AL101" i="3" l="1"/>
  <c r="AM98" i="3" s="1"/>
  <c r="AM104" i="3" s="1"/>
  <c r="AL112" i="3"/>
  <c r="AL113" i="3" s="1"/>
  <c r="AL116" i="3" s="1"/>
  <c r="AL123" i="3" l="1"/>
  <c r="AM100" i="3"/>
  <c r="AM106" i="3"/>
  <c r="AM111" i="3" s="1"/>
  <c r="AM105" i="3"/>
  <c r="AM101" i="3" l="1"/>
  <c r="AN98" i="3" s="1"/>
  <c r="AN104" i="3" s="1"/>
  <c r="AM112" i="3"/>
  <c r="AM123" i="3" s="1"/>
  <c r="AM113" i="3" l="1"/>
  <c r="AM116" i="3" s="1"/>
  <c r="AN100" i="3"/>
  <c r="AN106" i="3"/>
  <c r="AN111" i="3" s="1"/>
  <c r="AN105" i="3"/>
  <c r="AN101" i="3" l="1"/>
  <c r="AO98" i="3" s="1"/>
  <c r="AO104" i="3" s="1"/>
  <c r="AN112" i="3"/>
  <c r="AN113" i="3" s="1"/>
  <c r="AN116" i="3" s="1"/>
  <c r="AN123" i="3" l="1"/>
  <c r="AO100" i="3"/>
  <c r="AO106" i="3"/>
  <c r="AO111" i="3" s="1"/>
  <c r="AO105" i="3"/>
  <c r="AO101" i="3" l="1"/>
  <c r="AP98" i="3" s="1"/>
  <c r="AP104" i="3" s="1"/>
  <c r="AO112" i="3"/>
  <c r="AO113" i="3" s="1"/>
  <c r="AO116" i="3" s="1"/>
  <c r="AO123" i="3" l="1"/>
  <c r="AP100" i="3"/>
  <c r="AP106" i="3"/>
  <c r="AP111" i="3" s="1"/>
  <c r="AP105" i="3"/>
  <c r="AP101" i="3" l="1"/>
  <c r="AQ98" i="3" s="1"/>
  <c r="AQ104" i="3" s="1"/>
  <c r="AP112" i="3"/>
  <c r="AP113" i="3" s="1"/>
  <c r="AP116" i="3" s="1"/>
  <c r="AP123" i="3" l="1"/>
  <c r="AQ100" i="3"/>
  <c r="AQ106" i="3"/>
  <c r="AQ111" i="3" s="1"/>
  <c r="AQ105" i="3"/>
  <c r="AQ101" i="3" l="1"/>
  <c r="AR98" i="3" s="1"/>
  <c r="AR104" i="3" s="1"/>
  <c r="AQ112" i="3"/>
  <c r="AQ113" i="3" s="1"/>
  <c r="AQ116" i="3" s="1"/>
  <c r="AQ123" i="3" l="1"/>
  <c r="AR100" i="3"/>
  <c r="AR106" i="3"/>
  <c r="AR111" i="3" s="1"/>
  <c r="AR105" i="3"/>
  <c r="AR101" i="3" l="1"/>
  <c r="AS98" i="3" s="1"/>
  <c r="AS104" i="3" s="1"/>
  <c r="AR112" i="3"/>
  <c r="AR113" i="3" s="1"/>
  <c r="AR116" i="3" s="1"/>
  <c r="AR123" i="3" l="1"/>
  <c r="AS100" i="3"/>
  <c r="AS106" i="3"/>
  <c r="AS111" i="3" s="1"/>
  <c r="AS105" i="3"/>
  <c r="AS101" i="3" l="1"/>
  <c r="AT98" i="3" s="1"/>
  <c r="AT104" i="3" s="1"/>
  <c r="AS112" i="3"/>
  <c r="AS113" i="3" s="1"/>
  <c r="AS116" i="3" s="1"/>
  <c r="AS123" i="3" l="1"/>
  <c r="AT100" i="3"/>
  <c r="AT105" i="3"/>
  <c r="AT106" i="3"/>
  <c r="AT111" i="3" s="1"/>
  <c r="AT101" i="3" l="1"/>
  <c r="AU98" i="3" s="1"/>
  <c r="AU104" i="3" s="1"/>
  <c r="AT112" i="3"/>
  <c r="AT113" i="3" s="1"/>
  <c r="AT116" i="3" s="1"/>
  <c r="AT123" i="3" l="1"/>
  <c r="AU100" i="3"/>
  <c r="AU106" i="3"/>
  <c r="AU111" i="3" s="1"/>
  <c r="AU105" i="3"/>
  <c r="AU101" i="3" l="1"/>
  <c r="AV98" i="3" s="1"/>
  <c r="AV104" i="3" s="1"/>
  <c r="AU112" i="3"/>
  <c r="AU113" i="3" s="1"/>
  <c r="AU116" i="3" s="1"/>
  <c r="AU123" i="3" l="1"/>
  <c r="AV100" i="3"/>
  <c r="AV106" i="3"/>
  <c r="AV111" i="3" s="1"/>
  <c r="AV105" i="3"/>
  <c r="AV101" i="3" l="1"/>
  <c r="AW98" i="3" s="1"/>
  <c r="AW104" i="3" s="1"/>
  <c r="AV112" i="3"/>
  <c r="AV113" i="3" s="1"/>
  <c r="AV116" i="3" s="1"/>
  <c r="AV123" i="3" l="1"/>
  <c r="AW100" i="3"/>
  <c r="AW106" i="3"/>
  <c r="AW111" i="3" s="1"/>
  <c r="AW105" i="3"/>
  <c r="AW101" i="3" l="1"/>
  <c r="AX98" i="3" s="1"/>
  <c r="AX104" i="3" s="1"/>
  <c r="AW112" i="3"/>
  <c r="AW113" i="3" s="1"/>
  <c r="AW116" i="3" s="1"/>
  <c r="AW123" i="3" l="1"/>
  <c r="AX100" i="3"/>
  <c r="AX105" i="3"/>
  <c r="AX106" i="3"/>
  <c r="AX111" i="3" s="1"/>
  <c r="AX101" i="3" l="1"/>
  <c r="AY98" i="3" s="1"/>
  <c r="AY104" i="3" s="1"/>
  <c r="AX112" i="3"/>
  <c r="AX113" i="3" s="1"/>
  <c r="AX116" i="3" s="1"/>
  <c r="AX123" i="3" l="1"/>
  <c r="AY100" i="3"/>
  <c r="AY106" i="3"/>
  <c r="AY111" i="3" s="1"/>
  <c r="AY105" i="3"/>
  <c r="AY123" i="3" l="1"/>
  <c r="AY101" i="3"/>
  <c r="AZ98" i="3" s="1"/>
  <c r="AZ104" i="3" s="1"/>
  <c r="AY112" i="3"/>
  <c r="AY113" i="3" s="1"/>
  <c r="AY116" i="3" s="1"/>
  <c r="AZ100" i="3" l="1"/>
  <c r="AZ106" i="3"/>
  <c r="AZ111" i="3" s="1"/>
  <c r="AZ105" i="3"/>
  <c r="AZ101" i="3" l="1"/>
  <c r="BA98" i="3" s="1"/>
  <c r="BA104" i="3" s="1"/>
  <c r="AZ112" i="3"/>
  <c r="AZ113" i="3" s="1"/>
  <c r="AZ116" i="3" s="1"/>
  <c r="AZ123" i="3" l="1"/>
  <c r="BA100" i="3"/>
  <c r="BA106" i="3"/>
  <c r="BA111" i="3" s="1"/>
  <c r="BA105" i="3"/>
  <c r="BA101" i="3" l="1"/>
  <c r="BB98" i="3" s="1"/>
  <c r="BB104" i="3" s="1"/>
  <c r="BA112" i="3"/>
  <c r="BA113" i="3" s="1"/>
  <c r="BA116" i="3" s="1"/>
  <c r="BA123" i="3" l="1"/>
  <c r="BB100" i="3"/>
  <c r="BB106" i="3"/>
  <c r="BB111" i="3" s="1"/>
  <c r="BB105" i="3"/>
  <c r="BB101" i="3" l="1"/>
  <c r="BC98" i="3" s="1"/>
  <c r="BC104" i="3" s="1"/>
  <c r="BB112" i="3"/>
  <c r="BB113" i="3" s="1"/>
  <c r="BB116" i="3" s="1"/>
  <c r="BB123" i="3" l="1"/>
  <c r="BC100" i="3"/>
  <c r="BC106" i="3"/>
  <c r="BC111" i="3" s="1"/>
  <c r="BC105" i="3"/>
  <c r="BC101" i="3" l="1"/>
  <c r="BD98" i="3" s="1"/>
  <c r="BD104" i="3" s="1"/>
  <c r="BC112" i="3"/>
  <c r="BC113" i="3" s="1"/>
  <c r="BC116" i="3" s="1"/>
  <c r="BC123" i="3" l="1"/>
  <c r="BD100" i="3"/>
  <c r="BD106" i="3"/>
  <c r="BD111" i="3" s="1"/>
  <c r="BD105" i="3"/>
  <c r="BD101" i="3" l="1"/>
  <c r="BE98" i="3" s="1"/>
  <c r="BE104" i="3" s="1"/>
  <c r="BD112" i="3"/>
  <c r="BD113" i="3" s="1"/>
  <c r="BD116" i="3" s="1"/>
  <c r="BD123" i="3" l="1"/>
  <c r="BE100" i="3"/>
  <c r="BE106" i="3"/>
  <c r="BE111" i="3" s="1"/>
  <c r="BE105" i="3"/>
  <c r="BE101" i="3" l="1"/>
  <c r="BF98" i="3" s="1"/>
  <c r="BF104" i="3" s="1"/>
  <c r="BE112" i="3"/>
  <c r="BE113" i="3" s="1"/>
  <c r="BE116" i="3" s="1"/>
  <c r="BE123" i="3" l="1"/>
  <c r="BF100" i="3"/>
  <c r="BF106" i="3"/>
  <c r="BF111" i="3" s="1"/>
  <c r="BF105" i="3"/>
  <c r="BF101" i="3" l="1"/>
  <c r="BG98" i="3" s="1"/>
  <c r="BG104" i="3" s="1"/>
  <c r="BF112" i="3"/>
  <c r="BF113" i="3" s="1"/>
  <c r="BF116" i="3" s="1"/>
  <c r="BF123" i="3" l="1"/>
  <c r="BG100" i="3"/>
  <c r="BG106" i="3"/>
  <c r="BG111" i="3" s="1"/>
  <c r="BG105" i="3"/>
  <c r="BG101" i="3" l="1"/>
  <c r="BH98" i="3" s="1"/>
  <c r="BH104" i="3" s="1"/>
  <c r="BG112" i="3"/>
  <c r="BG113" i="3" s="1"/>
  <c r="BG116" i="3" s="1"/>
  <c r="BG123" i="3" l="1"/>
  <c r="BH100" i="3"/>
  <c r="BH106" i="3"/>
  <c r="BH111" i="3" s="1"/>
  <c r="BH105" i="3"/>
  <c r="BH101" i="3" l="1"/>
  <c r="BI98" i="3" s="1"/>
  <c r="BI104" i="3" s="1"/>
  <c r="BH112" i="3"/>
  <c r="BH113" i="3" s="1"/>
  <c r="BH116" i="3" s="1"/>
  <c r="BH123" i="3" l="1"/>
  <c r="BI100" i="3"/>
  <c r="BI106" i="3"/>
  <c r="BI111" i="3" s="1"/>
  <c r="BI105" i="3"/>
  <c r="BI101" i="3" l="1"/>
  <c r="BJ98" i="3" s="1"/>
  <c r="BJ104" i="3" s="1"/>
  <c r="BI112" i="3"/>
  <c r="BI113" i="3" s="1"/>
  <c r="BI116" i="3" s="1"/>
  <c r="BI123" i="3" l="1"/>
  <c r="BJ100" i="3"/>
  <c r="BJ105" i="3"/>
  <c r="BJ106" i="3"/>
  <c r="BJ111" i="3" s="1"/>
  <c r="BJ101" i="3" l="1"/>
  <c r="BK98" i="3" s="1"/>
  <c r="BK104" i="3" s="1"/>
  <c r="BJ112" i="3"/>
  <c r="BJ113" i="3" s="1"/>
  <c r="BJ116" i="3" s="1"/>
  <c r="BJ123" i="3" l="1"/>
  <c r="BK100" i="3"/>
  <c r="BK106" i="3"/>
  <c r="BK111" i="3" s="1"/>
  <c r="BK105" i="3"/>
  <c r="BK101" i="3" l="1"/>
  <c r="BL98" i="3" s="1"/>
  <c r="BL104" i="3" s="1"/>
  <c r="BK112" i="3"/>
  <c r="BK113" i="3" s="1"/>
  <c r="BK116" i="3" s="1"/>
  <c r="BK123" i="3" l="1"/>
  <c r="BL100" i="3"/>
  <c r="BL106" i="3"/>
  <c r="BL111" i="3" s="1"/>
  <c r="BL105" i="3"/>
  <c r="BL101" i="3" l="1"/>
  <c r="BM98" i="3" s="1"/>
  <c r="BM104" i="3" s="1"/>
  <c r="BL112" i="3"/>
  <c r="BL113" i="3" s="1"/>
  <c r="BL116" i="3" s="1"/>
  <c r="BL123" i="3" l="1"/>
  <c r="BM100" i="3"/>
  <c r="BM106" i="3"/>
  <c r="BM111" i="3" s="1"/>
  <c r="BM105" i="3"/>
  <c r="BM101" i="3" l="1"/>
  <c r="BN98" i="3" s="1"/>
  <c r="BN104" i="3" s="1"/>
  <c r="BM112" i="3"/>
  <c r="BM113" i="3" s="1"/>
  <c r="BM116" i="3" s="1"/>
  <c r="BM123" i="3" l="1"/>
  <c r="BN100" i="3"/>
  <c r="BN105" i="3"/>
  <c r="BN106" i="3"/>
  <c r="BN111" i="3" s="1"/>
  <c r="BN101" i="3" l="1"/>
  <c r="BO98" i="3" s="1"/>
  <c r="BO104" i="3" s="1"/>
  <c r="BN112" i="3"/>
  <c r="BN113" i="3" s="1"/>
  <c r="BN116" i="3" s="1"/>
  <c r="BN123" i="3" l="1"/>
  <c r="BO100" i="3"/>
  <c r="BO106" i="3"/>
  <c r="BO111" i="3" s="1"/>
  <c r="BO105" i="3"/>
  <c r="BO101" i="3" l="1"/>
  <c r="BP98" i="3" s="1"/>
  <c r="BP104" i="3" s="1"/>
  <c r="BO112" i="3"/>
  <c r="BO113" i="3" s="1"/>
  <c r="BO116" i="3" s="1"/>
  <c r="BO123" i="3" l="1"/>
  <c r="BP100" i="3"/>
  <c r="BP106" i="3"/>
  <c r="BP111" i="3" s="1"/>
  <c r="BP105" i="3"/>
  <c r="BP101" i="3" l="1"/>
  <c r="BQ98" i="3" s="1"/>
  <c r="BQ104" i="3" s="1"/>
  <c r="BP112" i="3"/>
  <c r="BP113" i="3" s="1"/>
  <c r="BP116" i="3" s="1"/>
  <c r="BP123" i="3" l="1"/>
  <c r="BQ100" i="3"/>
  <c r="BQ106" i="3"/>
  <c r="BQ111" i="3" s="1"/>
  <c r="BQ105" i="3"/>
  <c r="BQ101" i="3" l="1"/>
  <c r="BR98" i="3" s="1"/>
  <c r="BR104" i="3" s="1"/>
  <c r="BQ112" i="3"/>
  <c r="BQ113" i="3" s="1"/>
  <c r="BQ116" i="3" s="1"/>
  <c r="BQ123" i="3" l="1"/>
  <c r="BR100" i="3"/>
  <c r="BR106" i="3"/>
  <c r="BR111" i="3" s="1"/>
  <c r="BR105" i="3"/>
  <c r="BR101" i="3" l="1"/>
  <c r="BS98" i="3" s="1"/>
  <c r="BS104" i="3" s="1"/>
  <c r="BR112" i="3"/>
  <c r="BR113" i="3" s="1"/>
  <c r="BR116" i="3" s="1"/>
  <c r="BR123" i="3" l="1"/>
  <c r="BS100" i="3"/>
  <c r="BS106" i="3"/>
  <c r="BS111" i="3" s="1"/>
  <c r="BS105" i="3"/>
  <c r="BS101" i="3" l="1"/>
  <c r="BT98" i="3" s="1"/>
  <c r="BT104" i="3" s="1"/>
  <c r="BS112" i="3"/>
  <c r="BS113" i="3" s="1"/>
  <c r="BS116" i="3" s="1"/>
  <c r="BS123" i="3" l="1"/>
  <c r="BT100" i="3"/>
  <c r="BT106" i="3"/>
  <c r="BT111" i="3" s="1"/>
  <c r="BT105" i="3"/>
  <c r="BT101" i="3" l="1"/>
  <c r="BU98" i="3" s="1"/>
  <c r="BU104" i="3" s="1"/>
  <c r="BT112" i="3"/>
  <c r="BT113" i="3" s="1"/>
  <c r="BT116" i="3" s="1"/>
  <c r="BT123" i="3" l="1"/>
  <c r="BU100" i="3"/>
  <c r="BU106" i="3"/>
  <c r="BU111" i="3" s="1"/>
  <c r="BU105" i="3"/>
  <c r="BU101" i="3" l="1"/>
  <c r="BV98" i="3" s="1"/>
  <c r="BV104" i="3" s="1"/>
  <c r="BU112" i="3"/>
  <c r="BU113" i="3" s="1"/>
  <c r="BU116" i="3" s="1"/>
  <c r="BU123" i="3" l="1"/>
  <c r="BV100" i="3"/>
  <c r="BV106" i="3"/>
  <c r="BV111" i="3" s="1"/>
  <c r="BV105" i="3"/>
  <c r="BV101" i="3" l="1"/>
  <c r="BW98" i="3" s="1"/>
  <c r="BW104" i="3" s="1"/>
  <c r="BV112" i="3"/>
  <c r="BV113" i="3" s="1"/>
  <c r="BV116" i="3" s="1"/>
  <c r="BV123" i="3" l="1"/>
  <c r="BW100" i="3"/>
  <c r="BW106" i="3"/>
  <c r="BW111" i="3" s="1"/>
  <c r="BW105" i="3"/>
  <c r="BW101" i="3" l="1"/>
  <c r="BX98" i="3" s="1"/>
  <c r="BX104" i="3" s="1"/>
  <c r="BW112" i="3"/>
  <c r="BW113" i="3" s="1"/>
  <c r="BW116" i="3" s="1"/>
  <c r="BW123" i="3" l="1"/>
  <c r="BX100" i="3"/>
  <c r="BX106" i="3"/>
  <c r="BX111" i="3" s="1"/>
  <c r="BX105" i="3"/>
  <c r="BX101" i="3" l="1"/>
  <c r="BY98" i="3" s="1"/>
  <c r="BY104" i="3" s="1"/>
  <c r="BX112" i="3"/>
  <c r="BX113" i="3" s="1"/>
  <c r="BX116" i="3" s="1"/>
  <c r="BX123" i="3" l="1"/>
  <c r="BY100" i="3"/>
  <c r="BY106" i="3"/>
  <c r="BY111" i="3" s="1"/>
  <c r="BY105" i="3"/>
  <c r="BY101" i="3" l="1"/>
  <c r="BZ98" i="3" s="1"/>
  <c r="BZ104" i="3" s="1"/>
  <c r="BY112" i="3"/>
  <c r="BY113" i="3" s="1"/>
  <c r="BY116" i="3" s="1"/>
  <c r="BY123" i="3" l="1"/>
  <c r="BZ100" i="3"/>
  <c r="BZ105" i="3"/>
  <c r="BZ106" i="3"/>
  <c r="BZ111" i="3" s="1"/>
  <c r="BZ101" i="3" l="1"/>
  <c r="CA98" i="3" s="1"/>
  <c r="CA104" i="3" s="1"/>
  <c r="BZ112" i="3"/>
  <c r="BZ113" i="3" s="1"/>
  <c r="BZ116" i="3" s="1"/>
  <c r="BZ123" i="3" l="1"/>
  <c r="CA100" i="3"/>
  <c r="CA106" i="3"/>
  <c r="CA111" i="3" s="1"/>
  <c r="CA105" i="3"/>
  <c r="CA101" i="3" l="1"/>
  <c r="CB98" i="3" s="1"/>
  <c r="CB104" i="3" s="1"/>
  <c r="CA112" i="3"/>
  <c r="CA113" i="3" s="1"/>
  <c r="CA116" i="3" s="1"/>
  <c r="CA123" i="3" l="1"/>
  <c r="CB100" i="3"/>
  <c r="CB106" i="3"/>
  <c r="CB111" i="3" s="1"/>
  <c r="CB105" i="3"/>
  <c r="CB101" i="3" l="1"/>
  <c r="CC98" i="3" s="1"/>
  <c r="CC104" i="3" s="1"/>
  <c r="CB112" i="3"/>
  <c r="CB113" i="3" s="1"/>
  <c r="CB116" i="3" s="1"/>
  <c r="CB123" i="3" l="1"/>
  <c r="CC100" i="3"/>
  <c r="CC106" i="3"/>
  <c r="CC111" i="3" s="1"/>
  <c r="CC105" i="3"/>
  <c r="CC101" i="3" l="1"/>
  <c r="CD98" i="3" s="1"/>
  <c r="CD104" i="3" s="1"/>
  <c r="CC112" i="3"/>
  <c r="CC113" i="3" s="1"/>
  <c r="CC116" i="3" s="1"/>
  <c r="CC123" i="3" l="1"/>
  <c r="CD100" i="3"/>
  <c r="CD105" i="3"/>
  <c r="CD106" i="3"/>
  <c r="CD111" i="3" s="1"/>
  <c r="CD101" i="3" l="1"/>
  <c r="CE98" i="3" s="1"/>
  <c r="CE104" i="3" s="1"/>
  <c r="CD112" i="3"/>
  <c r="CD113" i="3" s="1"/>
  <c r="CD116" i="3" s="1"/>
  <c r="CD123" i="3" l="1"/>
  <c r="CE100" i="3"/>
  <c r="CE106" i="3"/>
  <c r="CE111" i="3" s="1"/>
  <c r="CE105" i="3"/>
  <c r="CE101" i="3" l="1"/>
  <c r="CF98" i="3" s="1"/>
  <c r="CF104" i="3" s="1"/>
  <c r="CE112" i="3"/>
  <c r="CE113" i="3" s="1"/>
  <c r="CE116" i="3" s="1"/>
  <c r="CE123" i="3" l="1"/>
  <c r="CF100" i="3"/>
  <c r="CF106" i="3"/>
  <c r="CF111" i="3" s="1"/>
  <c r="CF105" i="3"/>
  <c r="CF101" i="3" l="1"/>
  <c r="CG98" i="3" s="1"/>
  <c r="CG104" i="3" s="1"/>
  <c r="CF112" i="3"/>
  <c r="CF123" i="3" s="1"/>
  <c r="CF113" i="3" l="1"/>
  <c r="CF116" i="3" s="1"/>
  <c r="CG100" i="3"/>
  <c r="CG106" i="3"/>
  <c r="CG111" i="3" s="1"/>
  <c r="CG105" i="3"/>
  <c r="CG101" i="3" l="1"/>
  <c r="CH98" i="3" s="1"/>
  <c r="CH104" i="3" s="1"/>
  <c r="CG112" i="3"/>
  <c r="CG113" i="3" s="1"/>
  <c r="CG116" i="3" s="1"/>
  <c r="CG123" i="3" l="1"/>
  <c r="CH100" i="3"/>
  <c r="CH106" i="3"/>
  <c r="CH111" i="3" s="1"/>
  <c r="CH105" i="3"/>
  <c r="CH101" i="3" l="1"/>
  <c r="CI98" i="3" s="1"/>
  <c r="CI104" i="3" s="1"/>
  <c r="CH112" i="3"/>
  <c r="CH113" i="3" s="1"/>
  <c r="CH116" i="3" s="1"/>
  <c r="CH123" i="3" l="1"/>
  <c r="CI100" i="3"/>
  <c r="CI106" i="3"/>
  <c r="CI111" i="3" s="1"/>
  <c r="CI105" i="3"/>
  <c r="CI101" i="3" l="1"/>
  <c r="CJ98" i="3" s="1"/>
  <c r="CJ104" i="3" s="1"/>
  <c r="CI112" i="3"/>
  <c r="CI113" i="3" s="1"/>
  <c r="CI116" i="3" s="1"/>
  <c r="CI123" i="3" l="1"/>
  <c r="CJ100" i="3"/>
  <c r="CJ106" i="3"/>
  <c r="CJ111" i="3" s="1"/>
  <c r="CJ105" i="3"/>
  <c r="CJ101" i="3" l="1"/>
  <c r="CK98" i="3" s="1"/>
  <c r="CK104" i="3" s="1"/>
  <c r="CJ112" i="3"/>
  <c r="CJ113" i="3" s="1"/>
  <c r="CJ116" i="3" s="1"/>
  <c r="CJ123" i="3" l="1"/>
  <c r="CK100" i="3"/>
  <c r="CK106" i="3"/>
  <c r="CK111" i="3" s="1"/>
  <c r="CK105" i="3"/>
  <c r="CK101" i="3" l="1"/>
  <c r="CL98" i="3" s="1"/>
  <c r="CL104" i="3" s="1"/>
  <c r="CK112" i="3"/>
  <c r="CK113" i="3" s="1"/>
  <c r="CK116" i="3" s="1"/>
  <c r="CK123" i="3" l="1"/>
  <c r="CL100" i="3"/>
  <c r="CL106" i="3"/>
  <c r="CL111" i="3" s="1"/>
  <c r="CL105" i="3"/>
  <c r="CL123" i="3" l="1"/>
  <c r="CL101" i="3"/>
  <c r="CM98" i="3" s="1"/>
  <c r="CM104" i="3" s="1"/>
  <c r="CL112" i="3"/>
  <c r="CL113" i="3"/>
  <c r="CL116" i="3" s="1"/>
  <c r="CM100" i="3" l="1"/>
  <c r="CM106" i="3"/>
  <c r="CM111" i="3" s="1"/>
  <c r="CM105" i="3"/>
  <c r="CM101" i="3" l="1"/>
  <c r="CN98" i="3" s="1"/>
  <c r="CN104" i="3" s="1"/>
  <c r="CM112" i="3"/>
  <c r="CM113" i="3" s="1"/>
  <c r="CM116" i="3" s="1"/>
  <c r="CM123" i="3" l="1"/>
  <c r="CN100" i="3"/>
  <c r="CN106" i="3"/>
  <c r="CN111" i="3" s="1"/>
  <c r="CN105" i="3"/>
  <c r="CN101" i="3" l="1"/>
  <c r="CO98" i="3" s="1"/>
  <c r="CO104" i="3" s="1"/>
  <c r="CN112" i="3"/>
  <c r="CN113" i="3" s="1"/>
  <c r="CN116" i="3" s="1"/>
  <c r="CN123" i="3" l="1"/>
  <c r="CO100" i="3"/>
  <c r="CO106" i="3"/>
  <c r="CO111" i="3" s="1"/>
  <c r="CO105" i="3"/>
  <c r="CO101" i="3" l="1"/>
  <c r="CP98" i="3" s="1"/>
  <c r="CP104" i="3" s="1"/>
  <c r="CO112" i="3"/>
  <c r="CO113" i="3" s="1"/>
  <c r="CO116" i="3" s="1"/>
  <c r="CO123" i="3" l="1"/>
  <c r="CP100" i="3"/>
  <c r="CP105" i="3"/>
  <c r="CP106" i="3"/>
  <c r="CP111" i="3" s="1"/>
  <c r="CP101" i="3" l="1"/>
  <c r="CQ98" i="3" s="1"/>
  <c r="CQ104" i="3" s="1"/>
  <c r="CP112" i="3"/>
  <c r="CP113" i="3" s="1"/>
  <c r="CP116" i="3" s="1"/>
  <c r="CP123" i="3" l="1"/>
  <c r="CQ100" i="3"/>
  <c r="CQ106" i="3"/>
  <c r="CQ111" i="3" s="1"/>
  <c r="CQ105" i="3"/>
  <c r="CQ101" i="3" l="1"/>
  <c r="CR98" i="3" s="1"/>
  <c r="CR104" i="3" s="1"/>
  <c r="CQ112" i="3"/>
  <c r="CQ113" i="3" s="1"/>
  <c r="CQ116" i="3" s="1"/>
  <c r="CQ123" i="3" l="1"/>
  <c r="CR100" i="3"/>
  <c r="CR106" i="3"/>
  <c r="CR111" i="3" s="1"/>
  <c r="CR105" i="3"/>
  <c r="CR101" i="3" l="1"/>
  <c r="CS98" i="3" s="1"/>
  <c r="CS104" i="3" s="1"/>
  <c r="CR112" i="3"/>
  <c r="CR113" i="3" s="1"/>
  <c r="CR116" i="3" s="1"/>
  <c r="CR123" i="3" l="1"/>
  <c r="CS100" i="3"/>
  <c r="CS106" i="3"/>
  <c r="CS111" i="3" s="1"/>
  <c r="CS105" i="3"/>
  <c r="CS101" i="3" l="1"/>
  <c r="CT98" i="3" s="1"/>
  <c r="CT104" i="3" s="1"/>
  <c r="CS112" i="3"/>
  <c r="CS113" i="3" s="1"/>
  <c r="CS116" i="3" s="1"/>
  <c r="CS123" i="3" l="1"/>
  <c r="CT100" i="3"/>
  <c r="CT105" i="3"/>
  <c r="CT106" i="3"/>
  <c r="CT111" i="3" s="1"/>
  <c r="CT123" i="3" l="1"/>
  <c r="CT101" i="3"/>
  <c r="CU98" i="3" s="1"/>
  <c r="CU104" i="3" s="1"/>
  <c r="CT112" i="3"/>
  <c r="CT113" i="3" s="1"/>
  <c r="CT116" i="3" s="1"/>
  <c r="CU100" i="3" l="1"/>
  <c r="CU106" i="3"/>
  <c r="CU111" i="3" s="1"/>
  <c r="CU105" i="3"/>
  <c r="CU101" i="3" l="1"/>
  <c r="CV98" i="3" s="1"/>
  <c r="CV104" i="3" s="1"/>
  <c r="CU112" i="3"/>
  <c r="CU113" i="3" s="1"/>
  <c r="CU116" i="3" s="1"/>
  <c r="CU123" i="3" l="1"/>
  <c r="CV100" i="3"/>
  <c r="CV106" i="3"/>
  <c r="CV111" i="3" s="1"/>
  <c r="CV105" i="3"/>
  <c r="CV101" i="3" l="1"/>
  <c r="CW98" i="3" s="1"/>
  <c r="CW104" i="3" s="1"/>
  <c r="CV112" i="3"/>
  <c r="CV113" i="3" s="1"/>
  <c r="CV116" i="3" s="1"/>
  <c r="CV123" i="3" l="1"/>
  <c r="CW100" i="3"/>
  <c r="CW106" i="3"/>
  <c r="CW111" i="3" s="1"/>
  <c r="CW105" i="3"/>
  <c r="CW101" i="3" l="1"/>
  <c r="CX98" i="3" s="1"/>
  <c r="CX104" i="3" s="1"/>
  <c r="CW112" i="3"/>
  <c r="CW113" i="3" s="1"/>
  <c r="CW116" i="3" s="1"/>
  <c r="CW123" i="3" l="1"/>
  <c r="CX100" i="3"/>
  <c r="CX106" i="3"/>
  <c r="CX111" i="3" s="1"/>
  <c r="CX105" i="3"/>
  <c r="CX101" i="3" l="1"/>
  <c r="CY98" i="3" s="1"/>
  <c r="CY104" i="3" s="1"/>
  <c r="CX112" i="3"/>
  <c r="CX113" i="3" s="1"/>
  <c r="CX116" i="3" s="1"/>
  <c r="CX123" i="3" l="1"/>
  <c r="CY100" i="3"/>
  <c r="CY106" i="3"/>
  <c r="CY111" i="3" s="1"/>
  <c r="CY105" i="3"/>
  <c r="CY101" i="3" l="1"/>
  <c r="CZ98" i="3" s="1"/>
  <c r="CZ104" i="3" s="1"/>
  <c r="CY112" i="3"/>
  <c r="CY113" i="3" s="1"/>
  <c r="CY116" i="3" s="1"/>
  <c r="CY123" i="3" l="1"/>
  <c r="CZ100" i="3"/>
  <c r="CZ106" i="3"/>
  <c r="CZ111" i="3" s="1"/>
  <c r="CZ105" i="3"/>
  <c r="CZ101" i="3" l="1"/>
  <c r="DA98" i="3" s="1"/>
  <c r="DA104" i="3" s="1"/>
  <c r="CZ112" i="3"/>
  <c r="CZ113" i="3" s="1"/>
  <c r="CZ116" i="3" s="1"/>
  <c r="CZ123" i="3" l="1"/>
  <c r="DA100" i="3"/>
  <c r="DA106" i="3"/>
  <c r="DA111" i="3" s="1"/>
  <c r="DA105" i="3"/>
  <c r="DA101" i="3" l="1"/>
  <c r="DB98" i="3" s="1"/>
  <c r="DB104" i="3" s="1"/>
  <c r="DA112" i="3"/>
  <c r="DA123" i="3" s="1"/>
  <c r="DA113" i="3" l="1"/>
  <c r="DA116" i="3" s="1"/>
  <c r="DB100" i="3"/>
  <c r="DB106" i="3"/>
  <c r="DB111" i="3" s="1"/>
  <c r="DB105" i="3"/>
  <c r="DB101" i="3" l="1"/>
  <c r="DC98" i="3" s="1"/>
  <c r="DC104" i="3" s="1"/>
  <c r="DB112" i="3"/>
  <c r="DB113" i="3" s="1"/>
  <c r="DB116" i="3" s="1"/>
  <c r="DB123" i="3" l="1"/>
  <c r="DC100" i="3"/>
  <c r="DC106" i="3"/>
  <c r="DC111" i="3" s="1"/>
  <c r="DC105" i="3"/>
  <c r="DC101" i="3" l="1"/>
  <c r="DD98" i="3" s="1"/>
  <c r="DD104" i="3" s="1"/>
  <c r="DC112" i="3"/>
  <c r="DC113" i="3" s="1"/>
  <c r="DC116" i="3" s="1"/>
  <c r="DC123" i="3" l="1"/>
  <c r="DD100" i="3"/>
  <c r="DD106" i="3"/>
  <c r="DD111" i="3" s="1"/>
  <c r="DD105" i="3"/>
  <c r="DD101" i="3" l="1"/>
  <c r="DE98" i="3" s="1"/>
  <c r="DE104" i="3" s="1"/>
  <c r="DD112" i="3"/>
  <c r="DD113" i="3" s="1"/>
  <c r="DD116" i="3" s="1"/>
  <c r="DD123" i="3" l="1"/>
  <c r="DE100" i="3"/>
  <c r="DE106" i="3"/>
  <c r="DE111" i="3" s="1"/>
  <c r="DE105" i="3"/>
  <c r="DE123" i="3" l="1"/>
  <c r="DE101" i="3"/>
  <c r="DF98" i="3" s="1"/>
  <c r="DF104" i="3" s="1"/>
  <c r="DE112" i="3"/>
  <c r="DE113" i="3" s="1"/>
  <c r="DE116" i="3" s="1"/>
  <c r="DF100" i="3" l="1"/>
  <c r="DF105" i="3"/>
  <c r="DF106" i="3"/>
  <c r="DF111" i="3" s="1"/>
  <c r="DF101" i="3" l="1"/>
  <c r="DG98" i="3" s="1"/>
  <c r="DG104" i="3" s="1"/>
  <c r="DF112" i="3"/>
  <c r="DF113" i="3" s="1"/>
  <c r="DF116" i="3" s="1"/>
  <c r="DF123" i="3" l="1"/>
  <c r="DG100" i="3"/>
  <c r="DG106" i="3"/>
  <c r="DG111" i="3" s="1"/>
  <c r="DG105" i="3"/>
  <c r="DG101" i="3" l="1"/>
  <c r="DH98" i="3" s="1"/>
  <c r="DH104" i="3" s="1"/>
  <c r="DG112" i="3"/>
  <c r="DG113" i="3" s="1"/>
  <c r="DG116" i="3" s="1"/>
  <c r="DG123" i="3" l="1"/>
  <c r="DH100" i="3"/>
  <c r="DH106" i="3"/>
  <c r="DH111" i="3" s="1"/>
  <c r="DH105" i="3"/>
  <c r="DH101" i="3" l="1"/>
  <c r="DI98" i="3" s="1"/>
  <c r="DI104" i="3" s="1"/>
  <c r="DH112" i="3"/>
  <c r="DH113" i="3" s="1"/>
  <c r="DH116" i="3" s="1"/>
  <c r="DH123" i="3" l="1"/>
  <c r="DI100" i="3"/>
  <c r="DI106" i="3"/>
  <c r="DI111" i="3" s="1"/>
  <c r="DI105" i="3"/>
  <c r="DI101" i="3" l="1"/>
  <c r="DJ98" i="3" s="1"/>
  <c r="DJ104" i="3" s="1"/>
  <c r="DI112" i="3"/>
  <c r="DI113" i="3" s="1"/>
  <c r="DI116" i="3" s="1"/>
  <c r="DI123" i="3" l="1"/>
  <c r="DJ100" i="3"/>
  <c r="DJ105" i="3"/>
  <c r="DJ106" i="3"/>
  <c r="DJ111" i="3" s="1"/>
  <c r="DJ101" i="3" l="1"/>
  <c r="DK98" i="3" s="1"/>
  <c r="DK104" i="3" s="1"/>
  <c r="DJ112" i="3"/>
  <c r="DJ113" i="3" s="1"/>
  <c r="DJ116" i="3" s="1"/>
  <c r="DJ123" i="3" l="1"/>
  <c r="DK100" i="3"/>
  <c r="DK106" i="3"/>
  <c r="DK111" i="3" s="1"/>
  <c r="DK105" i="3"/>
  <c r="DK101" i="3" l="1"/>
  <c r="DL98" i="3" s="1"/>
  <c r="DL104" i="3" s="1"/>
  <c r="DK112" i="3"/>
  <c r="DK113" i="3" s="1"/>
  <c r="DK116" i="3" s="1"/>
  <c r="DK123" i="3" l="1"/>
  <c r="DL100" i="3"/>
  <c r="DL106" i="3"/>
  <c r="DL111" i="3" s="1"/>
  <c r="DL105" i="3"/>
  <c r="DL101" i="3" l="1"/>
  <c r="DM98" i="3" s="1"/>
  <c r="DM104" i="3" s="1"/>
  <c r="DL112" i="3"/>
  <c r="DL113" i="3" s="1"/>
  <c r="DL116" i="3" s="1"/>
  <c r="DL123" i="3" l="1"/>
  <c r="DM100" i="3"/>
  <c r="DM106" i="3"/>
  <c r="DM111" i="3" s="1"/>
  <c r="DM105" i="3"/>
  <c r="DM101" i="3" l="1"/>
  <c r="DN98" i="3" s="1"/>
  <c r="DN104" i="3" s="1"/>
  <c r="DM112" i="3"/>
  <c r="DM113" i="3" s="1"/>
  <c r="DM116" i="3" s="1"/>
  <c r="DM123" i="3" l="1"/>
  <c r="DN100" i="3"/>
  <c r="DN106" i="3"/>
  <c r="DN111" i="3" s="1"/>
  <c r="DN105" i="3"/>
  <c r="DN101" i="3" l="1"/>
  <c r="DO98" i="3" s="1"/>
  <c r="DO104" i="3" s="1"/>
  <c r="DN112" i="3"/>
  <c r="DN113" i="3" s="1"/>
  <c r="DN116" i="3" s="1"/>
  <c r="DN123" i="3" l="1"/>
  <c r="DO100" i="3"/>
  <c r="DO106" i="3"/>
  <c r="DO111" i="3" s="1"/>
  <c r="DO105" i="3"/>
  <c r="DO101" i="3" l="1"/>
  <c r="DP98" i="3" s="1"/>
  <c r="DP104" i="3" s="1"/>
  <c r="DO112" i="3"/>
  <c r="DO113" i="3" s="1"/>
  <c r="DO116" i="3" s="1"/>
  <c r="DO123" i="3" l="1"/>
  <c r="DP100" i="3"/>
  <c r="DP106" i="3"/>
  <c r="DP111" i="3" s="1"/>
  <c r="DP105" i="3"/>
  <c r="DP101" i="3" l="1"/>
  <c r="DQ98" i="3" s="1"/>
  <c r="DQ104" i="3" s="1"/>
  <c r="DP112" i="3"/>
  <c r="DP113" i="3" s="1"/>
  <c r="DP116" i="3" s="1"/>
  <c r="DP123" i="3" l="1"/>
  <c r="DQ100" i="3"/>
  <c r="DQ106" i="3"/>
  <c r="DQ111" i="3" s="1"/>
  <c r="DQ105" i="3"/>
  <c r="DQ101" i="3" l="1"/>
  <c r="DR98" i="3" s="1"/>
  <c r="DR104" i="3" s="1"/>
  <c r="DQ112" i="3"/>
  <c r="DQ113" i="3" s="1"/>
  <c r="DQ116" i="3" s="1"/>
  <c r="DQ123" i="3" l="1"/>
  <c r="DR100" i="3"/>
  <c r="DR106" i="3"/>
  <c r="DR111" i="3" s="1"/>
  <c r="DR105" i="3"/>
  <c r="DR101" i="3" l="1"/>
  <c r="DS98" i="3" s="1"/>
  <c r="DS104" i="3" s="1"/>
  <c r="DR112" i="3"/>
  <c r="DR113" i="3" s="1"/>
  <c r="DR116" i="3" s="1"/>
  <c r="DR123" i="3" l="1"/>
  <c r="DS100" i="3"/>
  <c r="DS106" i="3"/>
  <c r="DS111" i="3" s="1"/>
  <c r="DS105" i="3"/>
  <c r="DS101" i="3" l="1"/>
  <c r="DT98" i="3" s="1"/>
  <c r="DT104" i="3" s="1"/>
  <c r="DS112" i="3"/>
  <c r="DS123" i="3" s="1"/>
  <c r="DS113" i="3" l="1"/>
  <c r="DS116" i="3" s="1"/>
  <c r="DT100" i="3"/>
  <c r="DT106" i="3"/>
  <c r="DT111" i="3" s="1"/>
  <c r="DT105" i="3"/>
  <c r="DT101" i="3" l="1"/>
  <c r="DU98" i="3" s="1"/>
  <c r="DU104" i="3" s="1"/>
  <c r="DT112" i="3"/>
  <c r="DT113" i="3" s="1"/>
  <c r="DT116" i="3" s="1"/>
  <c r="DT123" i="3" l="1"/>
  <c r="DU100" i="3"/>
  <c r="DU106" i="3"/>
  <c r="DU111" i="3" s="1"/>
  <c r="DU105" i="3"/>
  <c r="DU101" i="3" l="1"/>
  <c r="DV98" i="3" s="1"/>
  <c r="DV104" i="3" s="1"/>
  <c r="DU112" i="3"/>
  <c r="DU113" i="3" s="1"/>
  <c r="DU116" i="3" s="1"/>
  <c r="DU123" i="3" l="1"/>
  <c r="DV100" i="3"/>
  <c r="DV105" i="3"/>
  <c r="DV106" i="3"/>
  <c r="DV111" i="3" s="1"/>
  <c r="DV101" i="3" l="1"/>
  <c r="DW98" i="3" s="1"/>
  <c r="DW104" i="3" s="1"/>
  <c r="DV112" i="3"/>
  <c r="DV113" i="3" s="1"/>
  <c r="DV116" i="3" s="1"/>
  <c r="DV123" i="3" l="1"/>
  <c r="DW100" i="3"/>
  <c r="DW106" i="3"/>
  <c r="DW111" i="3" s="1"/>
  <c r="DW105" i="3"/>
  <c r="DW101" i="3" l="1"/>
  <c r="DX98" i="3" s="1"/>
  <c r="DX104" i="3" s="1"/>
  <c r="DW112" i="3"/>
  <c r="DW113" i="3" s="1"/>
  <c r="DW116" i="3" s="1"/>
  <c r="DW123" i="3" l="1"/>
  <c r="DX100" i="3"/>
  <c r="DX106" i="3"/>
  <c r="DX111" i="3" s="1"/>
  <c r="DX105" i="3"/>
  <c r="DX101" i="3" l="1"/>
  <c r="DY98" i="3" s="1"/>
  <c r="DY104" i="3" s="1"/>
  <c r="DX112" i="3"/>
  <c r="DX113" i="3" s="1"/>
  <c r="DX116" i="3" s="1"/>
  <c r="DX123" i="3" l="1"/>
  <c r="DY100" i="3"/>
  <c r="DY106" i="3"/>
  <c r="DY111" i="3" s="1"/>
  <c r="DY105" i="3"/>
  <c r="DY101" i="3" l="1"/>
  <c r="DZ98" i="3" s="1"/>
  <c r="DZ104" i="3" s="1"/>
  <c r="DY112" i="3"/>
  <c r="DY113" i="3" s="1"/>
  <c r="DY116" i="3" s="1"/>
  <c r="DY123" i="3" l="1"/>
  <c r="DZ100" i="3"/>
  <c r="DZ105" i="3"/>
  <c r="DZ106" i="3"/>
  <c r="DZ111" i="3" s="1"/>
  <c r="DZ101" i="3" l="1"/>
  <c r="EA98" i="3" s="1"/>
  <c r="EA104" i="3" s="1"/>
  <c r="DZ112" i="3"/>
  <c r="DZ113" i="3" s="1"/>
  <c r="DZ116" i="3" s="1"/>
  <c r="DZ123" i="3" l="1"/>
  <c r="EA100" i="3"/>
  <c r="EA106" i="3"/>
  <c r="EA111" i="3" s="1"/>
  <c r="EA105" i="3"/>
  <c r="EA101" i="3" l="1"/>
  <c r="EB98" i="3" s="1"/>
  <c r="EB104" i="3" s="1"/>
  <c r="EA112" i="3"/>
  <c r="EA113" i="3" s="1"/>
  <c r="EA116" i="3" s="1"/>
  <c r="EA123" i="3" l="1"/>
  <c r="EB100" i="3"/>
  <c r="EB106" i="3"/>
  <c r="EB111" i="3" s="1"/>
  <c r="EB105" i="3"/>
  <c r="EB101" i="3" l="1"/>
  <c r="EC98" i="3" s="1"/>
  <c r="EC104" i="3" s="1"/>
  <c r="EB112" i="3"/>
  <c r="EB113" i="3" s="1"/>
  <c r="EB116" i="3" s="1"/>
  <c r="EB123" i="3" l="1"/>
  <c r="EC100" i="3"/>
  <c r="EC106" i="3"/>
  <c r="EC111" i="3" s="1"/>
  <c r="EC105" i="3"/>
  <c r="EC101" i="3" l="1"/>
  <c r="ED98" i="3" s="1"/>
  <c r="ED104" i="3" s="1"/>
  <c r="EC112" i="3"/>
  <c r="EC113" i="3" s="1"/>
  <c r="EC116" i="3" s="1"/>
  <c r="EC123" i="3" l="1"/>
  <c r="ED100" i="3"/>
  <c r="ED106" i="3"/>
  <c r="ED111" i="3" s="1"/>
  <c r="ED105" i="3"/>
  <c r="ED101" i="3" l="1"/>
  <c r="EE98" i="3" s="1"/>
  <c r="EE104" i="3" s="1"/>
  <c r="ED112" i="3"/>
  <c r="ED113" i="3" s="1"/>
  <c r="ED116" i="3" s="1"/>
  <c r="ED123" i="3" l="1"/>
  <c r="EE100" i="3"/>
  <c r="EE106" i="3"/>
  <c r="EE111" i="3" s="1"/>
  <c r="EE105" i="3"/>
  <c r="EE101" i="3" l="1"/>
  <c r="EF98" i="3" s="1"/>
  <c r="EF104" i="3" s="1"/>
  <c r="EE112" i="3"/>
  <c r="EE113" i="3" s="1"/>
  <c r="EE116" i="3" s="1"/>
  <c r="EE123" i="3" l="1"/>
  <c r="EF100" i="3"/>
  <c r="EF105" i="3"/>
  <c r="EF106" i="3"/>
  <c r="EF111" i="3" s="1"/>
  <c r="EF101" i="3" l="1"/>
  <c r="EG98" i="3" s="1"/>
  <c r="EG104" i="3" s="1"/>
  <c r="EF112" i="3"/>
  <c r="EF113" i="3" s="1"/>
  <c r="EF116" i="3" s="1"/>
  <c r="EF123" i="3" l="1"/>
  <c r="EG100" i="3"/>
  <c r="EG106" i="3"/>
  <c r="EG111" i="3" s="1"/>
  <c r="EG105" i="3"/>
  <c r="EG101" i="3" l="1"/>
  <c r="EH98" i="3" s="1"/>
  <c r="EH104" i="3" s="1"/>
  <c r="EG112" i="3"/>
  <c r="EG113" i="3" s="1"/>
  <c r="EG116" i="3" s="1"/>
  <c r="EG123" i="3" l="1"/>
  <c r="EH100" i="3"/>
  <c r="EH106" i="3"/>
  <c r="EH111" i="3" s="1"/>
  <c r="EH105" i="3"/>
  <c r="EH101" i="3" l="1"/>
  <c r="EI98" i="3" s="1"/>
  <c r="EI104" i="3" s="1"/>
  <c r="EH112" i="3"/>
  <c r="EH113" i="3" s="1"/>
  <c r="EH116" i="3" s="1"/>
  <c r="EH123" i="3" l="1"/>
  <c r="EI100" i="3"/>
  <c r="EI106" i="3"/>
  <c r="EI111" i="3" s="1"/>
  <c r="EI105" i="3"/>
  <c r="EI101" i="3" l="1"/>
  <c r="EJ98" i="3" s="1"/>
  <c r="EJ104" i="3" s="1"/>
  <c r="EI112" i="3"/>
  <c r="EI113" i="3" s="1"/>
  <c r="EI116" i="3" s="1"/>
  <c r="EI123" i="3" l="1"/>
  <c r="EJ100" i="3"/>
  <c r="EJ105" i="3"/>
  <c r="EJ106" i="3"/>
  <c r="EJ111" i="3" s="1"/>
  <c r="EJ101" i="3" l="1"/>
  <c r="EK98" i="3" s="1"/>
  <c r="EK104" i="3" s="1"/>
  <c r="EJ112" i="3"/>
  <c r="EJ113" i="3" s="1"/>
  <c r="EJ116" i="3" s="1"/>
  <c r="EJ123" i="3" l="1"/>
  <c r="EK100" i="3"/>
  <c r="EK106" i="3"/>
  <c r="EK111" i="3" s="1"/>
  <c r="EK105" i="3"/>
  <c r="EK101" i="3" l="1"/>
  <c r="EL98" i="3" s="1"/>
  <c r="EL104" i="3" s="1"/>
  <c r="EK112" i="3"/>
  <c r="EK113" i="3" s="1"/>
  <c r="EK116" i="3" s="1"/>
  <c r="EK123" i="3" l="1"/>
  <c r="EL100" i="3"/>
  <c r="EL106" i="3"/>
  <c r="EL111" i="3" s="1"/>
  <c r="EL105" i="3"/>
  <c r="EL101" i="3" l="1"/>
  <c r="EM98" i="3" s="1"/>
  <c r="EM104" i="3" s="1"/>
  <c r="EL112" i="3"/>
  <c r="EL113" i="3" s="1"/>
  <c r="EL116" i="3" s="1"/>
  <c r="EL123" i="3" l="1"/>
  <c r="EM100" i="3"/>
  <c r="EM106" i="3"/>
  <c r="EM111" i="3" s="1"/>
  <c r="EM105" i="3"/>
  <c r="EM101" i="3" l="1"/>
  <c r="EN98" i="3" s="1"/>
  <c r="EN104" i="3" s="1"/>
  <c r="EM112" i="3"/>
  <c r="EM113" i="3" s="1"/>
  <c r="EM116" i="3" s="1"/>
  <c r="EM123" i="3" l="1"/>
  <c r="EN100" i="3"/>
  <c r="EN105" i="3"/>
  <c r="EN106" i="3"/>
  <c r="EN111" i="3" s="1"/>
  <c r="EN101" i="3" l="1"/>
  <c r="EO98" i="3" s="1"/>
  <c r="EO104" i="3" s="1"/>
  <c r="EN112" i="3"/>
  <c r="EN113" i="3" s="1"/>
  <c r="EN116" i="3" s="1"/>
  <c r="EN123" i="3" l="1"/>
  <c r="EO100" i="3"/>
  <c r="EO106" i="3"/>
  <c r="EO111" i="3" s="1"/>
  <c r="EO105" i="3"/>
  <c r="EO101" i="3" l="1"/>
  <c r="EP98" i="3" s="1"/>
  <c r="EO112" i="3"/>
  <c r="EO113" i="3" s="1"/>
  <c r="EO116" i="3" s="1"/>
  <c r="EO123" i="3" l="1"/>
  <c r="EP104" i="3"/>
  <c r="EP100" i="3" l="1"/>
  <c r="EP106" i="3"/>
  <c r="EP111" i="3" s="1"/>
  <c r="EP105" i="3"/>
  <c r="EP112" i="3" l="1"/>
  <c r="EP113" i="3" s="1"/>
  <c r="EP116" i="3" s="1"/>
  <c r="EP101" i="3"/>
  <c r="EQ98" i="3" s="1"/>
  <c r="EQ104" i="3" s="1"/>
  <c r="EP123" i="3" l="1"/>
  <c r="EQ100" i="3"/>
  <c r="EQ106" i="3"/>
  <c r="EQ111" i="3" s="1"/>
  <c r="EQ105" i="3"/>
  <c r="EQ101" i="3" l="1"/>
  <c r="ER98" i="3" s="1"/>
  <c r="ER104" i="3" s="1"/>
  <c r="EQ112" i="3"/>
  <c r="EQ113" i="3" s="1"/>
  <c r="EQ116" i="3" s="1"/>
  <c r="EQ123" i="3" l="1"/>
  <c r="ER100" i="3"/>
  <c r="ER106" i="3"/>
  <c r="ER111" i="3" s="1"/>
  <c r="ER105" i="3"/>
  <c r="ER101" i="3" l="1"/>
  <c r="ES98" i="3" s="1"/>
  <c r="ES104" i="3" s="1"/>
  <c r="ER112" i="3"/>
  <c r="ER113" i="3" s="1"/>
  <c r="ER116" i="3" s="1"/>
  <c r="ER123" i="3" l="1"/>
  <c r="ES100" i="3"/>
  <c r="ES106" i="3"/>
  <c r="ES111" i="3" s="1"/>
  <c r="ES105" i="3"/>
  <c r="ES101" i="3" l="1"/>
  <c r="ET98" i="3" s="1"/>
  <c r="ET104" i="3" s="1"/>
  <c r="ES112" i="3"/>
  <c r="ES113" i="3" s="1"/>
  <c r="ES116" i="3" s="1"/>
  <c r="ES123" i="3" l="1"/>
  <c r="ET100" i="3"/>
  <c r="ET106" i="3"/>
  <c r="ET111" i="3" s="1"/>
  <c r="ET105" i="3"/>
  <c r="ET101" i="3" l="1"/>
  <c r="EU98" i="3" s="1"/>
  <c r="EU104" i="3" s="1"/>
  <c r="ET112" i="3"/>
  <c r="ET113" i="3" s="1"/>
  <c r="ET116" i="3" s="1"/>
  <c r="ET123" i="3" l="1"/>
  <c r="EU100" i="3"/>
  <c r="EU106" i="3"/>
  <c r="EU111" i="3" s="1"/>
  <c r="EU105" i="3"/>
  <c r="EU101" i="3" l="1"/>
  <c r="EV98" i="3" s="1"/>
  <c r="EV104" i="3" s="1"/>
  <c r="EU112" i="3"/>
  <c r="EU113" i="3" s="1"/>
  <c r="EU116" i="3" s="1"/>
  <c r="EU123" i="3" l="1"/>
  <c r="EV100" i="3"/>
  <c r="EV106" i="3"/>
  <c r="EV111" i="3" s="1"/>
  <c r="EV105" i="3"/>
  <c r="EV101" i="3" l="1"/>
  <c r="EW98" i="3" s="1"/>
  <c r="EW104" i="3" s="1"/>
  <c r="EV112" i="3"/>
  <c r="EV113" i="3" s="1"/>
  <c r="EV116" i="3" s="1"/>
  <c r="EV123" i="3" l="1"/>
  <c r="EW100" i="3"/>
  <c r="EW106" i="3"/>
  <c r="EW111" i="3" s="1"/>
  <c r="EW105" i="3"/>
  <c r="EW101" i="3" l="1"/>
  <c r="EX98" i="3" s="1"/>
  <c r="EX104" i="3" s="1"/>
  <c r="EW112" i="3"/>
  <c r="EW113" i="3" s="1"/>
  <c r="EW116" i="3" s="1"/>
  <c r="EW123" i="3" l="1"/>
  <c r="EX100" i="3"/>
  <c r="EX106" i="3"/>
  <c r="EX111" i="3" s="1"/>
  <c r="EX105" i="3"/>
  <c r="EX101" i="3" l="1"/>
  <c r="EY98" i="3" s="1"/>
  <c r="EY104" i="3" s="1"/>
  <c r="EX112" i="3"/>
  <c r="EX113" i="3" s="1"/>
  <c r="EX116" i="3" s="1"/>
  <c r="EX123" i="3" l="1"/>
  <c r="EY100" i="3"/>
  <c r="EY106" i="3"/>
  <c r="EY111" i="3" s="1"/>
  <c r="EY105" i="3"/>
  <c r="EY101" i="3" l="1"/>
  <c r="EZ98" i="3" s="1"/>
  <c r="EZ104" i="3" s="1"/>
  <c r="EY112" i="3"/>
  <c r="EY113" i="3" s="1"/>
  <c r="EY116" i="3" s="1"/>
  <c r="EY123" i="3" l="1"/>
  <c r="EZ100" i="3"/>
  <c r="EZ105" i="3"/>
  <c r="EZ106" i="3"/>
  <c r="EZ111" i="3" s="1"/>
  <c r="EZ101" i="3" l="1"/>
  <c r="FA98" i="3" s="1"/>
  <c r="FA104" i="3" s="1"/>
  <c r="EZ112" i="3"/>
  <c r="EZ113" i="3" s="1"/>
  <c r="EZ116" i="3" s="1"/>
  <c r="EZ123" i="3" l="1"/>
  <c r="FA100" i="3"/>
  <c r="FA106" i="3"/>
  <c r="FA111" i="3" s="1"/>
  <c r="FA105" i="3"/>
  <c r="FA101" i="3" l="1"/>
  <c r="FB98" i="3" s="1"/>
  <c r="FB104" i="3" s="1"/>
  <c r="FA112" i="3"/>
  <c r="FA113" i="3" s="1"/>
  <c r="FA116" i="3" s="1"/>
  <c r="FA123" i="3" l="1"/>
  <c r="FB100" i="3"/>
  <c r="FB106" i="3"/>
  <c r="FB111" i="3" s="1"/>
  <c r="FB105" i="3"/>
  <c r="FB101" i="3" l="1"/>
  <c r="FC98" i="3" s="1"/>
  <c r="FC104" i="3" s="1"/>
  <c r="FB112" i="3"/>
  <c r="FB113" i="3" s="1"/>
  <c r="FB116" i="3" s="1"/>
  <c r="FB123" i="3" l="1"/>
  <c r="FC100" i="3"/>
  <c r="FC106" i="3"/>
  <c r="FC111" i="3" s="1"/>
  <c r="FC105" i="3"/>
  <c r="FC101" i="3" l="1"/>
  <c r="FD98" i="3" s="1"/>
  <c r="FD104" i="3" s="1"/>
  <c r="FC112" i="3"/>
  <c r="FC113" i="3" s="1"/>
  <c r="FC116" i="3" s="1"/>
  <c r="FC123" i="3" l="1"/>
  <c r="FD100" i="3"/>
  <c r="FD105" i="3"/>
  <c r="FD106" i="3"/>
  <c r="FD111" i="3" s="1"/>
  <c r="FD101" i="3" l="1"/>
  <c r="FE98" i="3" s="1"/>
  <c r="FD112" i="3"/>
  <c r="FD113" i="3" s="1"/>
  <c r="FD116" i="3" s="1"/>
  <c r="FD123" i="3" l="1"/>
  <c r="FE104" i="3"/>
  <c r="FE100" i="3" l="1"/>
  <c r="FE106" i="3"/>
  <c r="FE111" i="3" s="1"/>
  <c r="FE105" i="3"/>
  <c r="FE112" i="3" l="1"/>
  <c r="FE113" i="3" s="1"/>
  <c r="FE116" i="3" s="1"/>
  <c r="FE101" i="3"/>
  <c r="FF98" i="3" s="1"/>
  <c r="FF104" i="3" s="1"/>
  <c r="FE123" i="3" l="1"/>
  <c r="FF100" i="3"/>
  <c r="FF106" i="3"/>
  <c r="FF111" i="3" s="1"/>
  <c r="FF105" i="3"/>
  <c r="FF101" i="3" l="1"/>
  <c r="FG98" i="3" s="1"/>
  <c r="FG104" i="3" s="1"/>
  <c r="FF112" i="3"/>
  <c r="FF113" i="3" s="1"/>
  <c r="FF116" i="3" s="1"/>
  <c r="FF123" i="3" l="1"/>
  <c r="FG100" i="3"/>
  <c r="FG106" i="3"/>
  <c r="FG111" i="3" s="1"/>
  <c r="FG105" i="3"/>
  <c r="FG101" i="3" l="1"/>
  <c r="FH98" i="3" s="1"/>
  <c r="FH104" i="3" s="1"/>
  <c r="FG112" i="3"/>
  <c r="FG113" i="3" s="1"/>
  <c r="FG116" i="3" s="1"/>
  <c r="FG123" i="3" l="1"/>
  <c r="FH100" i="3"/>
  <c r="FH106" i="3"/>
  <c r="FH111" i="3" s="1"/>
  <c r="FH105" i="3"/>
  <c r="FH101" i="3" l="1"/>
  <c r="FI98" i="3" s="1"/>
  <c r="FI104" i="3" s="1"/>
  <c r="FH112" i="3"/>
  <c r="FH113" i="3" s="1"/>
  <c r="FH116" i="3" s="1"/>
  <c r="FH123" i="3" l="1"/>
  <c r="FI100" i="3"/>
  <c r="FI106" i="3"/>
  <c r="FI111" i="3" s="1"/>
  <c r="FI105" i="3"/>
  <c r="FI101" i="3" l="1"/>
  <c r="FJ98" i="3" s="1"/>
  <c r="FI112" i="3"/>
  <c r="FI113" i="3" s="1"/>
  <c r="FI116" i="3" s="1"/>
  <c r="FI123" i="3" l="1"/>
  <c r="FJ104" i="3"/>
  <c r="FJ100" i="3" l="1"/>
  <c r="FJ106" i="3"/>
  <c r="FJ111" i="3" s="1"/>
  <c r="FJ105" i="3"/>
  <c r="FJ112" i="3" l="1"/>
  <c r="FJ113" i="3" s="1"/>
  <c r="FJ116" i="3" s="1"/>
  <c r="FJ101" i="3"/>
  <c r="FK98" i="3" s="1"/>
  <c r="FK104" i="3" s="1"/>
  <c r="FJ123" i="3" l="1"/>
  <c r="FK100" i="3"/>
  <c r="FK106" i="3"/>
  <c r="FK111" i="3" s="1"/>
  <c r="FK105" i="3"/>
  <c r="FK101" i="3" l="1"/>
  <c r="FL98" i="3" s="1"/>
  <c r="FK112" i="3"/>
  <c r="FK113" i="3" s="1"/>
  <c r="FK116" i="3" s="1"/>
  <c r="FK123" i="3" l="1"/>
  <c r="FL104" i="3"/>
  <c r="FL100" i="3" l="1"/>
  <c r="FL106" i="3"/>
  <c r="FL111" i="3" s="1"/>
  <c r="FL105" i="3"/>
  <c r="FL112" i="3" l="1"/>
  <c r="FL113" i="3" s="1"/>
  <c r="FL116" i="3" s="1"/>
  <c r="FL101" i="3"/>
  <c r="FM98" i="3" s="1"/>
  <c r="FL123" i="3" l="1"/>
  <c r="FM104" i="3"/>
  <c r="FM100" i="3" l="1"/>
  <c r="FM106" i="3"/>
  <c r="FM111" i="3" s="1"/>
  <c r="FM105" i="3"/>
  <c r="FM112" i="3" l="1"/>
  <c r="FM113" i="3" s="1"/>
  <c r="FM116" i="3" s="1"/>
  <c r="FM101" i="3"/>
  <c r="FN98" i="3" s="1"/>
  <c r="FN104" i="3" s="1"/>
  <c r="FM123" i="3" l="1"/>
  <c r="FN100" i="3"/>
  <c r="FN106" i="3"/>
  <c r="FN111" i="3" s="1"/>
  <c r="FN105" i="3"/>
  <c r="FN101" i="3" l="1"/>
  <c r="FO98" i="3" s="1"/>
  <c r="FO104" i="3" s="1"/>
  <c r="FN112" i="3"/>
  <c r="FN113" i="3" s="1"/>
  <c r="FN116" i="3" s="1"/>
  <c r="FN123" i="3" l="1"/>
  <c r="FO100" i="3"/>
  <c r="FO106" i="3"/>
  <c r="FO111" i="3" s="1"/>
  <c r="FO105" i="3"/>
  <c r="FO101" i="3" l="1"/>
  <c r="FP98" i="3" s="1"/>
  <c r="FO112" i="3"/>
  <c r="FO113" i="3" s="1"/>
  <c r="FO116" i="3" s="1"/>
  <c r="FO123" i="3" l="1"/>
  <c r="FP104" i="3"/>
  <c r="FP100" i="3" l="1"/>
  <c r="FP105" i="3"/>
  <c r="FP106" i="3"/>
  <c r="FP111" i="3" s="1"/>
  <c r="FP112" i="3" l="1"/>
  <c r="FP113" i="3" s="1"/>
  <c r="FP116" i="3" s="1"/>
  <c r="FP101" i="3"/>
  <c r="FQ98" i="3" s="1"/>
  <c r="FQ104" i="3" s="1"/>
  <c r="FP123" i="3" l="1"/>
  <c r="FQ100" i="3"/>
  <c r="FQ106" i="3"/>
  <c r="FQ111" i="3" s="1"/>
  <c r="FQ105" i="3"/>
  <c r="FQ101" i="3" l="1"/>
  <c r="FR98" i="3" s="1"/>
  <c r="FR104" i="3" s="1"/>
  <c r="FQ112" i="3"/>
  <c r="FQ113" i="3" s="1"/>
  <c r="FQ116" i="3" s="1"/>
  <c r="FQ123" i="3" l="1"/>
  <c r="FR100" i="3"/>
  <c r="FR106" i="3"/>
  <c r="FR111" i="3" s="1"/>
  <c r="FR105" i="3"/>
  <c r="FR101" i="3" l="1"/>
  <c r="FS98" i="3" s="1"/>
  <c r="FS104" i="3" s="1"/>
  <c r="FR112" i="3"/>
  <c r="FR113" i="3" s="1"/>
  <c r="FR116" i="3" s="1"/>
  <c r="FR123" i="3" l="1"/>
  <c r="FS100" i="3"/>
  <c r="FS106" i="3"/>
  <c r="FS111" i="3" s="1"/>
  <c r="FS105" i="3"/>
  <c r="FS101" i="3" l="1"/>
  <c r="FT98" i="3" s="1"/>
  <c r="FT104" i="3" s="1"/>
  <c r="FS112" i="3"/>
  <c r="FS113" i="3" s="1"/>
  <c r="FS116" i="3" s="1"/>
  <c r="FS123" i="3" l="1"/>
  <c r="FT100" i="3"/>
  <c r="FT106" i="3"/>
  <c r="FT111" i="3" s="1"/>
  <c r="FT105" i="3"/>
  <c r="FT101" i="3" l="1"/>
  <c r="FU98" i="3" s="1"/>
  <c r="FU104" i="3" s="1"/>
  <c r="FT112" i="3"/>
  <c r="FT113" i="3" s="1"/>
  <c r="FT116" i="3" s="1"/>
  <c r="FT123" i="3" l="1"/>
  <c r="FU100" i="3"/>
  <c r="FU106" i="3"/>
  <c r="FU111" i="3" s="1"/>
  <c r="FU105" i="3"/>
  <c r="FU101" i="3" l="1"/>
  <c r="FV98" i="3" s="1"/>
  <c r="FU112" i="3"/>
  <c r="FU113" i="3" s="1"/>
  <c r="FU116" i="3" s="1"/>
  <c r="FU123" i="3" l="1"/>
  <c r="FV104" i="3"/>
  <c r="FV100" i="3" l="1"/>
  <c r="FV106" i="3"/>
  <c r="FV111" i="3" s="1"/>
  <c r="FV105" i="3"/>
  <c r="FV123" i="3" l="1"/>
  <c r="FV112" i="3"/>
  <c r="FV113" i="3" s="1"/>
  <c r="FV116" i="3" s="1"/>
  <c r="FV101" i="3"/>
  <c r="FW98" i="3" s="1"/>
  <c r="FW104" i="3" s="1"/>
  <c r="FW100" i="3" l="1"/>
  <c r="FW106" i="3"/>
  <c r="FW111" i="3" s="1"/>
  <c r="FW105" i="3"/>
  <c r="FW101" i="3" l="1"/>
  <c r="FX98" i="3" s="1"/>
  <c r="FX104" i="3" s="1"/>
  <c r="FW112" i="3"/>
  <c r="FW113" i="3" s="1"/>
  <c r="FW116" i="3" s="1"/>
  <c r="FW123" i="3" l="1"/>
  <c r="FX100" i="3"/>
  <c r="FX106" i="3"/>
  <c r="FX111" i="3" s="1"/>
  <c r="FX105" i="3"/>
  <c r="FX101" i="3" l="1"/>
  <c r="FY98" i="3" s="1"/>
  <c r="FY104" i="3" s="1"/>
  <c r="FX112" i="3"/>
  <c r="FX113" i="3" s="1"/>
  <c r="FX116" i="3" s="1"/>
  <c r="FX123" i="3" l="1"/>
  <c r="FY100" i="3"/>
  <c r="FY106" i="3"/>
  <c r="FY111" i="3" s="1"/>
  <c r="FY105" i="3"/>
  <c r="FY101" i="3" l="1"/>
  <c r="FZ98" i="3" s="1"/>
  <c r="FZ104" i="3" s="1"/>
  <c r="FY112" i="3"/>
  <c r="FY113" i="3" s="1"/>
  <c r="FY116" i="3" s="1"/>
  <c r="FY123" i="3" l="1"/>
  <c r="FZ100" i="3"/>
  <c r="FZ106" i="3"/>
  <c r="FZ111" i="3" s="1"/>
  <c r="FZ105" i="3"/>
  <c r="FZ101" i="3" l="1"/>
  <c r="GA98" i="3" s="1"/>
  <c r="GA104" i="3" s="1"/>
  <c r="FZ112" i="3"/>
  <c r="FZ113" i="3" s="1"/>
  <c r="FZ116" i="3" s="1"/>
  <c r="FZ123" i="3" l="1"/>
  <c r="GA100" i="3"/>
  <c r="GA106" i="3"/>
  <c r="GA111" i="3" s="1"/>
  <c r="GA105" i="3"/>
  <c r="GA101" i="3" l="1"/>
  <c r="GB98" i="3" s="1"/>
  <c r="GB104" i="3" s="1"/>
  <c r="GA112" i="3"/>
  <c r="GA113" i="3" s="1"/>
  <c r="GA116" i="3" s="1"/>
  <c r="GA123" i="3" l="1"/>
  <c r="GB100" i="3"/>
  <c r="GB105" i="3"/>
  <c r="GB106" i="3"/>
  <c r="GB111" i="3" s="1"/>
  <c r="GB101" i="3" l="1"/>
  <c r="GC98" i="3" s="1"/>
  <c r="GC104" i="3" s="1"/>
  <c r="GB112" i="3"/>
  <c r="GB113" i="3" s="1"/>
  <c r="GB116" i="3" s="1"/>
  <c r="GB123" i="3" l="1"/>
  <c r="GC100" i="3"/>
  <c r="GC106" i="3"/>
  <c r="GC111" i="3" s="1"/>
  <c r="GC105" i="3"/>
  <c r="GC123" i="3" l="1"/>
  <c r="GC101" i="3"/>
  <c r="GD98" i="3" s="1"/>
  <c r="GD104" i="3" s="1"/>
  <c r="GC112" i="3"/>
  <c r="GC113" i="3" s="1"/>
  <c r="GC116" i="3" s="1"/>
  <c r="GD100" i="3" l="1"/>
  <c r="GD106" i="3"/>
  <c r="GD111" i="3" s="1"/>
  <c r="GD105" i="3"/>
  <c r="GD101" i="3" l="1"/>
  <c r="GE98" i="3" s="1"/>
  <c r="GE104" i="3" s="1"/>
  <c r="GD112" i="3"/>
  <c r="GD113" i="3" s="1"/>
  <c r="GD116" i="3" s="1"/>
  <c r="GD123" i="3" l="1"/>
  <c r="GE100" i="3"/>
  <c r="GE106" i="3"/>
  <c r="GE111" i="3" s="1"/>
  <c r="GE105" i="3"/>
  <c r="GE101" i="3" l="1"/>
  <c r="GF98" i="3" s="1"/>
  <c r="GF104" i="3" s="1"/>
  <c r="GE112" i="3"/>
  <c r="GE113" i="3" s="1"/>
  <c r="GE116" i="3" s="1"/>
  <c r="GE123" i="3" l="1"/>
  <c r="GF100" i="3"/>
  <c r="GF105" i="3"/>
  <c r="GF106" i="3"/>
  <c r="GF111" i="3" s="1"/>
  <c r="GF101" i="3" l="1"/>
  <c r="GG98" i="3" s="1"/>
  <c r="GG104" i="3" s="1"/>
  <c r="GF112" i="3"/>
  <c r="GF113" i="3" s="1"/>
  <c r="GF116" i="3" s="1"/>
  <c r="GF123" i="3" l="1"/>
  <c r="GG100" i="3"/>
  <c r="GG106" i="3"/>
  <c r="GG111" i="3" s="1"/>
  <c r="GG105" i="3"/>
  <c r="GG101" i="3" l="1"/>
  <c r="GH98" i="3" s="1"/>
  <c r="GH104" i="3" s="1"/>
  <c r="GG112" i="3"/>
  <c r="GG113" i="3" s="1"/>
  <c r="GG116" i="3" s="1"/>
  <c r="GG123" i="3" l="1"/>
  <c r="GH100" i="3"/>
  <c r="GH106" i="3"/>
  <c r="GH111" i="3" s="1"/>
  <c r="GH105" i="3"/>
  <c r="GH101" i="3" l="1"/>
  <c r="GI98" i="3" s="1"/>
  <c r="GI104" i="3" s="1"/>
  <c r="GH112" i="3"/>
  <c r="GH113" i="3" s="1"/>
  <c r="GH116" i="3" s="1"/>
  <c r="GH123" i="3" l="1"/>
  <c r="GI100" i="3"/>
  <c r="GI106" i="3"/>
  <c r="GI111" i="3" s="1"/>
  <c r="GI105" i="3"/>
  <c r="GI101" i="3" l="1"/>
  <c r="GJ98" i="3" s="1"/>
  <c r="GJ104" i="3" s="1"/>
  <c r="GI112" i="3"/>
  <c r="GI113" i="3" s="1"/>
  <c r="GI116" i="3" s="1"/>
  <c r="GI123" i="3" l="1"/>
  <c r="GJ100" i="3"/>
  <c r="GJ105" i="3"/>
  <c r="GJ106" i="3"/>
  <c r="GJ111" i="3" s="1"/>
  <c r="GJ101" i="3" l="1"/>
  <c r="GK98" i="3" s="1"/>
  <c r="GK104" i="3" s="1"/>
  <c r="GJ112" i="3"/>
  <c r="GJ113" i="3" s="1"/>
  <c r="GJ116" i="3" s="1"/>
  <c r="GJ123" i="3" l="1"/>
  <c r="GK100" i="3"/>
  <c r="GK106" i="3"/>
  <c r="GK111" i="3" s="1"/>
  <c r="GK105" i="3"/>
  <c r="GK101" i="3" l="1"/>
  <c r="GL98" i="3" s="1"/>
  <c r="GL104" i="3" s="1"/>
  <c r="GK112" i="3"/>
  <c r="GK113" i="3" s="1"/>
  <c r="GK116" i="3" s="1"/>
  <c r="GK123" i="3" l="1"/>
  <c r="GL100" i="3"/>
  <c r="GL106" i="3"/>
  <c r="GL111" i="3" s="1"/>
  <c r="GL105" i="3"/>
  <c r="GL101" i="3" l="1"/>
  <c r="GM98" i="3" s="1"/>
  <c r="GM104" i="3" s="1"/>
  <c r="GL112" i="3"/>
  <c r="GL113" i="3" s="1"/>
  <c r="GL116" i="3" s="1"/>
  <c r="GL123" i="3" l="1"/>
  <c r="GM100" i="3"/>
  <c r="GM106" i="3"/>
  <c r="GM111" i="3" s="1"/>
  <c r="GM105" i="3"/>
  <c r="GM101" i="3" l="1"/>
  <c r="GN98" i="3" s="1"/>
  <c r="GN104" i="3" s="1"/>
  <c r="GM112" i="3"/>
  <c r="GM113" i="3" s="1"/>
  <c r="GM116" i="3" s="1"/>
  <c r="GM123" i="3" l="1"/>
  <c r="GN100" i="3"/>
  <c r="GN106" i="3"/>
  <c r="GN111" i="3" s="1"/>
  <c r="GN105" i="3"/>
  <c r="GN101" i="3" l="1"/>
  <c r="GO98" i="3" s="1"/>
  <c r="GO104" i="3" s="1"/>
  <c r="GN112" i="3"/>
  <c r="GN113" i="3" s="1"/>
  <c r="GN116" i="3" s="1"/>
  <c r="GN123" i="3" l="1"/>
  <c r="GO100" i="3"/>
  <c r="GO106" i="3"/>
  <c r="GO111" i="3" s="1"/>
  <c r="GO105" i="3"/>
  <c r="GO101" i="3" l="1"/>
  <c r="GP98" i="3" s="1"/>
  <c r="GP104" i="3" s="1"/>
  <c r="GO112" i="3"/>
  <c r="GO113" i="3" s="1"/>
  <c r="GO116" i="3" s="1"/>
  <c r="GO123" i="3" l="1"/>
  <c r="GP100" i="3"/>
  <c r="GP106" i="3"/>
  <c r="GP111" i="3" s="1"/>
  <c r="GP105" i="3"/>
  <c r="GP101" i="3" l="1"/>
  <c r="GQ98" i="3" s="1"/>
  <c r="GQ104" i="3" s="1"/>
  <c r="GP112" i="3"/>
  <c r="GP113" i="3" s="1"/>
  <c r="GP116" i="3" s="1"/>
  <c r="GP123" i="3" l="1"/>
  <c r="GQ100" i="3"/>
  <c r="GQ106" i="3"/>
  <c r="GQ111" i="3" s="1"/>
  <c r="GQ105" i="3"/>
  <c r="GQ101" i="3" l="1"/>
  <c r="GR98" i="3" s="1"/>
  <c r="GR104" i="3" s="1"/>
  <c r="GQ112" i="3"/>
  <c r="GQ113" i="3" s="1"/>
  <c r="GQ116" i="3" s="1"/>
  <c r="GQ123" i="3" l="1"/>
  <c r="GR100" i="3"/>
  <c r="GR105" i="3"/>
  <c r="GR106" i="3"/>
  <c r="GR111" i="3" s="1"/>
  <c r="GR101" i="3" l="1"/>
  <c r="GS98" i="3" s="1"/>
  <c r="GS104" i="3" s="1"/>
  <c r="GR112" i="3"/>
  <c r="GR113" i="3" s="1"/>
  <c r="GR116" i="3" s="1"/>
  <c r="GR123" i="3" l="1"/>
  <c r="GS100" i="3"/>
  <c r="GS106" i="3"/>
  <c r="GS111" i="3" s="1"/>
  <c r="GS105" i="3"/>
  <c r="GS101" i="3" l="1"/>
  <c r="GT98" i="3" s="1"/>
  <c r="GT104" i="3" s="1"/>
  <c r="GS112" i="3"/>
  <c r="GS113" i="3" s="1"/>
  <c r="GS116" i="3" s="1"/>
  <c r="GS123" i="3" l="1"/>
  <c r="GT100" i="3"/>
  <c r="GT106" i="3"/>
  <c r="GT111" i="3" s="1"/>
  <c r="GT105" i="3"/>
  <c r="GT101" i="3" l="1"/>
  <c r="GU98" i="3" s="1"/>
  <c r="GU104" i="3" s="1"/>
  <c r="GT112" i="3"/>
  <c r="GT113" i="3" s="1"/>
  <c r="GT116" i="3" s="1"/>
  <c r="GT123" i="3" l="1"/>
  <c r="GU100" i="3"/>
  <c r="GU106" i="3"/>
  <c r="GU111" i="3" s="1"/>
  <c r="GU105" i="3"/>
  <c r="GU101" i="3" l="1"/>
  <c r="GV98" i="3" s="1"/>
  <c r="GV104" i="3" s="1"/>
  <c r="GU112" i="3"/>
  <c r="GU113" i="3" s="1"/>
  <c r="GU116" i="3" s="1"/>
  <c r="GU123" i="3" l="1"/>
  <c r="GV100" i="3"/>
  <c r="GV105" i="3"/>
  <c r="GV106" i="3"/>
  <c r="GV111" i="3" s="1"/>
  <c r="GV101" i="3" l="1"/>
  <c r="GW98" i="3" s="1"/>
  <c r="GW104" i="3" s="1"/>
  <c r="GV112" i="3"/>
  <c r="GV113" i="3" s="1"/>
  <c r="GV116" i="3" s="1"/>
  <c r="GV123" i="3" l="1"/>
  <c r="GW100" i="3"/>
  <c r="GW106" i="3"/>
  <c r="GW111" i="3" s="1"/>
  <c r="GW105" i="3"/>
  <c r="GW101" i="3" l="1"/>
  <c r="GX98" i="3" s="1"/>
  <c r="GX104" i="3" s="1"/>
  <c r="GW112" i="3"/>
  <c r="GW113" i="3" s="1"/>
  <c r="GW116" i="3" s="1"/>
  <c r="GW123" i="3" l="1"/>
  <c r="GX100" i="3"/>
  <c r="GX106" i="3"/>
  <c r="GX111" i="3" s="1"/>
  <c r="GX105" i="3"/>
  <c r="GX101" i="3" l="1"/>
  <c r="GY98" i="3" s="1"/>
  <c r="GY104" i="3" s="1"/>
  <c r="GX112" i="3"/>
  <c r="GX113" i="3" s="1"/>
  <c r="GX116" i="3" s="1"/>
  <c r="GX123" i="3" l="1"/>
  <c r="GY100" i="3"/>
  <c r="GY106" i="3"/>
  <c r="GY111" i="3" s="1"/>
  <c r="GY105" i="3"/>
  <c r="GY101" i="3" l="1"/>
  <c r="GZ98" i="3" s="1"/>
  <c r="GZ104" i="3" s="1"/>
  <c r="GY112" i="3"/>
  <c r="GY113" i="3" s="1"/>
  <c r="GY116" i="3" s="1"/>
  <c r="GY123" i="3" l="1"/>
  <c r="GZ100" i="3"/>
  <c r="GZ105" i="3"/>
  <c r="GZ106" i="3"/>
  <c r="GZ111" i="3" s="1"/>
  <c r="GZ101" i="3" l="1"/>
  <c r="HA98" i="3" s="1"/>
  <c r="HA104" i="3" s="1"/>
  <c r="GZ112" i="3"/>
  <c r="GZ113" i="3" s="1"/>
  <c r="GZ116" i="3" s="1"/>
  <c r="GZ123" i="3" l="1"/>
  <c r="HA100" i="3"/>
  <c r="HA106" i="3"/>
  <c r="HA111" i="3" s="1"/>
  <c r="HA105" i="3"/>
  <c r="HA101" i="3" l="1"/>
  <c r="HA112" i="3"/>
  <c r="HA113" i="3" s="1"/>
  <c r="HA116" i="3" s="1"/>
  <c r="F117" i="3" s="1"/>
  <c r="HA123" i="3" l="1"/>
</calcChain>
</file>

<file path=xl/sharedStrings.xml><?xml version="1.0" encoding="utf-8"?>
<sst xmlns="http://schemas.openxmlformats.org/spreadsheetml/2006/main" count="321" uniqueCount="203">
  <si>
    <t>Time Line</t>
  </si>
  <si>
    <t>Financial Cose</t>
  </si>
  <si>
    <t>date</t>
  </si>
  <si>
    <t>Construction Perid</t>
  </si>
  <si>
    <t>Months</t>
  </si>
  <si>
    <t>Stress case</t>
  </si>
  <si>
    <t>Sensitivity Case</t>
  </si>
  <si>
    <t>Commercial Operation Date</t>
  </si>
  <si>
    <t>Operational Assumptions</t>
  </si>
  <si>
    <t>Capacity</t>
  </si>
  <si>
    <t>Operation Cash Flow</t>
  </si>
  <si>
    <t>Debt Size</t>
  </si>
  <si>
    <t>Debt to Capital</t>
  </si>
  <si>
    <t>DSCR</t>
  </si>
  <si>
    <t>Scenario Number</t>
  </si>
  <si>
    <t>Operation Period</t>
  </si>
  <si>
    <t>Years</t>
  </si>
  <si>
    <t>End of Life</t>
  </si>
  <si>
    <t>Date</t>
  </si>
  <si>
    <t>Months per year - construction</t>
  </si>
  <si>
    <t>Months per year - operation</t>
  </si>
  <si>
    <t>Timeline</t>
  </si>
  <si>
    <t>Period</t>
  </si>
  <si>
    <t>Pre-COD</t>
  </si>
  <si>
    <t>Number</t>
  </si>
  <si>
    <t>Flag</t>
  </si>
  <si>
    <t>Months in Year</t>
  </si>
  <si>
    <t>Start of Peroiod</t>
  </si>
  <si>
    <t>End of Period</t>
  </si>
  <si>
    <t>MWp</t>
  </si>
  <si>
    <t>Mwac</t>
  </si>
  <si>
    <t>Annual Yield</t>
  </si>
  <si>
    <t>kWh/kWp</t>
  </si>
  <si>
    <t>Capacity Factor at STC</t>
  </si>
  <si>
    <t>%</t>
  </si>
  <si>
    <t>Performance Ratio</t>
  </si>
  <si>
    <t>Net Capacity Factor</t>
  </si>
  <si>
    <t>Operations</t>
  </si>
  <si>
    <t>Annual Generation</t>
  </si>
  <si>
    <t>MWH</t>
  </si>
  <si>
    <t>Hours in Period</t>
  </si>
  <si>
    <t>Total Hours</t>
  </si>
  <si>
    <t>Percent of Year</t>
  </si>
  <si>
    <t>Downside Case P90</t>
  </si>
  <si>
    <t>P50</t>
  </si>
  <si>
    <t>P90</t>
  </si>
  <si>
    <t>Std Dev</t>
  </si>
  <si>
    <t>P90/P50</t>
  </si>
  <si>
    <t>Standard Deviation</t>
  </si>
  <si>
    <t>Degradation</t>
  </si>
  <si>
    <t>Wind Case</t>
  </si>
  <si>
    <t>USD/kW</t>
  </si>
  <si>
    <t>USD/kWy</t>
  </si>
  <si>
    <t>USD/kWh</t>
  </si>
  <si>
    <t>Financing</t>
  </si>
  <si>
    <t>Operating Expense</t>
  </si>
  <si>
    <t>Apply P90</t>
  </si>
  <si>
    <t>Solar Base Case</t>
  </si>
  <si>
    <t>Debt Tenure</t>
  </si>
  <si>
    <t>Base Interest Rate</t>
  </si>
  <si>
    <t>Credit Spread</t>
  </si>
  <si>
    <t>Equity Up-Front</t>
  </si>
  <si>
    <t>Pro-Rata</t>
  </si>
  <si>
    <t>EBL</t>
  </si>
  <si>
    <t>Operating Expense Inflation Rate</t>
  </si>
  <si>
    <t>% p.a.</t>
  </si>
  <si>
    <t>USD/kWp</t>
  </si>
  <si>
    <t>Degradation Index</t>
  </si>
  <si>
    <t>Degradation Rate</t>
  </si>
  <si>
    <t>Hours</t>
  </si>
  <si>
    <t>Index</t>
  </si>
  <si>
    <t>Capital Expendiures, Revenues and Expenses</t>
  </si>
  <si>
    <t>Capital Expenditures per kW</t>
  </si>
  <si>
    <t>S-Curve</t>
  </si>
  <si>
    <t>Total Project Cost</t>
  </si>
  <si>
    <t>Total Capital Expenditure</t>
  </si>
  <si>
    <t>USD</t>
  </si>
  <si>
    <t>Revenues and Operating Expenses</t>
  </si>
  <si>
    <t>Inflation Rate</t>
  </si>
  <si>
    <t>Inflation Index</t>
  </si>
  <si>
    <t>Price per kWh</t>
  </si>
  <si>
    <t xml:space="preserve">Generation </t>
  </si>
  <si>
    <t>kWh</t>
  </si>
  <si>
    <t xml:space="preserve">USD </t>
  </si>
  <si>
    <t>O&amp;M Expense</t>
  </si>
  <si>
    <t>USD/kW-y</t>
  </si>
  <si>
    <t>O&amp;M Expense Total</t>
  </si>
  <si>
    <t>EBITDA</t>
  </si>
  <si>
    <t>Free Cash Flow</t>
  </si>
  <si>
    <t>Project IRR</t>
  </si>
  <si>
    <t>Construction Period</t>
  </si>
  <si>
    <t>Adjusted S-Curve</t>
  </si>
  <si>
    <t>Seasonality</t>
  </si>
  <si>
    <t>Debt Sizing</t>
  </si>
  <si>
    <t>DSCR Target</t>
  </si>
  <si>
    <t>Generation at P50</t>
  </si>
  <si>
    <t>Generation at P90</t>
  </si>
  <si>
    <t>Total Revenues at P50</t>
  </si>
  <si>
    <t>Revenues at P90</t>
  </si>
  <si>
    <t>Expenses</t>
  </si>
  <si>
    <t>EBITDA at P90</t>
  </si>
  <si>
    <t>x</t>
  </si>
  <si>
    <t>Interest Rate</t>
  </si>
  <si>
    <t>Standard Deviation of Capacity Factor</t>
  </si>
  <si>
    <t>Year</t>
  </si>
  <si>
    <t>Interest Rate Margin</t>
  </si>
  <si>
    <t>Total Interest Rate</t>
  </si>
  <si>
    <t>Periodic Interest Rate</t>
  </si>
  <si>
    <t>% p.p.</t>
  </si>
  <si>
    <t>Capital Expenditures</t>
  </si>
  <si>
    <t>Interest During Construction</t>
  </si>
  <si>
    <t>Total Financing Requirements</t>
  </si>
  <si>
    <t>Financing Requirements</t>
  </si>
  <si>
    <t>Debt Financing</t>
  </si>
  <si>
    <t>Maximum Debt to Capital</t>
  </si>
  <si>
    <t>Debt to Capital from Maximum Debt to Capital</t>
  </si>
  <si>
    <t>Equity Financing</t>
  </si>
  <si>
    <t>Debt Balance</t>
  </si>
  <si>
    <t>Debt Service from Above</t>
  </si>
  <si>
    <t>Opening Balance</t>
  </si>
  <si>
    <t>Add: Debt Financing</t>
  </si>
  <si>
    <t>Less: Debt Repayment</t>
  </si>
  <si>
    <t>Closing Balance</t>
  </si>
  <si>
    <t>Total Interest Cost</t>
  </si>
  <si>
    <t>Allocated to IDC</t>
  </si>
  <si>
    <t>Allocated to IDO</t>
  </si>
  <si>
    <t>Cash Flow Waterfall</t>
  </si>
  <si>
    <t>Uses and Sources of Funds Cash Flow Statement</t>
  </si>
  <si>
    <t>EBITDA - CFADS</t>
  </si>
  <si>
    <t>Less: Interest</t>
  </si>
  <si>
    <t>Less: Repayment</t>
  </si>
  <si>
    <t>Cash Flow After Debt Service</t>
  </si>
  <si>
    <t>Equity Cash Flow</t>
  </si>
  <si>
    <t>Equity IRR</t>
  </si>
  <si>
    <t>DSCR Calculated</t>
  </si>
  <si>
    <t>Total LCOE Including Fuel</t>
  </si>
  <si>
    <t>Fuel and Variable Cost with Inflation</t>
  </si>
  <si>
    <t>Total Fixed Cost</t>
  </si>
  <si>
    <t>kW-y/kWh</t>
  </si>
  <si>
    <t>Inverse of Yield</t>
  </si>
  <si>
    <t>USD/kw-y</t>
  </si>
  <si>
    <t>Fixed Cost with Inflation</t>
  </si>
  <si>
    <t>Carrying Charge - Nominal</t>
  </si>
  <si>
    <t>Final LCOE Calculation</t>
  </si>
  <si>
    <t>PMT- Nominal</t>
  </si>
  <si>
    <t>Target IRR - Real</t>
  </si>
  <si>
    <t>Project Life</t>
  </si>
  <si>
    <t>Target Project IRR</t>
  </si>
  <si>
    <t>Factor</t>
  </si>
  <si>
    <t>Inflation Factor for O&amp;M Cost</t>
  </si>
  <si>
    <t>Financial Drivers</t>
  </si>
  <si>
    <t>O&amp;M Cost/kWy</t>
  </si>
  <si>
    <t>Capital Cost/kWh</t>
  </si>
  <si>
    <t>Battery Capacity</t>
  </si>
  <si>
    <t>Battery Duration</t>
  </si>
  <si>
    <t xml:space="preserve">Cost Drivers - Batteries </t>
  </si>
  <si>
    <t>USD/MMBTU</t>
  </si>
  <si>
    <t>Gas Price</t>
  </si>
  <si>
    <t>MMBTU/kWh</t>
  </si>
  <si>
    <t>Heat Rate</t>
  </si>
  <si>
    <t>Capital Cost/kW</t>
  </si>
  <si>
    <t>Cost Drivers - Renewable</t>
  </si>
  <si>
    <t>Yield</t>
  </si>
  <si>
    <t>Capacity Factor</t>
  </si>
  <si>
    <t>kWp</t>
  </si>
  <si>
    <t>Physical Drivers</t>
  </si>
  <si>
    <t>Solar for Load Shift</t>
  </si>
  <si>
    <t>Battery - Load Shift</t>
  </si>
  <si>
    <t>Battery - Ancillary Service</t>
  </si>
  <si>
    <t>Off-Shore Wind</t>
  </si>
  <si>
    <t>On-Shore Wind</t>
  </si>
  <si>
    <t>NGCC</t>
  </si>
  <si>
    <t>Solar with Tracking</t>
  </si>
  <si>
    <t>Solar</t>
  </si>
  <si>
    <t>flag</t>
  </si>
  <si>
    <t>Time Period</t>
  </si>
  <si>
    <t>Capital Expenditure - Wind/Solar</t>
  </si>
  <si>
    <t>Capital Expenditure - Battery</t>
  </si>
  <si>
    <t>Operating Expense - Wind/Solar</t>
  </si>
  <si>
    <t>Operating Expense - Battery</t>
  </si>
  <si>
    <t>USD/kWhy</t>
  </si>
  <si>
    <t>PPA Price - Battery</t>
  </si>
  <si>
    <t>PPA Price - Wind/Solar</t>
  </si>
  <si>
    <t>Battery - Ancillary Services</t>
  </si>
  <si>
    <t>Battery - Load Shifting</t>
  </si>
  <si>
    <t>Resource</t>
  </si>
  <si>
    <t>Climate</t>
  </si>
  <si>
    <t>Model</t>
  </si>
  <si>
    <t>Generation After Degradation P50</t>
  </si>
  <si>
    <t>CFADS for Debt Size</t>
  </si>
  <si>
    <t>PV of Debt Service from Repayment</t>
  </si>
  <si>
    <t>Interest Rate After COD</t>
  </si>
  <si>
    <t>Period Before COD</t>
  </si>
  <si>
    <t>End of Debt Repayment</t>
  </si>
  <si>
    <t>Target Debt Service from DS =CFADS/DSCR</t>
  </si>
  <si>
    <t>Debt Size from DSCR =PV of DS after COD</t>
  </si>
  <si>
    <t xml:space="preserve">Season </t>
  </si>
  <si>
    <t>1,0</t>
  </si>
  <si>
    <t>Debt Applied</t>
  </si>
  <si>
    <t>Debt to Project Cost</t>
  </si>
  <si>
    <t>CFADS - P90</t>
  </si>
  <si>
    <t>Debt Service</t>
  </si>
  <si>
    <t>Net Equity Cash 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</si>
</sst>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&quot;[&quot;@&quot;]&quot;"/>
    <numFmt numFmtId="165" formatCode="_-* #,##0.00_-;[Red]_(* \(#,##0.00\);_-* &quot;-&quot;??_-;_-@_-"/>
    <numFmt numFmtId="166" formatCode="_(* #,##0_);[Red]_(* \(#,##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003366"/>
        <bgColor indexed="64"/>
      </patternFill>
    </fill>
    <fill>
      <patternFill patternType="solid">
        <fgColor rgb="FFE7F7FF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164" fontId="0" fillId="0" borderId="0" xfId="0" applyNumberFormat="1" applyAlignment="1">
      <alignment horizontal="center"/>
    </xf>
    <xf numFmtId="15" fontId="0" fillId="0" borderId="0" xfId="0" applyNumberFormat="1"/>
    <xf numFmtId="0" fontId="1" fillId="2" borderId="0" xfId="0" applyFont="1" applyFill="1"/>
    <xf numFmtId="15" fontId="1" fillId="2" borderId="0" xfId="0" applyNumberFormat="1" applyFont="1" applyFill="1"/>
    <xf numFmtId="0" fontId="2" fillId="3" borderId="0" xfId="0" applyFont="1" applyFill="1"/>
    <xf numFmtId="0" fontId="3" fillId="4" borderId="0" xfId="0" applyFont="1" applyFill="1"/>
    <xf numFmtId="0" fontId="1" fillId="5" borderId="0" xfId="0" applyFont="1" applyFill="1"/>
    <xf numFmtId="15" fontId="1" fillId="5" borderId="0" xfId="0" applyNumberFormat="1" applyFont="1" applyFill="1"/>
    <xf numFmtId="10" fontId="0" fillId="0" borderId="0" xfId="0" applyNumberFormat="1"/>
    <xf numFmtId="165" fontId="0" fillId="0" borderId="0" xfId="1" applyNumberFormat="1" applyFont="1"/>
    <xf numFmtId="9" fontId="0" fillId="0" borderId="0" xfId="0" applyNumberFormat="1"/>
    <xf numFmtId="0" fontId="0" fillId="0" borderId="0" xfId="0" applyBorder="1"/>
    <xf numFmtId="164" fontId="0" fillId="0" borderId="0" xfId="0" applyNumberFormat="1" applyBorder="1" applyAlignment="1">
      <alignment horizontal="center"/>
    </xf>
    <xf numFmtId="0" fontId="2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/>
    </xf>
    <xf numFmtId="0" fontId="0" fillId="0" borderId="0" xfId="0" applyAlignment="1">
      <alignment wrapText="1"/>
    </xf>
    <xf numFmtId="0" fontId="0" fillId="0" borderId="0" xfId="0" applyFont="1"/>
    <xf numFmtId="164" fontId="0" fillId="0" borderId="0" xfId="0" applyNumberFormat="1" applyFont="1" applyAlignment="1">
      <alignment horizontal="center"/>
    </xf>
    <xf numFmtId="15" fontId="0" fillId="0" borderId="0" xfId="0" applyNumberFormat="1" applyFont="1"/>
    <xf numFmtId="166" fontId="0" fillId="0" borderId="0" xfId="0" applyNumberFormat="1" applyFont="1"/>
    <xf numFmtId="10" fontId="0" fillId="0" borderId="0" xfId="0" applyNumberFormat="1" applyFont="1"/>
    <xf numFmtId="0" fontId="0" fillId="0" borderId="1" xfId="0" applyFont="1" applyBorder="1"/>
    <xf numFmtId="164" fontId="0" fillId="0" borderId="1" xfId="0" applyNumberFormat="1" applyFont="1" applyBorder="1" applyAlignment="1">
      <alignment horizontal="center"/>
    </xf>
    <xf numFmtId="166" fontId="0" fillId="0" borderId="1" xfId="0" applyNumberFormat="1" applyFont="1" applyBorder="1"/>
    <xf numFmtId="0" fontId="0" fillId="0" borderId="2" xfId="0" applyFont="1" applyBorder="1"/>
    <xf numFmtId="164" fontId="0" fillId="0" borderId="2" xfId="0" applyNumberFormat="1" applyFont="1" applyBorder="1" applyAlignment="1">
      <alignment horizontal="center"/>
    </xf>
    <xf numFmtId="166" fontId="0" fillId="0" borderId="2" xfId="0" applyNumberFormat="1" applyFont="1" applyBorder="1"/>
    <xf numFmtId="166" fontId="1" fillId="2" borderId="0" xfId="0" applyNumberFormat="1" applyFont="1" applyFill="1"/>
    <xf numFmtId="166" fontId="1" fillId="5" borderId="0" xfId="0" applyNumberFormat="1" applyFont="1" applyFill="1"/>
    <xf numFmtId="10" fontId="1" fillId="5" borderId="0" xfId="0" applyNumberFormat="1" applyFont="1" applyFill="1"/>
    <xf numFmtId="43" fontId="0" fillId="0" borderId="0" xfId="0" applyNumberFormat="1" applyFont="1"/>
    <xf numFmtId="166" fontId="0" fillId="0" borderId="0" xfId="1" applyNumberFormat="1" applyFont="1"/>
  </cellXfs>
  <cellStyles count="2">
    <cellStyle name="Comma" xfId="1" builtinId="3"/>
    <cellStyle name="Normal" xfId="0" builtinId="0"/>
  </cellStyles>
  <dxfs count="8">
    <dxf>
      <font>
        <color rgb="FF000000"/>
      </font>
      <fill>
        <patternFill>
          <bgColor rgb="FFF0FFE5"/>
        </patternFill>
      </fill>
    </dxf>
    <dxf>
      <font>
        <color rgb="FF000000"/>
      </font>
      <fill>
        <patternFill>
          <bgColor rgb="FFFEECEE"/>
        </patternFill>
      </fill>
    </dxf>
    <dxf>
      <font>
        <color rgb="FF000000"/>
      </font>
      <fill>
        <patternFill>
          <bgColor rgb="FFF0FFE5"/>
        </patternFill>
      </fill>
    </dxf>
    <dxf>
      <font>
        <color rgb="FF000000"/>
      </font>
      <fill>
        <patternFill>
          <bgColor rgb="FFFEECEE"/>
        </patternFill>
      </fill>
    </dxf>
    <dxf>
      <fill>
        <patternFill>
          <bgColor rgb="FFF0FFE5"/>
        </patternFill>
      </fill>
    </dxf>
    <dxf>
      <fill>
        <patternFill>
          <bgColor rgb="FFFEECEE"/>
        </patternFill>
      </fill>
    </dxf>
    <dxf>
      <fill>
        <patternFill>
          <bgColor rgb="FFF0FFE5"/>
        </patternFill>
      </fill>
    </dxf>
    <dxf>
      <fill>
        <patternFill>
          <bgColor rgb="FFFEECE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7.xml"/><Relationship Id="rId13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6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11" Type="http://schemas.openxmlformats.org/officeDocument/2006/relationships/styles" Target="styles.xml"/><Relationship Id="rId5" Type="http://schemas.openxmlformats.org/officeDocument/2006/relationships/worksheet" Target="worksheets/sheet4.xml"/><Relationship Id="rId10" Type="http://schemas.openxmlformats.org/officeDocument/2006/relationships/theme" Target="theme/theme1.xml"/><Relationship Id="rId4" Type="http://schemas.openxmlformats.org/officeDocument/2006/relationships/worksheet" Target="worksheets/sheet3.xml"/><Relationship Id="rId9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areaChart>
        <c:grouping val="standard"/>
        <c:varyColors val="0"/>
        <c:ser>
          <c:idx val="0"/>
          <c:order val="0"/>
          <c:tx>
            <c:strRef>
              <c:f>'Financial Model'!$D$122:$I$122</c:f>
              <c:strCache>
                <c:ptCount val="6"/>
                <c:pt idx="0">
                  <c:v>CFADS - P90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'Financial Model'!$J$121:$HA$121</c:f>
              <c:numCache>
                <c:formatCode>d\-mmm\-yy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46446</c:v>
                </c:pt>
                <c:pt idx="9">
                  <c:v>46630</c:v>
                </c:pt>
                <c:pt idx="10">
                  <c:v>46812</c:v>
                </c:pt>
                <c:pt idx="11">
                  <c:v>46996</c:v>
                </c:pt>
                <c:pt idx="12">
                  <c:v>47177</c:v>
                </c:pt>
                <c:pt idx="13">
                  <c:v>47361</c:v>
                </c:pt>
                <c:pt idx="14">
                  <c:v>47542</c:v>
                </c:pt>
                <c:pt idx="15">
                  <c:v>47726</c:v>
                </c:pt>
                <c:pt idx="16">
                  <c:v>47907</c:v>
                </c:pt>
                <c:pt idx="17">
                  <c:v>48091</c:v>
                </c:pt>
                <c:pt idx="18">
                  <c:v>48273</c:v>
                </c:pt>
                <c:pt idx="19">
                  <c:v>48457</c:v>
                </c:pt>
                <c:pt idx="20">
                  <c:v>48638</c:v>
                </c:pt>
                <c:pt idx="21">
                  <c:v>48822</c:v>
                </c:pt>
                <c:pt idx="22">
                  <c:v>49003</c:v>
                </c:pt>
                <c:pt idx="23">
                  <c:v>49187</c:v>
                </c:pt>
                <c:pt idx="24">
                  <c:v>49368</c:v>
                </c:pt>
                <c:pt idx="25">
                  <c:v>49552</c:v>
                </c:pt>
                <c:pt idx="26">
                  <c:v>49734</c:v>
                </c:pt>
                <c:pt idx="27">
                  <c:v>49918</c:v>
                </c:pt>
                <c:pt idx="28">
                  <c:v>50099</c:v>
                </c:pt>
                <c:pt idx="29">
                  <c:v>50283</c:v>
                </c:pt>
                <c:pt idx="30">
                  <c:v>50464</c:v>
                </c:pt>
                <c:pt idx="31">
                  <c:v>50648</c:v>
                </c:pt>
                <c:pt idx="32">
                  <c:v>50829</c:v>
                </c:pt>
                <c:pt idx="33">
                  <c:v>51013</c:v>
                </c:pt>
                <c:pt idx="34">
                  <c:v>51195</c:v>
                </c:pt>
                <c:pt idx="35">
                  <c:v>51379</c:v>
                </c:pt>
                <c:pt idx="36">
                  <c:v>51560</c:v>
                </c:pt>
                <c:pt idx="37">
                  <c:v>51744</c:v>
                </c:pt>
                <c:pt idx="38">
                  <c:v>51925</c:v>
                </c:pt>
                <c:pt idx="39">
                  <c:v>52109</c:v>
                </c:pt>
                <c:pt idx="40">
                  <c:v>52290</c:v>
                </c:pt>
                <c:pt idx="41">
                  <c:v>52474</c:v>
                </c:pt>
                <c:pt idx="42">
                  <c:v>52656</c:v>
                </c:pt>
                <c:pt idx="43">
                  <c:v>52840</c:v>
                </c:pt>
                <c:pt idx="44">
                  <c:v>53021</c:v>
                </c:pt>
                <c:pt idx="45">
                  <c:v>53205</c:v>
                </c:pt>
                <c:pt idx="46">
                  <c:v>53386</c:v>
                </c:pt>
                <c:pt idx="47">
                  <c:v>53570</c:v>
                </c:pt>
                <c:pt idx="48">
                  <c:v>53751</c:v>
                </c:pt>
                <c:pt idx="49">
                  <c:v>53935</c:v>
                </c:pt>
                <c:pt idx="50">
                  <c:v>54117</c:v>
                </c:pt>
                <c:pt idx="51">
                  <c:v>54301</c:v>
                </c:pt>
                <c:pt idx="52">
                  <c:v>54482</c:v>
                </c:pt>
                <c:pt idx="53">
                  <c:v>54666</c:v>
                </c:pt>
                <c:pt idx="54">
                  <c:v>54847</c:v>
                </c:pt>
                <c:pt idx="55">
                  <c:v>55031</c:v>
                </c:pt>
                <c:pt idx="56">
                  <c:v>55212</c:v>
                </c:pt>
                <c:pt idx="57">
                  <c:v>55396</c:v>
                </c:pt>
                <c:pt idx="58">
                  <c:v>55578</c:v>
                </c:pt>
                <c:pt idx="59">
                  <c:v>55762</c:v>
                </c:pt>
                <c:pt idx="60">
                  <c:v>55943</c:v>
                </c:pt>
                <c:pt idx="61">
                  <c:v>56127</c:v>
                </c:pt>
                <c:pt idx="62">
                  <c:v>56308</c:v>
                </c:pt>
                <c:pt idx="63">
                  <c:v>56492</c:v>
                </c:pt>
                <c:pt idx="64">
                  <c:v>56673</c:v>
                </c:pt>
                <c:pt idx="65">
                  <c:v>56857</c:v>
                </c:pt>
                <c:pt idx="66">
                  <c:v>57039</c:v>
                </c:pt>
                <c:pt idx="67">
                  <c:v>57223</c:v>
                </c:pt>
                <c:pt idx="68">
                  <c:v>57404</c:v>
                </c:pt>
                <c:pt idx="69">
                  <c:v>57588</c:v>
                </c:pt>
                <c:pt idx="70">
                  <c:v>57769</c:v>
                </c:pt>
                <c:pt idx="71">
                  <c:v>57953</c:v>
                </c:pt>
                <c:pt idx="72">
                  <c:v>58134</c:v>
                </c:pt>
                <c:pt idx="73">
                  <c:v>58318</c:v>
                </c:pt>
                <c:pt idx="74">
                  <c:v>58500</c:v>
                </c:pt>
                <c:pt idx="75">
                  <c:v>58684</c:v>
                </c:pt>
                <c:pt idx="76">
                  <c:v>58865</c:v>
                </c:pt>
                <c:pt idx="77">
                  <c:v>59049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</c:numCache>
            </c:numRef>
          </c:cat>
          <c:val>
            <c:numRef>
              <c:f>'Financial Model'!$J$122:$HA$122</c:f>
              <c:numCache>
                <c:formatCode>_(* #,##0_);[Red]_(* \(#,##0\);_(* "-"??_);_(@_)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6858040.136036952</c:v>
                </c:pt>
                <c:pt idx="9">
                  <c:v>8715382.3884896096</c:v>
                </c:pt>
                <c:pt idx="10">
                  <c:v>6858040.136036952</c:v>
                </c:pt>
                <c:pt idx="11">
                  <c:v>8715382.3884896096</c:v>
                </c:pt>
                <c:pt idx="12">
                  <c:v>6858040.136036952</c:v>
                </c:pt>
                <c:pt idx="13">
                  <c:v>8715382.3884896096</c:v>
                </c:pt>
                <c:pt idx="14">
                  <c:v>6858040.136036952</c:v>
                </c:pt>
                <c:pt idx="15">
                  <c:v>8715382.3884896096</c:v>
                </c:pt>
                <c:pt idx="16">
                  <c:v>6858040.136036952</c:v>
                </c:pt>
                <c:pt idx="17">
                  <c:v>8715382.3884896096</c:v>
                </c:pt>
                <c:pt idx="18">
                  <c:v>6858040.136036952</c:v>
                </c:pt>
                <c:pt idx="19">
                  <c:v>8715382.3884896096</c:v>
                </c:pt>
                <c:pt idx="20">
                  <c:v>6858040.136036952</c:v>
                </c:pt>
                <c:pt idx="21">
                  <c:v>8715382.3884896096</c:v>
                </c:pt>
                <c:pt idx="22">
                  <c:v>6858040.136036952</c:v>
                </c:pt>
                <c:pt idx="23">
                  <c:v>8715382.3884896096</c:v>
                </c:pt>
                <c:pt idx="24">
                  <c:v>6858040.136036952</c:v>
                </c:pt>
                <c:pt idx="25">
                  <c:v>8715382.3884896096</c:v>
                </c:pt>
                <c:pt idx="26">
                  <c:v>6858040.136036952</c:v>
                </c:pt>
                <c:pt idx="27">
                  <c:v>8715382.3884896096</c:v>
                </c:pt>
                <c:pt idx="28">
                  <c:v>6858040.136036952</c:v>
                </c:pt>
                <c:pt idx="29">
                  <c:v>8715382.3884896096</c:v>
                </c:pt>
                <c:pt idx="30">
                  <c:v>6858040.136036952</c:v>
                </c:pt>
                <c:pt idx="31">
                  <c:v>8715382.3884896096</c:v>
                </c:pt>
                <c:pt idx="32">
                  <c:v>6858040.136036952</c:v>
                </c:pt>
                <c:pt idx="33">
                  <c:v>8715382.3884896096</c:v>
                </c:pt>
                <c:pt idx="34">
                  <c:v>6858040.136036952</c:v>
                </c:pt>
                <c:pt idx="35">
                  <c:v>8715382.3884896096</c:v>
                </c:pt>
                <c:pt idx="36">
                  <c:v>6858040.136036952</c:v>
                </c:pt>
                <c:pt idx="37">
                  <c:v>8715382.3884896096</c:v>
                </c:pt>
                <c:pt idx="38">
                  <c:v>6858040.136036952</c:v>
                </c:pt>
                <c:pt idx="39">
                  <c:v>8715382.3884896096</c:v>
                </c:pt>
                <c:pt idx="40">
                  <c:v>6858040.136036952</c:v>
                </c:pt>
                <c:pt idx="41">
                  <c:v>8715382.3884896096</c:v>
                </c:pt>
                <c:pt idx="42">
                  <c:v>6858040.136036952</c:v>
                </c:pt>
                <c:pt idx="43">
                  <c:v>8715382.3884896096</c:v>
                </c:pt>
                <c:pt idx="44">
                  <c:v>6858040.136036952</c:v>
                </c:pt>
                <c:pt idx="45">
                  <c:v>8715382.3884896096</c:v>
                </c:pt>
                <c:pt idx="46">
                  <c:v>6858040.136036952</c:v>
                </c:pt>
                <c:pt idx="47">
                  <c:v>8715382.3884896096</c:v>
                </c:pt>
                <c:pt idx="48">
                  <c:v>6858040.136036952</c:v>
                </c:pt>
                <c:pt idx="49">
                  <c:v>8715382.3884896096</c:v>
                </c:pt>
                <c:pt idx="50">
                  <c:v>6858040.136036952</c:v>
                </c:pt>
                <c:pt idx="51">
                  <c:v>8715382.3884896096</c:v>
                </c:pt>
                <c:pt idx="52">
                  <c:v>6858040.136036952</c:v>
                </c:pt>
                <c:pt idx="53">
                  <c:v>8715382.3884896096</c:v>
                </c:pt>
                <c:pt idx="54">
                  <c:v>6858040.136036952</c:v>
                </c:pt>
                <c:pt idx="55">
                  <c:v>8715382.3884896096</c:v>
                </c:pt>
                <c:pt idx="56">
                  <c:v>6858040.136036952</c:v>
                </c:pt>
                <c:pt idx="57">
                  <c:v>8715382.3884896096</c:v>
                </c:pt>
                <c:pt idx="58">
                  <c:v>6858040.136036952</c:v>
                </c:pt>
                <c:pt idx="59">
                  <c:v>8715382.3884896096</c:v>
                </c:pt>
                <c:pt idx="60">
                  <c:v>6858040.136036952</c:v>
                </c:pt>
                <c:pt idx="61">
                  <c:v>8715382.3884896096</c:v>
                </c:pt>
                <c:pt idx="62">
                  <c:v>6858040.136036952</c:v>
                </c:pt>
                <c:pt idx="63">
                  <c:v>8715382.3884896096</c:v>
                </c:pt>
                <c:pt idx="64">
                  <c:v>6858040.136036952</c:v>
                </c:pt>
                <c:pt idx="65">
                  <c:v>8715382.3884896096</c:v>
                </c:pt>
                <c:pt idx="66">
                  <c:v>6858040.136036952</c:v>
                </c:pt>
                <c:pt idx="67">
                  <c:v>8715382.3884896096</c:v>
                </c:pt>
                <c:pt idx="68">
                  <c:v>6858040.136036952</c:v>
                </c:pt>
                <c:pt idx="69">
                  <c:v>8715382.3884896096</c:v>
                </c:pt>
                <c:pt idx="70">
                  <c:v>6858040.136036952</c:v>
                </c:pt>
                <c:pt idx="71">
                  <c:v>8715382.3884896096</c:v>
                </c:pt>
                <c:pt idx="72">
                  <c:v>6858040.136036952</c:v>
                </c:pt>
                <c:pt idx="73">
                  <c:v>8715382.3884896096</c:v>
                </c:pt>
                <c:pt idx="74">
                  <c:v>6858040.136036952</c:v>
                </c:pt>
                <c:pt idx="75">
                  <c:v>8715382.3884896096</c:v>
                </c:pt>
                <c:pt idx="76">
                  <c:v>6858040.136036952</c:v>
                </c:pt>
                <c:pt idx="77">
                  <c:v>8715382.3884896096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A8-4A93-8108-7274551EE064}"/>
            </c:ext>
          </c:extLst>
        </c:ser>
        <c:ser>
          <c:idx val="1"/>
          <c:order val="1"/>
          <c:tx>
            <c:strRef>
              <c:f>'Financial Model'!$D$123:$I$123</c:f>
              <c:strCache>
                <c:ptCount val="6"/>
                <c:pt idx="0">
                  <c:v>Debt Service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'Financial Model'!$J$121:$HA$121</c:f>
              <c:numCache>
                <c:formatCode>d\-mmm\-yy</c:formatCode>
                <c:ptCount val="200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46446</c:v>
                </c:pt>
                <c:pt idx="9">
                  <c:v>46630</c:v>
                </c:pt>
                <c:pt idx="10">
                  <c:v>46812</c:v>
                </c:pt>
                <c:pt idx="11">
                  <c:v>46996</c:v>
                </c:pt>
                <c:pt idx="12">
                  <c:v>47177</c:v>
                </c:pt>
                <c:pt idx="13">
                  <c:v>47361</c:v>
                </c:pt>
                <c:pt idx="14">
                  <c:v>47542</c:v>
                </c:pt>
                <c:pt idx="15">
                  <c:v>47726</c:v>
                </c:pt>
                <c:pt idx="16">
                  <c:v>47907</c:v>
                </c:pt>
                <c:pt idx="17">
                  <c:v>48091</c:v>
                </c:pt>
                <c:pt idx="18">
                  <c:v>48273</c:v>
                </c:pt>
                <c:pt idx="19">
                  <c:v>48457</c:v>
                </c:pt>
                <c:pt idx="20">
                  <c:v>48638</c:v>
                </c:pt>
                <c:pt idx="21">
                  <c:v>48822</c:v>
                </c:pt>
                <c:pt idx="22">
                  <c:v>49003</c:v>
                </c:pt>
                <c:pt idx="23">
                  <c:v>49187</c:v>
                </c:pt>
                <c:pt idx="24">
                  <c:v>49368</c:v>
                </c:pt>
                <c:pt idx="25">
                  <c:v>49552</c:v>
                </c:pt>
                <c:pt idx="26">
                  <c:v>49734</c:v>
                </c:pt>
                <c:pt idx="27">
                  <c:v>49918</c:v>
                </c:pt>
                <c:pt idx="28">
                  <c:v>50099</c:v>
                </c:pt>
                <c:pt idx="29">
                  <c:v>50283</c:v>
                </c:pt>
                <c:pt idx="30">
                  <c:v>50464</c:v>
                </c:pt>
                <c:pt idx="31">
                  <c:v>50648</c:v>
                </c:pt>
                <c:pt idx="32">
                  <c:v>50829</c:v>
                </c:pt>
                <c:pt idx="33">
                  <c:v>51013</c:v>
                </c:pt>
                <c:pt idx="34">
                  <c:v>51195</c:v>
                </c:pt>
                <c:pt idx="35">
                  <c:v>51379</c:v>
                </c:pt>
                <c:pt idx="36">
                  <c:v>51560</c:v>
                </c:pt>
                <c:pt idx="37">
                  <c:v>51744</c:v>
                </c:pt>
                <c:pt idx="38">
                  <c:v>51925</c:v>
                </c:pt>
                <c:pt idx="39">
                  <c:v>52109</c:v>
                </c:pt>
                <c:pt idx="40">
                  <c:v>52290</c:v>
                </c:pt>
                <c:pt idx="41">
                  <c:v>52474</c:v>
                </c:pt>
                <c:pt idx="42">
                  <c:v>52656</c:v>
                </c:pt>
                <c:pt idx="43">
                  <c:v>52840</c:v>
                </c:pt>
                <c:pt idx="44">
                  <c:v>53021</c:v>
                </c:pt>
                <c:pt idx="45">
                  <c:v>53205</c:v>
                </c:pt>
                <c:pt idx="46">
                  <c:v>53386</c:v>
                </c:pt>
                <c:pt idx="47">
                  <c:v>53570</c:v>
                </c:pt>
                <c:pt idx="48">
                  <c:v>53751</c:v>
                </c:pt>
                <c:pt idx="49">
                  <c:v>53935</c:v>
                </c:pt>
                <c:pt idx="50">
                  <c:v>54117</c:v>
                </c:pt>
                <c:pt idx="51">
                  <c:v>54301</c:v>
                </c:pt>
                <c:pt idx="52">
                  <c:v>54482</c:v>
                </c:pt>
                <c:pt idx="53">
                  <c:v>54666</c:v>
                </c:pt>
                <c:pt idx="54">
                  <c:v>54847</c:v>
                </c:pt>
                <c:pt idx="55">
                  <c:v>55031</c:v>
                </c:pt>
                <c:pt idx="56">
                  <c:v>55212</c:v>
                </c:pt>
                <c:pt idx="57">
                  <c:v>55396</c:v>
                </c:pt>
                <c:pt idx="58">
                  <c:v>55578</c:v>
                </c:pt>
                <c:pt idx="59">
                  <c:v>55762</c:v>
                </c:pt>
                <c:pt idx="60">
                  <c:v>55943</c:v>
                </c:pt>
                <c:pt idx="61">
                  <c:v>56127</c:v>
                </c:pt>
                <c:pt idx="62">
                  <c:v>56308</c:v>
                </c:pt>
                <c:pt idx="63">
                  <c:v>56492</c:v>
                </c:pt>
                <c:pt idx="64">
                  <c:v>56673</c:v>
                </c:pt>
                <c:pt idx="65">
                  <c:v>56857</c:v>
                </c:pt>
                <c:pt idx="66">
                  <c:v>57039</c:v>
                </c:pt>
                <c:pt idx="67">
                  <c:v>57223</c:v>
                </c:pt>
                <c:pt idx="68">
                  <c:v>57404</c:v>
                </c:pt>
                <c:pt idx="69">
                  <c:v>57588</c:v>
                </c:pt>
                <c:pt idx="70">
                  <c:v>57769</c:v>
                </c:pt>
                <c:pt idx="71">
                  <c:v>57953</c:v>
                </c:pt>
                <c:pt idx="72">
                  <c:v>58134</c:v>
                </c:pt>
                <c:pt idx="73">
                  <c:v>58318</c:v>
                </c:pt>
                <c:pt idx="74">
                  <c:v>58500</c:v>
                </c:pt>
                <c:pt idx="75">
                  <c:v>58684</c:v>
                </c:pt>
                <c:pt idx="76">
                  <c:v>58865</c:v>
                </c:pt>
                <c:pt idx="77">
                  <c:v>59049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  <c:pt idx="81">
                  <c:v>#N/A</c:v>
                </c:pt>
                <c:pt idx="82">
                  <c:v>#N/A</c:v>
                </c:pt>
                <c:pt idx="83">
                  <c:v>#N/A</c:v>
                </c:pt>
                <c:pt idx="84">
                  <c:v>#N/A</c:v>
                </c:pt>
                <c:pt idx="85">
                  <c:v>#N/A</c:v>
                </c:pt>
                <c:pt idx="86">
                  <c:v>#N/A</c:v>
                </c:pt>
                <c:pt idx="87">
                  <c:v>#N/A</c:v>
                </c:pt>
                <c:pt idx="88">
                  <c:v>#N/A</c:v>
                </c:pt>
                <c:pt idx="89">
                  <c:v>#N/A</c:v>
                </c:pt>
                <c:pt idx="90">
                  <c:v>#N/A</c:v>
                </c:pt>
                <c:pt idx="91">
                  <c:v>#N/A</c:v>
                </c:pt>
                <c:pt idx="92">
                  <c:v>#N/A</c:v>
                </c:pt>
                <c:pt idx="93">
                  <c:v>#N/A</c:v>
                </c:pt>
                <c:pt idx="94">
                  <c:v>#N/A</c:v>
                </c:pt>
                <c:pt idx="95">
                  <c:v>#N/A</c:v>
                </c:pt>
                <c:pt idx="96">
                  <c:v>#N/A</c:v>
                </c:pt>
                <c:pt idx="97">
                  <c:v>#N/A</c:v>
                </c:pt>
                <c:pt idx="98">
                  <c:v>#N/A</c:v>
                </c:pt>
                <c:pt idx="99">
                  <c:v>#N/A</c:v>
                </c:pt>
                <c:pt idx="100">
                  <c:v>#N/A</c:v>
                </c:pt>
                <c:pt idx="101">
                  <c:v>#N/A</c:v>
                </c:pt>
                <c:pt idx="102">
                  <c:v>#N/A</c:v>
                </c:pt>
                <c:pt idx="103">
                  <c:v>#N/A</c:v>
                </c:pt>
                <c:pt idx="104">
                  <c:v>#N/A</c:v>
                </c:pt>
                <c:pt idx="105">
                  <c:v>#N/A</c:v>
                </c:pt>
                <c:pt idx="106">
                  <c:v>#N/A</c:v>
                </c:pt>
                <c:pt idx="107">
                  <c:v>#N/A</c:v>
                </c:pt>
                <c:pt idx="108">
                  <c:v>#N/A</c:v>
                </c:pt>
                <c:pt idx="109">
                  <c:v>#N/A</c:v>
                </c:pt>
                <c:pt idx="110">
                  <c:v>#N/A</c:v>
                </c:pt>
                <c:pt idx="111">
                  <c:v>#N/A</c:v>
                </c:pt>
                <c:pt idx="112">
                  <c:v>#N/A</c:v>
                </c:pt>
                <c:pt idx="113">
                  <c:v>#N/A</c:v>
                </c:pt>
                <c:pt idx="114">
                  <c:v>#N/A</c:v>
                </c:pt>
                <c:pt idx="115">
                  <c:v>#N/A</c:v>
                </c:pt>
                <c:pt idx="116">
                  <c:v>#N/A</c:v>
                </c:pt>
                <c:pt idx="117">
                  <c:v>#N/A</c:v>
                </c:pt>
                <c:pt idx="118">
                  <c:v>#N/A</c:v>
                </c:pt>
                <c:pt idx="119">
                  <c:v>#N/A</c:v>
                </c:pt>
                <c:pt idx="120">
                  <c:v>#N/A</c:v>
                </c:pt>
                <c:pt idx="121">
                  <c:v>#N/A</c:v>
                </c:pt>
                <c:pt idx="122">
                  <c:v>#N/A</c:v>
                </c:pt>
                <c:pt idx="123">
                  <c:v>#N/A</c:v>
                </c:pt>
                <c:pt idx="124">
                  <c:v>#N/A</c:v>
                </c:pt>
                <c:pt idx="125">
                  <c:v>#N/A</c:v>
                </c:pt>
                <c:pt idx="126">
                  <c:v>#N/A</c:v>
                </c:pt>
                <c:pt idx="127">
                  <c:v>#N/A</c:v>
                </c:pt>
                <c:pt idx="128">
                  <c:v>#N/A</c:v>
                </c:pt>
                <c:pt idx="129">
                  <c:v>#N/A</c:v>
                </c:pt>
                <c:pt idx="130">
                  <c:v>#N/A</c:v>
                </c:pt>
                <c:pt idx="131">
                  <c:v>#N/A</c:v>
                </c:pt>
                <c:pt idx="132">
                  <c:v>#N/A</c:v>
                </c:pt>
                <c:pt idx="133">
                  <c:v>#N/A</c:v>
                </c:pt>
                <c:pt idx="134">
                  <c:v>#N/A</c:v>
                </c:pt>
                <c:pt idx="135">
                  <c:v>#N/A</c:v>
                </c:pt>
                <c:pt idx="136">
                  <c:v>#N/A</c:v>
                </c:pt>
                <c:pt idx="137">
                  <c:v>#N/A</c:v>
                </c:pt>
                <c:pt idx="138">
                  <c:v>#N/A</c:v>
                </c:pt>
                <c:pt idx="139">
                  <c:v>#N/A</c:v>
                </c:pt>
                <c:pt idx="140">
                  <c:v>#N/A</c:v>
                </c:pt>
                <c:pt idx="141">
                  <c:v>#N/A</c:v>
                </c:pt>
                <c:pt idx="142">
                  <c:v>#N/A</c:v>
                </c:pt>
                <c:pt idx="143">
                  <c:v>#N/A</c:v>
                </c:pt>
                <c:pt idx="144">
                  <c:v>#N/A</c:v>
                </c:pt>
                <c:pt idx="145">
                  <c:v>#N/A</c:v>
                </c:pt>
                <c:pt idx="146">
                  <c:v>#N/A</c:v>
                </c:pt>
                <c:pt idx="147">
                  <c:v>#N/A</c:v>
                </c:pt>
                <c:pt idx="148">
                  <c:v>#N/A</c:v>
                </c:pt>
                <c:pt idx="149">
                  <c:v>#N/A</c:v>
                </c:pt>
                <c:pt idx="150">
                  <c:v>#N/A</c:v>
                </c:pt>
                <c:pt idx="151">
                  <c:v>#N/A</c:v>
                </c:pt>
                <c:pt idx="152">
                  <c:v>#N/A</c:v>
                </c:pt>
                <c:pt idx="153">
                  <c:v>#N/A</c:v>
                </c:pt>
                <c:pt idx="154">
                  <c:v>#N/A</c:v>
                </c:pt>
                <c:pt idx="155">
                  <c:v>#N/A</c:v>
                </c:pt>
                <c:pt idx="156">
                  <c:v>#N/A</c:v>
                </c:pt>
                <c:pt idx="157">
                  <c:v>#N/A</c:v>
                </c:pt>
                <c:pt idx="158">
                  <c:v>#N/A</c:v>
                </c:pt>
                <c:pt idx="159">
                  <c:v>#N/A</c:v>
                </c:pt>
                <c:pt idx="160">
                  <c:v>#N/A</c:v>
                </c:pt>
                <c:pt idx="161">
                  <c:v>#N/A</c:v>
                </c:pt>
                <c:pt idx="162">
                  <c:v>#N/A</c:v>
                </c:pt>
                <c:pt idx="163">
                  <c:v>#N/A</c:v>
                </c:pt>
                <c:pt idx="164">
                  <c:v>#N/A</c:v>
                </c:pt>
                <c:pt idx="165">
                  <c:v>#N/A</c:v>
                </c:pt>
                <c:pt idx="166">
                  <c:v>#N/A</c:v>
                </c:pt>
                <c:pt idx="167">
                  <c:v>#N/A</c:v>
                </c:pt>
                <c:pt idx="168">
                  <c:v>#N/A</c:v>
                </c:pt>
                <c:pt idx="169">
                  <c:v>#N/A</c:v>
                </c:pt>
                <c:pt idx="170">
                  <c:v>#N/A</c:v>
                </c:pt>
                <c:pt idx="171">
                  <c:v>#N/A</c:v>
                </c:pt>
                <c:pt idx="172">
                  <c:v>#N/A</c:v>
                </c:pt>
                <c:pt idx="173">
                  <c:v>#N/A</c:v>
                </c:pt>
                <c:pt idx="174">
                  <c:v>#N/A</c:v>
                </c:pt>
                <c:pt idx="175">
                  <c:v>#N/A</c:v>
                </c:pt>
                <c:pt idx="176">
                  <c:v>#N/A</c:v>
                </c:pt>
                <c:pt idx="177">
                  <c:v>#N/A</c:v>
                </c:pt>
                <c:pt idx="178">
                  <c:v>#N/A</c:v>
                </c:pt>
                <c:pt idx="179">
                  <c:v>#N/A</c:v>
                </c:pt>
                <c:pt idx="180">
                  <c:v>#N/A</c:v>
                </c:pt>
                <c:pt idx="181">
                  <c:v>#N/A</c:v>
                </c:pt>
                <c:pt idx="182">
                  <c:v>#N/A</c:v>
                </c:pt>
                <c:pt idx="183">
                  <c:v>#N/A</c:v>
                </c:pt>
                <c:pt idx="184">
                  <c:v>#N/A</c:v>
                </c:pt>
                <c:pt idx="185">
                  <c:v>#N/A</c:v>
                </c:pt>
                <c:pt idx="186">
                  <c:v>#N/A</c:v>
                </c:pt>
                <c:pt idx="187">
                  <c:v>#N/A</c:v>
                </c:pt>
                <c:pt idx="188">
                  <c:v>#N/A</c:v>
                </c:pt>
                <c:pt idx="189">
                  <c:v>#N/A</c:v>
                </c:pt>
                <c:pt idx="190">
                  <c:v>#N/A</c:v>
                </c:pt>
                <c:pt idx="191">
                  <c:v>#N/A</c:v>
                </c:pt>
                <c:pt idx="192">
                  <c:v>#N/A</c:v>
                </c:pt>
                <c:pt idx="193">
                  <c:v>#N/A</c:v>
                </c:pt>
                <c:pt idx="194">
                  <c:v>#N/A</c:v>
                </c:pt>
                <c:pt idx="195">
                  <c:v>#N/A</c:v>
                </c:pt>
                <c:pt idx="196">
                  <c:v>#N/A</c:v>
                </c:pt>
                <c:pt idx="197">
                  <c:v>#N/A</c:v>
                </c:pt>
                <c:pt idx="198">
                  <c:v>#N/A</c:v>
                </c:pt>
                <c:pt idx="199">
                  <c:v>#N/A</c:v>
                </c:pt>
              </c:numCache>
            </c:numRef>
          </c:cat>
          <c:val>
            <c:numRef>
              <c:f>'Financial Model'!$J$123:$HA$123</c:f>
              <c:numCache>
                <c:formatCode>_(* #,##0.00_);_(* \(#,##0.00\);_(* "-"??_);_(@_)</c:formatCode>
                <c:ptCount val="20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5715033.4466974605</c:v>
                </c:pt>
                <c:pt idx="9">
                  <c:v>7262818.657074675</c:v>
                </c:pt>
                <c:pt idx="10">
                  <c:v>5715033.4466974605</c:v>
                </c:pt>
                <c:pt idx="11">
                  <c:v>7262818.657074675</c:v>
                </c:pt>
                <c:pt idx="12">
                  <c:v>5715033.4466974605</c:v>
                </c:pt>
                <c:pt idx="13">
                  <c:v>7262818.657074675</c:v>
                </c:pt>
                <c:pt idx="14">
                  <c:v>5715033.4466974605</c:v>
                </c:pt>
                <c:pt idx="15">
                  <c:v>7262818.657074675</c:v>
                </c:pt>
                <c:pt idx="16">
                  <c:v>5715033.4466974605</c:v>
                </c:pt>
                <c:pt idx="17">
                  <c:v>7262818.657074675</c:v>
                </c:pt>
                <c:pt idx="18">
                  <c:v>5715033.4466974605</c:v>
                </c:pt>
                <c:pt idx="19">
                  <c:v>7262818.657074675</c:v>
                </c:pt>
                <c:pt idx="20">
                  <c:v>5715033.4466974605</c:v>
                </c:pt>
                <c:pt idx="21">
                  <c:v>7262818.657074675</c:v>
                </c:pt>
                <c:pt idx="22">
                  <c:v>5715033.4466974605</c:v>
                </c:pt>
                <c:pt idx="23">
                  <c:v>7262818.657074675</c:v>
                </c:pt>
                <c:pt idx="24">
                  <c:v>5715033.4466974605</c:v>
                </c:pt>
                <c:pt idx="25">
                  <c:v>7262818.657074675</c:v>
                </c:pt>
                <c:pt idx="26">
                  <c:v>5715033.4466974605</c:v>
                </c:pt>
                <c:pt idx="27">
                  <c:v>7262818.657074675</c:v>
                </c:pt>
                <c:pt idx="28">
                  <c:v>5715033.4466974605</c:v>
                </c:pt>
                <c:pt idx="29">
                  <c:v>7262818.657074675</c:v>
                </c:pt>
                <c:pt idx="30">
                  <c:v>5715033.4466974605</c:v>
                </c:pt>
                <c:pt idx="31">
                  <c:v>7262818.657074675</c:v>
                </c:pt>
                <c:pt idx="32">
                  <c:v>5715033.4466974605</c:v>
                </c:pt>
                <c:pt idx="33">
                  <c:v>7262818.657074675</c:v>
                </c:pt>
                <c:pt idx="34">
                  <c:v>5715033.4466974605</c:v>
                </c:pt>
                <c:pt idx="35">
                  <c:v>7262818.657074675</c:v>
                </c:pt>
                <c:pt idx="36">
                  <c:v>5715033.4466974605</c:v>
                </c:pt>
                <c:pt idx="37">
                  <c:v>7262818.657074675</c:v>
                </c:pt>
                <c:pt idx="38">
                  <c:v>5715033.4466974605</c:v>
                </c:pt>
                <c:pt idx="39">
                  <c:v>7262818.657074675</c:v>
                </c:pt>
                <c:pt idx="40">
                  <c:v>5715033.4466974605</c:v>
                </c:pt>
                <c:pt idx="41">
                  <c:v>7262818.657074675</c:v>
                </c:pt>
                <c:pt idx="42">
                  <c:v>5715033.4466974605</c:v>
                </c:pt>
                <c:pt idx="43">
                  <c:v>7262818.657074675</c:v>
                </c:pt>
                <c:pt idx="44">
                  <c:v>5715033.4466974605</c:v>
                </c:pt>
                <c:pt idx="45">
                  <c:v>7262818.657074675</c:v>
                </c:pt>
                <c:pt idx="46">
                  <c:v>5715033.4466974605</c:v>
                </c:pt>
                <c:pt idx="47">
                  <c:v>7262818.657074675</c:v>
                </c:pt>
                <c:pt idx="48">
                  <c:v>921666.71471729921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A8-4A93-8108-7274551EE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94622672"/>
        <c:axId val="884958224"/>
      </c:areaChart>
      <c:dateAx>
        <c:axId val="1294622672"/>
        <c:scaling>
          <c:orientation val="minMax"/>
        </c:scaling>
        <c:delete val="0"/>
        <c:axPos val="b"/>
        <c:numFmt formatCode="d\-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84958224"/>
        <c:crosses val="autoZero"/>
        <c:auto val="1"/>
        <c:lblOffset val="100"/>
        <c:baseTimeUnit val="months"/>
      </c:dateAx>
      <c:valAx>
        <c:axId val="884958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[Red]_(* \(#,##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462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42E2825-D805-4A03-B0A4-8CEE35DC38AC}">
  <sheetPr/>
  <sheetViews>
    <sheetView tabSelected="1" zoomScale="7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2993" cy="62784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D5C5875-0DDA-4330-94AC-59C999152AC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f82d64a42721f930/Documents/LCOE%20and%20Financial%20Model%20for%20Renewable%20Cours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Simple Financial Model"/>
      <sheetName val="LCOE"/>
      <sheetName val="Financing"/>
      <sheetName val="FM"/>
      <sheetName val="Scenario"/>
      <sheetName val="Waterfall Chart"/>
      <sheetName val="LCOE Compare Graph"/>
      <sheetName val="Solar and Battery Sensitivity"/>
      <sheetName val="Emissions"/>
    </sheetNames>
    <sheetDataSet>
      <sheetData sheetId="0"/>
      <sheetData sheetId="1"/>
      <sheetData sheetId="2"/>
      <sheetData sheetId="3"/>
      <sheetData sheetId="4"/>
      <sheetData sheetId="5">
        <row r="3">
          <cell r="E3" t="b">
            <v>1</v>
          </cell>
        </row>
      </sheetData>
      <sheetData sheetId="6" refreshError="1"/>
      <sheetData sheetId="7" refreshError="1"/>
      <sheetData sheetId="8" refreshError="1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70C13-9FA9-4B06-B472-0935A2142BDD}">
  <sheetPr codeName="Sheet1"/>
  <dimension ref="B2:ALR62"/>
  <sheetViews>
    <sheetView workbookViewId="0">
      <pane xSplit="8" ySplit="4" topLeftCell="I37" activePane="bottomRight" state="frozen"/>
      <selection pane="topRight" activeCell="I1" sqref="I1"/>
      <selection pane="bottomLeft" activeCell="A5" sqref="A5"/>
      <selection pane="bottomRight" activeCell="F44" sqref="F44"/>
    </sheetView>
  </sheetViews>
  <sheetFormatPr defaultColWidth="9.140625" defaultRowHeight="15" x14ac:dyDescent="0.25"/>
  <cols>
    <col min="1" max="3" width="1.7109375" customWidth="1"/>
    <col min="4" max="4" width="34.5703125" customWidth="1"/>
    <col min="5" max="5" width="11.140625" customWidth="1"/>
    <col min="6" max="6" width="10.85546875" customWidth="1"/>
    <col min="9" max="10" width="12.28515625" customWidth="1"/>
    <col min="11" max="11" width="11.140625" customWidth="1"/>
    <col min="12" max="12" width="12.5703125" customWidth="1"/>
    <col min="13" max="13" width="10.85546875" customWidth="1"/>
  </cols>
  <sheetData>
    <row r="2" spans="2:1006" x14ac:dyDescent="0.25">
      <c r="C2" t="s">
        <v>14</v>
      </c>
      <c r="E2" s="3">
        <v>1</v>
      </c>
    </row>
    <row r="3" spans="2:1006" x14ac:dyDescent="0.25">
      <c r="I3" s="3">
        <v>1</v>
      </c>
      <c r="J3" s="3">
        <v>2</v>
      </c>
      <c r="K3" s="3">
        <v>3</v>
      </c>
      <c r="L3" s="3">
        <v>4</v>
      </c>
      <c r="M3" s="3">
        <v>5</v>
      </c>
      <c r="N3" s="3">
        <v>6</v>
      </c>
      <c r="O3" s="3">
        <v>7</v>
      </c>
    </row>
    <row r="4" spans="2:1006" ht="45" x14ac:dyDescent="0.25">
      <c r="B4" s="5" t="s">
        <v>0</v>
      </c>
      <c r="C4" s="5"/>
      <c r="D4" s="5"/>
      <c r="E4" s="5"/>
      <c r="F4" s="14" t="str">
        <f>INDEX(I4:S4,$E$2)</f>
        <v>Solar Base Case</v>
      </c>
      <c r="G4" s="15"/>
      <c r="H4" s="15"/>
      <c r="I4" s="14" t="s">
        <v>57</v>
      </c>
      <c r="J4" s="14" t="s">
        <v>43</v>
      </c>
      <c r="K4" s="14" t="s">
        <v>5</v>
      </c>
      <c r="L4" s="14" t="s">
        <v>6</v>
      </c>
      <c r="M4" s="14" t="s">
        <v>50</v>
      </c>
      <c r="N4" s="14" t="s">
        <v>183</v>
      </c>
      <c r="O4" s="14" t="s">
        <v>184</v>
      </c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/>
      <c r="CD4" s="5"/>
      <c r="CE4" s="5"/>
      <c r="CF4" s="5"/>
      <c r="CG4" s="5"/>
      <c r="CH4" s="5"/>
      <c r="CI4" s="5"/>
      <c r="CJ4" s="5"/>
      <c r="CK4" s="5"/>
      <c r="CL4" s="5"/>
      <c r="CM4" s="5"/>
      <c r="CN4" s="5"/>
      <c r="CO4" s="5"/>
      <c r="CP4" s="5"/>
      <c r="CQ4" s="5"/>
      <c r="CR4" s="5"/>
      <c r="CS4" s="5"/>
      <c r="CT4" s="5"/>
      <c r="CU4" s="5"/>
      <c r="CV4" s="5"/>
      <c r="CW4" s="5"/>
      <c r="CX4" s="5"/>
      <c r="CY4" s="5"/>
      <c r="CZ4" s="5"/>
      <c r="DA4" s="5"/>
      <c r="DB4" s="5"/>
      <c r="DC4" s="5"/>
      <c r="DD4" s="5"/>
      <c r="DE4" s="5"/>
      <c r="DF4" s="5"/>
      <c r="DG4" s="5"/>
      <c r="DH4" s="5"/>
      <c r="DI4" s="5"/>
      <c r="DJ4" s="5"/>
      <c r="DK4" s="5"/>
      <c r="DL4" s="5"/>
      <c r="DM4" s="5"/>
      <c r="DN4" s="5"/>
      <c r="DO4" s="5"/>
      <c r="DP4" s="5"/>
      <c r="DQ4" s="5"/>
      <c r="DR4" s="5"/>
      <c r="DS4" s="5"/>
      <c r="DT4" s="5"/>
      <c r="DU4" s="5"/>
      <c r="DV4" s="5"/>
      <c r="DW4" s="5"/>
      <c r="DX4" s="5"/>
      <c r="DY4" s="5"/>
      <c r="DZ4" s="5"/>
      <c r="EA4" s="5"/>
      <c r="EB4" s="5"/>
      <c r="EC4" s="5"/>
      <c r="ED4" s="5"/>
      <c r="EE4" s="5"/>
      <c r="EF4" s="5"/>
      <c r="EG4" s="5"/>
      <c r="EH4" s="5"/>
      <c r="EI4" s="5"/>
      <c r="EJ4" s="5"/>
      <c r="EK4" s="5"/>
      <c r="EL4" s="5"/>
      <c r="EM4" s="5"/>
      <c r="EN4" s="5"/>
      <c r="EO4" s="5"/>
      <c r="EP4" s="5"/>
      <c r="EQ4" s="5"/>
      <c r="ER4" s="5"/>
      <c r="ES4" s="5"/>
      <c r="ET4" s="5"/>
      <c r="EU4" s="5"/>
      <c r="EV4" s="5"/>
      <c r="EW4" s="5"/>
      <c r="EX4" s="5"/>
      <c r="EY4" s="5"/>
      <c r="EZ4" s="5"/>
      <c r="FA4" s="5"/>
      <c r="FB4" s="5"/>
      <c r="FC4" s="5"/>
      <c r="FD4" s="5"/>
      <c r="FE4" s="5"/>
      <c r="FF4" s="5"/>
      <c r="FG4" s="5"/>
      <c r="FH4" s="5"/>
      <c r="FI4" s="5"/>
      <c r="FJ4" s="5"/>
      <c r="FK4" s="5"/>
      <c r="FL4" s="5"/>
      <c r="FM4" s="5"/>
      <c r="FN4" s="5"/>
      <c r="FO4" s="5"/>
      <c r="FP4" s="5"/>
      <c r="FQ4" s="5"/>
      <c r="FR4" s="5"/>
      <c r="FS4" s="5"/>
      <c r="FT4" s="5"/>
      <c r="FU4" s="5"/>
      <c r="FV4" s="5"/>
      <c r="FW4" s="5"/>
      <c r="FX4" s="5"/>
      <c r="FY4" s="5"/>
      <c r="FZ4" s="5"/>
      <c r="GA4" s="5"/>
      <c r="GB4" s="5"/>
      <c r="GC4" s="5"/>
      <c r="GD4" s="5"/>
      <c r="GE4" s="5"/>
      <c r="GF4" s="5"/>
      <c r="GG4" s="5"/>
      <c r="GH4" s="5"/>
      <c r="GI4" s="5"/>
      <c r="GJ4" s="5"/>
      <c r="GK4" s="5"/>
      <c r="GL4" s="5"/>
      <c r="GM4" s="5"/>
      <c r="GN4" s="5"/>
      <c r="GO4" s="5"/>
      <c r="GP4" s="5"/>
      <c r="GQ4" s="5"/>
      <c r="GR4" s="5"/>
      <c r="GS4" s="5"/>
      <c r="GT4" s="5"/>
      <c r="GU4" s="5"/>
      <c r="GV4" s="5"/>
      <c r="GW4" s="5"/>
      <c r="GX4" s="5"/>
      <c r="GY4" s="5"/>
      <c r="GZ4" s="5"/>
      <c r="HA4" s="5"/>
      <c r="HB4" s="5"/>
      <c r="HC4" s="5"/>
      <c r="HD4" s="5"/>
      <c r="HE4" s="5"/>
      <c r="HF4" s="5"/>
      <c r="HG4" s="5"/>
      <c r="HH4" s="5"/>
      <c r="HI4" s="5"/>
      <c r="HJ4" s="5"/>
      <c r="HK4" s="5"/>
      <c r="HL4" s="5"/>
      <c r="HM4" s="5"/>
      <c r="HN4" s="5"/>
      <c r="HO4" s="5"/>
      <c r="HP4" s="5"/>
      <c r="HQ4" s="5"/>
      <c r="HR4" s="5"/>
      <c r="HS4" s="5"/>
      <c r="HT4" s="5"/>
      <c r="HU4" s="5"/>
      <c r="HV4" s="5"/>
      <c r="HW4" s="5"/>
      <c r="HX4" s="5"/>
      <c r="HY4" s="5"/>
      <c r="HZ4" s="5"/>
      <c r="IA4" s="5"/>
      <c r="IB4" s="5"/>
      <c r="IC4" s="5"/>
      <c r="ID4" s="5"/>
      <c r="IE4" s="5"/>
      <c r="IF4" s="5"/>
      <c r="IG4" s="5"/>
      <c r="IH4" s="5"/>
      <c r="II4" s="5"/>
      <c r="IJ4" s="5"/>
      <c r="IK4" s="5"/>
      <c r="IL4" s="5"/>
      <c r="IM4" s="5"/>
      <c r="IN4" s="5"/>
      <c r="IO4" s="5"/>
      <c r="IP4" s="5"/>
      <c r="IQ4" s="5"/>
      <c r="IR4" s="5"/>
      <c r="IS4" s="5"/>
      <c r="IT4" s="5"/>
      <c r="IU4" s="5"/>
      <c r="IV4" s="5"/>
      <c r="IW4" s="5"/>
      <c r="IX4" s="5"/>
      <c r="IY4" s="5"/>
      <c r="IZ4" s="5"/>
      <c r="JA4" s="5"/>
      <c r="JB4" s="5"/>
      <c r="JC4" s="5"/>
      <c r="JD4" s="5"/>
      <c r="JE4" s="5"/>
      <c r="JF4" s="5"/>
      <c r="JG4" s="5"/>
      <c r="JH4" s="5"/>
      <c r="JI4" s="5"/>
      <c r="JJ4" s="5"/>
      <c r="JK4" s="5"/>
      <c r="JL4" s="5"/>
      <c r="JM4" s="5"/>
      <c r="JN4" s="5"/>
      <c r="JO4" s="5"/>
      <c r="JP4" s="5"/>
      <c r="JQ4" s="5"/>
      <c r="JR4" s="5"/>
      <c r="JS4" s="5"/>
      <c r="JT4" s="5"/>
      <c r="JU4" s="5"/>
      <c r="JV4" s="5"/>
      <c r="JW4" s="5"/>
      <c r="JX4" s="5"/>
      <c r="JY4" s="5"/>
      <c r="JZ4" s="5"/>
      <c r="KA4" s="5"/>
      <c r="KB4" s="5"/>
      <c r="KC4" s="5"/>
      <c r="KD4" s="5"/>
      <c r="KE4" s="5"/>
      <c r="KF4" s="5"/>
      <c r="KG4" s="5"/>
      <c r="KH4" s="5"/>
      <c r="KI4" s="5"/>
      <c r="KJ4" s="5"/>
      <c r="KK4" s="5"/>
      <c r="KL4" s="5"/>
      <c r="KM4" s="5"/>
      <c r="KN4" s="5"/>
      <c r="KO4" s="5"/>
      <c r="KP4" s="5"/>
      <c r="KQ4" s="5"/>
      <c r="KR4" s="5"/>
      <c r="KS4" s="5"/>
      <c r="KT4" s="5"/>
      <c r="KU4" s="5"/>
      <c r="KV4" s="5"/>
      <c r="KW4" s="5"/>
      <c r="KX4" s="5"/>
      <c r="KY4" s="5"/>
      <c r="KZ4" s="5"/>
      <c r="LA4" s="5"/>
      <c r="LB4" s="5"/>
      <c r="LC4" s="5"/>
      <c r="LD4" s="5"/>
      <c r="LE4" s="5"/>
      <c r="LF4" s="5"/>
      <c r="LG4" s="5"/>
      <c r="LH4" s="5"/>
      <c r="LI4" s="5"/>
      <c r="LJ4" s="5"/>
      <c r="LK4" s="5"/>
      <c r="LL4" s="5"/>
      <c r="LM4" s="5"/>
      <c r="LN4" s="5"/>
      <c r="LO4" s="5"/>
      <c r="LP4" s="5"/>
      <c r="LQ4" s="5"/>
      <c r="LR4" s="5"/>
      <c r="LS4" s="5"/>
      <c r="LT4" s="5"/>
      <c r="LU4" s="5"/>
      <c r="LV4" s="5"/>
      <c r="LW4" s="5"/>
      <c r="LX4" s="5"/>
      <c r="LY4" s="5"/>
      <c r="LZ4" s="5"/>
      <c r="MA4" s="5"/>
      <c r="MB4" s="5"/>
      <c r="MC4" s="5"/>
      <c r="MD4" s="5"/>
      <c r="ME4" s="5"/>
      <c r="MF4" s="5"/>
      <c r="MG4" s="5"/>
      <c r="MH4" s="5"/>
      <c r="MI4" s="5"/>
      <c r="MJ4" s="5"/>
      <c r="MK4" s="5"/>
      <c r="ML4" s="5"/>
      <c r="MM4" s="5"/>
      <c r="MN4" s="5"/>
      <c r="MO4" s="5"/>
      <c r="MP4" s="5"/>
      <c r="MQ4" s="5"/>
      <c r="MR4" s="5"/>
      <c r="MS4" s="5"/>
      <c r="MT4" s="5"/>
      <c r="MU4" s="5"/>
      <c r="MV4" s="5"/>
      <c r="MW4" s="5"/>
      <c r="MX4" s="5"/>
      <c r="MY4" s="5"/>
      <c r="MZ4" s="5"/>
      <c r="NA4" s="5"/>
      <c r="NB4" s="5"/>
      <c r="NC4" s="5"/>
      <c r="ND4" s="5"/>
      <c r="NE4" s="5"/>
      <c r="NF4" s="5"/>
      <c r="NG4" s="5"/>
      <c r="NH4" s="5"/>
      <c r="NI4" s="5"/>
      <c r="NJ4" s="5"/>
      <c r="NK4" s="5"/>
      <c r="NL4" s="5"/>
      <c r="NM4" s="5"/>
      <c r="NN4" s="5"/>
      <c r="NO4" s="5"/>
      <c r="NP4" s="5"/>
      <c r="NQ4" s="5"/>
      <c r="NR4" s="5"/>
      <c r="NS4" s="5"/>
      <c r="NT4" s="5"/>
      <c r="NU4" s="5"/>
      <c r="NV4" s="5"/>
      <c r="NW4" s="5"/>
      <c r="NX4" s="5"/>
      <c r="NY4" s="5"/>
      <c r="NZ4" s="5"/>
      <c r="OA4" s="5"/>
      <c r="OB4" s="5"/>
      <c r="OC4" s="5"/>
      <c r="OD4" s="5"/>
      <c r="OE4" s="5"/>
      <c r="OF4" s="5"/>
      <c r="OG4" s="5"/>
      <c r="OH4" s="5"/>
      <c r="OI4" s="5"/>
      <c r="OJ4" s="5"/>
      <c r="OK4" s="5"/>
      <c r="OL4" s="5"/>
      <c r="OM4" s="5"/>
      <c r="ON4" s="5"/>
      <c r="OO4" s="5"/>
      <c r="OP4" s="5"/>
      <c r="OQ4" s="5"/>
      <c r="OR4" s="5"/>
      <c r="OS4" s="5"/>
      <c r="OT4" s="5"/>
      <c r="OU4" s="5"/>
      <c r="OV4" s="5"/>
      <c r="OW4" s="5"/>
      <c r="OX4" s="5"/>
      <c r="OY4" s="5"/>
      <c r="OZ4" s="5"/>
      <c r="PA4" s="5"/>
      <c r="PB4" s="5"/>
      <c r="PC4" s="5"/>
      <c r="PD4" s="5"/>
      <c r="PE4" s="5"/>
      <c r="PF4" s="5"/>
      <c r="PG4" s="5"/>
      <c r="PH4" s="5"/>
      <c r="PI4" s="5"/>
      <c r="PJ4" s="5"/>
      <c r="PK4" s="5"/>
      <c r="PL4" s="5"/>
      <c r="PM4" s="5"/>
      <c r="PN4" s="5"/>
      <c r="PO4" s="5"/>
      <c r="PP4" s="5"/>
      <c r="PQ4" s="5"/>
      <c r="PR4" s="5"/>
      <c r="PS4" s="5"/>
      <c r="PT4" s="5"/>
      <c r="PU4" s="5"/>
      <c r="PV4" s="5"/>
      <c r="PW4" s="5"/>
      <c r="PX4" s="5"/>
      <c r="PY4" s="5"/>
      <c r="PZ4" s="5"/>
      <c r="QA4" s="5"/>
      <c r="QB4" s="5"/>
      <c r="QC4" s="5"/>
      <c r="QD4" s="5"/>
      <c r="QE4" s="5"/>
      <c r="QF4" s="5"/>
      <c r="QG4" s="5"/>
      <c r="QH4" s="5"/>
      <c r="QI4" s="5"/>
      <c r="QJ4" s="5"/>
      <c r="QK4" s="5"/>
      <c r="QL4" s="5"/>
      <c r="QM4" s="5"/>
      <c r="QN4" s="5"/>
      <c r="QO4" s="5"/>
      <c r="QP4" s="5"/>
      <c r="QQ4" s="5"/>
      <c r="QR4" s="5"/>
      <c r="QS4" s="5"/>
      <c r="QT4" s="5"/>
      <c r="QU4" s="5"/>
      <c r="QV4" s="5"/>
      <c r="QW4" s="5"/>
      <c r="QX4" s="5"/>
      <c r="QY4" s="5"/>
      <c r="QZ4" s="5"/>
      <c r="RA4" s="5"/>
      <c r="RB4" s="5"/>
      <c r="RC4" s="5"/>
      <c r="RD4" s="5"/>
      <c r="RE4" s="5"/>
      <c r="RF4" s="5"/>
      <c r="RG4" s="5"/>
      <c r="RH4" s="5"/>
      <c r="RI4" s="5"/>
      <c r="RJ4" s="5"/>
      <c r="RK4" s="5"/>
      <c r="RL4" s="5"/>
      <c r="RM4" s="5"/>
      <c r="RN4" s="5"/>
      <c r="RO4" s="5"/>
      <c r="RP4" s="5"/>
      <c r="RQ4" s="5"/>
      <c r="RR4" s="5"/>
      <c r="RS4" s="5"/>
      <c r="RT4" s="5"/>
      <c r="RU4" s="5"/>
      <c r="RV4" s="5"/>
      <c r="RW4" s="5"/>
      <c r="RX4" s="5"/>
      <c r="RY4" s="5"/>
      <c r="RZ4" s="5"/>
      <c r="SA4" s="5"/>
      <c r="SB4" s="5"/>
      <c r="SC4" s="5"/>
      <c r="SD4" s="5"/>
      <c r="SE4" s="5"/>
      <c r="SF4" s="5"/>
      <c r="SG4" s="5"/>
      <c r="SH4" s="5"/>
      <c r="SI4" s="5"/>
      <c r="SJ4" s="5"/>
      <c r="SK4" s="5"/>
      <c r="SL4" s="5"/>
      <c r="SM4" s="5"/>
      <c r="SN4" s="5"/>
      <c r="SO4" s="5"/>
      <c r="SP4" s="5"/>
      <c r="SQ4" s="5"/>
      <c r="SR4" s="5"/>
      <c r="SS4" s="5"/>
      <c r="ST4" s="5"/>
      <c r="SU4" s="5"/>
      <c r="SV4" s="5"/>
      <c r="SW4" s="5"/>
      <c r="SX4" s="5"/>
      <c r="SY4" s="5"/>
      <c r="SZ4" s="5"/>
      <c r="TA4" s="5"/>
      <c r="TB4" s="5"/>
      <c r="TC4" s="5"/>
      <c r="TD4" s="5"/>
      <c r="TE4" s="5"/>
      <c r="TF4" s="5"/>
      <c r="TG4" s="5"/>
      <c r="TH4" s="5"/>
      <c r="TI4" s="5"/>
      <c r="TJ4" s="5"/>
      <c r="TK4" s="5"/>
      <c r="TL4" s="5"/>
      <c r="TM4" s="5"/>
      <c r="TN4" s="5"/>
      <c r="TO4" s="5"/>
      <c r="TP4" s="5"/>
      <c r="TQ4" s="5"/>
      <c r="TR4" s="5"/>
      <c r="TS4" s="5"/>
      <c r="TT4" s="5"/>
      <c r="TU4" s="5"/>
      <c r="TV4" s="5"/>
      <c r="TW4" s="5"/>
      <c r="TX4" s="5"/>
      <c r="TY4" s="5"/>
      <c r="TZ4" s="5"/>
      <c r="UA4" s="5"/>
      <c r="UB4" s="5"/>
      <c r="UC4" s="5"/>
      <c r="UD4" s="5"/>
      <c r="UE4" s="5"/>
      <c r="UF4" s="5"/>
      <c r="UG4" s="5"/>
      <c r="UH4" s="5"/>
      <c r="UI4" s="5"/>
      <c r="UJ4" s="5"/>
      <c r="UK4" s="5"/>
      <c r="UL4" s="5"/>
      <c r="UM4" s="5"/>
      <c r="UN4" s="5"/>
      <c r="UO4" s="5"/>
      <c r="UP4" s="5"/>
      <c r="UQ4" s="5"/>
      <c r="UR4" s="5"/>
      <c r="US4" s="5"/>
      <c r="UT4" s="5"/>
      <c r="UU4" s="5"/>
      <c r="UV4" s="5"/>
      <c r="UW4" s="5"/>
      <c r="UX4" s="5"/>
      <c r="UY4" s="5"/>
      <c r="UZ4" s="5"/>
      <c r="VA4" s="5"/>
      <c r="VB4" s="5"/>
      <c r="VC4" s="5"/>
      <c r="VD4" s="5"/>
      <c r="VE4" s="5"/>
      <c r="VF4" s="5"/>
      <c r="VG4" s="5"/>
      <c r="VH4" s="5"/>
      <c r="VI4" s="5"/>
      <c r="VJ4" s="5"/>
      <c r="VK4" s="5"/>
      <c r="VL4" s="5"/>
      <c r="VM4" s="5"/>
      <c r="VN4" s="5"/>
      <c r="VO4" s="5"/>
      <c r="VP4" s="5"/>
      <c r="VQ4" s="5"/>
      <c r="VR4" s="5"/>
      <c r="VS4" s="5"/>
      <c r="VT4" s="5"/>
      <c r="VU4" s="5"/>
      <c r="VV4" s="5"/>
      <c r="VW4" s="5"/>
      <c r="VX4" s="5"/>
      <c r="VY4" s="5"/>
      <c r="VZ4" s="5"/>
      <c r="WA4" s="5"/>
      <c r="WB4" s="5"/>
      <c r="WC4" s="5"/>
      <c r="WD4" s="5"/>
      <c r="WE4" s="5"/>
      <c r="WF4" s="5"/>
      <c r="WG4" s="5"/>
      <c r="WH4" s="5"/>
      <c r="WI4" s="5"/>
      <c r="WJ4" s="5"/>
      <c r="WK4" s="5"/>
      <c r="WL4" s="5"/>
      <c r="WM4" s="5"/>
      <c r="WN4" s="5"/>
      <c r="WO4" s="5"/>
      <c r="WP4" s="5"/>
      <c r="WQ4" s="5"/>
      <c r="WR4" s="5"/>
      <c r="WS4" s="5"/>
      <c r="WT4" s="5"/>
      <c r="WU4" s="5"/>
      <c r="WV4" s="5"/>
      <c r="WW4" s="5"/>
      <c r="WX4" s="5"/>
      <c r="WY4" s="5"/>
      <c r="WZ4" s="5"/>
      <c r="XA4" s="5"/>
      <c r="XB4" s="5"/>
      <c r="XC4" s="5"/>
      <c r="XD4" s="5"/>
      <c r="XE4" s="5"/>
      <c r="XF4" s="5"/>
      <c r="XG4" s="5"/>
      <c r="XH4" s="5"/>
      <c r="XI4" s="5"/>
      <c r="XJ4" s="5"/>
      <c r="XK4" s="5"/>
      <c r="XL4" s="5"/>
      <c r="XM4" s="5"/>
      <c r="XN4" s="5"/>
      <c r="XO4" s="5"/>
      <c r="XP4" s="5"/>
      <c r="XQ4" s="5"/>
      <c r="XR4" s="5"/>
      <c r="XS4" s="5"/>
      <c r="XT4" s="5"/>
      <c r="XU4" s="5"/>
      <c r="XV4" s="5"/>
      <c r="XW4" s="5"/>
      <c r="XX4" s="5"/>
      <c r="XY4" s="5"/>
      <c r="XZ4" s="5"/>
      <c r="YA4" s="5"/>
      <c r="YB4" s="5"/>
      <c r="YC4" s="5"/>
      <c r="YD4" s="5"/>
      <c r="YE4" s="5"/>
      <c r="YF4" s="5"/>
      <c r="YG4" s="5"/>
      <c r="YH4" s="5"/>
      <c r="YI4" s="5"/>
      <c r="YJ4" s="5"/>
      <c r="YK4" s="5"/>
      <c r="YL4" s="5"/>
      <c r="YM4" s="5"/>
      <c r="YN4" s="5"/>
      <c r="YO4" s="5"/>
      <c r="YP4" s="5"/>
      <c r="YQ4" s="5"/>
      <c r="YR4" s="5"/>
      <c r="YS4" s="5"/>
      <c r="YT4" s="5"/>
      <c r="YU4" s="5"/>
      <c r="YV4" s="5"/>
      <c r="YW4" s="5"/>
      <c r="YX4" s="5"/>
      <c r="YY4" s="5"/>
      <c r="YZ4" s="5"/>
      <c r="ZA4" s="5"/>
      <c r="ZB4" s="5"/>
      <c r="ZC4" s="5"/>
      <c r="ZD4" s="5"/>
      <c r="ZE4" s="5"/>
      <c r="ZF4" s="5"/>
      <c r="ZG4" s="5"/>
      <c r="ZH4" s="5"/>
      <c r="ZI4" s="5"/>
      <c r="ZJ4" s="5"/>
      <c r="ZK4" s="5"/>
      <c r="ZL4" s="5"/>
      <c r="ZM4" s="5"/>
      <c r="ZN4" s="5"/>
      <c r="ZO4" s="5"/>
      <c r="ZP4" s="5"/>
      <c r="ZQ4" s="5"/>
      <c r="ZR4" s="5"/>
      <c r="ZS4" s="5"/>
      <c r="ZT4" s="5"/>
      <c r="ZU4" s="5"/>
      <c r="ZV4" s="5"/>
      <c r="ZW4" s="5"/>
      <c r="ZX4" s="5"/>
      <c r="ZY4" s="5"/>
      <c r="ZZ4" s="5"/>
      <c r="AAA4" s="5"/>
      <c r="AAB4" s="5"/>
      <c r="AAC4" s="5"/>
      <c r="AAD4" s="5"/>
      <c r="AAE4" s="5"/>
      <c r="AAF4" s="5"/>
      <c r="AAG4" s="5"/>
      <c r="AAH4" s="5"/>
      <c r="AAI4" s="5"/>
      <c r="AAJ4" s="5"/>
      <c r="AAK4" s="5"/>
      <c r="AAL4" s="5"/>
      <c r="AAM4" s="5"/>
      <c r="AAN4" s="5"/>
      <c r="AAO4" s="5"/>
      <c r="AAP4" s="5"/>
      <c r="AAQ4" s="5"/>
      <c r="AAR4" s="5"/>
      <c r="AAS4" s="5"/>
      <c r="AAT4" s="5"/>
      <c r="AAU4" s="5"/>
      <c r="AAV4" s="5"/>
      <c r="AAW4" s="5"/>
      <c r="AAX4" s="5"/>
      <c r="AAY4" s="5"/>
      <c r="AAZ4" s="5"/>
      <c r="ABA4" s="5"/>
      <c r="ABB4" s="5"/>
      <c r="ABC4" s="5"/>
      <c r="ABD4" s="5"/>
      <c r="ABE4" s="5"/>
      <c r="ABF4" s="5"/>
      <c r="ABG4" s="5"/>
      <c r="ABH4" s="5"/>
      <c r="ABI4" s="5"/>
      <c r="ABJ4" s="5"/>
      <c r="ABK4" s="5"/>
      <c r="ABL4" s="5"/>
      <c r="ABM4" s="5"/>
      <c r="ABN4" s="5"/>
      <c r="ABO4" s="5"/>
      <c r="ABP4" s="5"/>
      <c r="ABQ4" s="5"/>
      <c r="ABR4" s="5"/>
      <c r="ABS4" s="5"/>
      <c r="ABT4" s="5"/>
      <c r="ABU4" s="5"/>
      <c r="ABV4" s="5"/>
      <c r="ABW4" s="5"/>
      <c r="ABX4" s="5"/>
      <c r="ABY4" s="5"/>
      <c r="ABZ4" s="5"/>
      <c r="ACA4" s="5"/>
      <c r="ACB4" s="5"/>
      <c r="ACC4" s="5"/>
      <c r="ACD4" s="5"/>
      <c r="ACE4" s="5"/>
      <c r="ACF4" s="5"/>
      <c r="ACG4" s="5"/>
      <c r="ACH4" s="5"/>
      <c r="ACI4" s="5"/>
      <c r="ACJ4" s="5"/>
      <c r="ACK4" s="5"/>
      <c r="ACL4" s="5"/>
      <c r="ACM4" s="5"/>
      <c r="ACN4" s="5"/>
      <c r="ACO4" s="5"/>
      <c r="ACP4" s="5"/>
      <c r="ACQ4" s="5"/>
      <c r="ACR4" s="5"/>
      <c r="ACS4" s="5"/>
      <c r="ACT4" s="5"/>
      <c r="ACU4" s="5"/>
      <c r="ACV4" s="5"/>
      <c r="ACW4" s="5"/>
      <c r="ACX4" s="5"/>
      <c r="ACY4" s="5"/>
      <c r="ACZ4" s="5"/>
      <c r="ADA4" s="5"/>
      <c r="ADB4" s="5"/>
      <c r="ADC4" s="5"/>
      <c r="ADD4" s="5"/>
      <c r="ADE4" s="5"/>
      <c r="ADF4" s="5"/>
      <c r="ADG4" s="5"/>
      <c r="ADH4" s="5"/>
      <c r="ADI4" s="5"/>
      <c r="ADJ4" s="5"/>
      <c r="ADK4" s="5"/>
      <c r="ADL4" s="5"/>
      <c r="ADM4" s="5"/>
      <c r="ADN4" s="5"/>
      <c r="ADO4" s="5"/>
      <c r="ADP4" s="5"/>
      <c r="ADQ4" s="5"/>
      <c r="ADR4" s="5"/>
      <c r="ADS4" s="5"/>
      <c r="ADT4" s="5"/>
      <c r="ADU4" s="5"/>
      <c r="ADV4" s="5"/>
      <c r="ADW4" s="5"/>
      <c r="ADX4" s="5"/>
      <c r="ADY4" s="5"/>
      <c r="ADZ4" s="5"/>
      <c r="AEA4" s="5"/>
      <c r="AEB4" s="5"/>
      <c r="AEC4" s="5"/>
      <c r="AED4" s="5"/>
      <c r="AEE4" s="5"/>
      <c r="AEF4" s="5"/>
      <c r="AEG4" s="5"/>
      <c r="AEH4" s="5"/>
      <c r="AEI4" s="5"/>
      <c r="AEJ4" s="5"/>
      <c r="AEK4" s="5"/>
      <c r="AEL4" s="5"/>
      <c r="AEM4" s="5"/>
      <c r="AEN4" s="5"/>
      <c r="AEO4" s="5"/>
      <c r="AEP4" s="5"/>
      <c r="AEQ4" s="5"/>
      <c r="AER4" s="5"/>
      <c r="AES4" s="5"/>
      <c r="AET4" s="5"/>
      <c r="AEU4" s="5"/>
      <c r="AEV4" s="5"/>
      <c r="AEW4" s="5"/>
      <c r="AEX4" s="5"/>
      <c r="AEY4" s="5"/>
      <c r="AEZ4" s="5"/>
      <c r="AFA4" s="5"/>
      <c r="AFB4" s="5"/>
      <c r="AFC4" s="5"/>
      <c r="AFD4" s="5"/>
      <c r="AFE4" s="5"/>
      <c r="AFF4" s="5"/>
      <c r="AFG4" s="5"/>
      <c r="AFH4" s="5"/>
      <c r="AFI4" s="5"/>
      <c r="AFJ4" s="5"/>
      <c r="AFK4" s="5"/>
      <c r="AFL4" s="5"/>
      <c r="AFM4" s="5"/>
      <c r="AFN4" s="5"/>
      <c r="AFO4" s="5"/>
      <c r="AFP4" s="5"/>
      <c r="AFQ4" s="5"/>
      <c r="AFR4" s="5"/>
      <c r="AFS4" s="5"/>
      <c r="AFT4" s="5"/>
      <c r="AFU4" s="5"/>
      <c r="AFV4" s="5"/>
      <c r="AFW4" s="5"/>
      <c r="AFX4" s="5"/>
      <c r="AFY4" s="5"/>
      <c r="AFZ4" s="5"/>
      <c r="AGA4" s="5"/>
      <c r="AGB4" s="5"/>
      <c r="AGC4" s="5"/>
      <c r="AGD4" s="5"/>
      <c r="AGE4" s="5"/>
      <c r="AGF4" s="5"/>
      <c r="AGG4" s="5"/>
      <c r="AGH4" s="5"/>
      <c r="AGI4" s="5"/>
      <c r="AGJ4" s="5"/>
      <c r="AGK4" s="5"/>
      <c r="AGL4" s="5"/>
      <c r="AGM4" s="5"/>
      <c r="AGN4" s="5"/>
      <c r="AGO4" s="5"/>
      <c r="AGP4" s="5"/>
      <c r="AGQ4" s="5"/>
      <c r="AGR4" s="5"/>
      <c r="AGS4" s="5"/>
      <c r="AGT4" s="5"/>
      <c r="AGU4" s="5"/>
      <c r="AGV4" s="5"/>
      <c r="AGW4" s="5"/>
      <c r="AGX4" s="5"/>
      <c r="AGY4" s="5"/>
      <c r="AGZ4" s="5"/>
      <c r="AHA4" s="5"/>
      <c r="AHB4" s="5"/>
      <c r="AHC4" s="5"/>
      <c r="AHD4" s="5"/>
      <c r="AHE4" s="5"/>
      <c r="AHF4" s="5"/>
      <c r="AHG4" s="5"/>
      <c r="AHH4" s="5"/>
      <c r="AHI4" s="5"/>
      <c r="AHJ4" s="5"/>
      <c r="AHK4" s="5"/>
      <c r="AHL4" s="5"/>
      <c r="AHM4" s="5"/>
      <c r="AHN4" s="5"/>
      <c r="AHO4" s="5"/>
      <c r="AHP4" s="5"/>
      <c r="AHQ4" s="5"/>
      <c r="AHR4" s="5"/>
      <c r="AHS4" s="5"/>
      <c r="AHT4" s="5"/>
      <c r="AHU4" s="5"/>
      <c r="AHV4" s="5"/>
      <c r="AHW4" s="5"/>
      <c r="AHX4" s="5"/>
      <c r="AHY4" s="5"/>
      <c r="AHZ4" s="5"/>
      <c r="AIA4" s="5"/>
      <c r="AIB4" s="5"/>
      <c r="AIC4" s="5"/>
      <c r="AID4" s="5"/>
      <c r="AIE4" s="5"/>
      <c r="AIF4" s="5"/>
      <c r="AIG4" s="5"/>
      <c r="AIH4" s="5"/>
      <c r="AII4" s="5"/>
      <c r="AIJ4" s="5"/>
      <c r="AIK4" s="5"/>
      <c r="AIL4" s="5"/>
      <c r="AIM4" s="5"/>
      <c r="AIN4" s="5"/>
      <c r="AIO4" s="5"/>
      <c r="AIP4" s="5"/>
      <c r="AIQ4" s="5"/>
      <c r="AIR4" s="5"/>
      <c r="AIS4" s="5"/>
      <c r="AIT4" s="5"/>
      <c r="AIU4" s="5"/>
      <c r="AIV4" s="5"/>
      <c r="AIW4" s="5"/>
      <c r="AIX4" s="5"/>
      <c r="AIY4" s="5"/>
      <c r="AIZ4" s="5"/>
      <c r="AJA4" s="5"/>
      <c r="AJB4" s="5"/>
      <c r="AJC4" s="5"/>
      <c r="AJD4" s="5"/>
      <c r="AJE4" s="5"/>
      <c r="AJF4" s="5"/>
      <c r="AJG4" s="5"/>
      <c r="AJH4" s="5"/>
      <c r="AJI4" s="5"/>
      <c r="AJJ4" s="5"/>
      <c r="AJK4" s="5"/>
      <c r="AJL4" s="5"/>
      <c r="AJM4" s="5"/>
      <c r="AJN4" s="5"/>
      <c r="AJO4" s="5"/>
      <c r="AJP4" s="5"/>
      <c r="AJQ4" s="5"/>
      <c r="AJR4" s="5"/>
      <c r="AJS4" s="5"/>
      <c r="AJT4" s="5"/>
      <c r="AJU4" s="5"/>
      <c r="AJV4" s="5"/>
      <c r="AJW4" s="5"/>
      <c r="AJX4" s="5"/>
      <c r="AJY4" s="5"/>
      <c r="AJZ4" s="5"/>
      <c r="AKA4" s="5"/>
      <c r="AKB4" s="5"/>
      <c r="AKC4" s="5"/>
      <c r="AKD4" s="5"/>
      <c r="AKE4" s="5"/>
      <c r="AKF4" s="5"/>
      <c r="AKG4" s="5"/>
      <c r="AKH4" s="5"/>
      <c r="AKI4" s="5"/>
      <c r="AKJ4" s="5"/>
      <c r="AKK4" s="5"/>
      <c r="AKL4" s="5"/>
      <c r="AKM4" s="5"/>
      <c r="AKN4" s="5"/>
      <c r="AKO4" s="5"/>
      <c r="AKP4" s="5"/>
      <c r="AKQ4" s="5"/>
      <c r="AKR4" s="5"/>
      <c r="AKS4" s="5"/>
      <c r="AKT4" s="5"/>
      <c r="AKU4" s="5"/>
      <c r="AKV4" s="5"/>
      <c r="AKW4" s="5"/>
      <c r="AKX4" s="5"/>
      <c r="AKY4" s="5"/>
      <c r="AKZ4" s="5"/>
      <c r="ALA4" s="5"/>
      <c r="ALB4" s="5"/>
      <c r="ALC4" s="5"/>
      <c r="ALD4" s="5"/>
      <c r="ALE4" s="5"/>
      <c r="ALF4" s="5"/>
      <c r="ALG4" s="5"/>
      <c r="ALH4" s="5"/>
      <c r="ALI4" s="5"/>
      <c r="ALJ4" s="5"/>
      <c r="ALK4" s="5"/>
      <c r="ALL4" s="5"/>
      <c r="ALM4" s="5"/>
      <c r="ALN4" s="5"/>
      <c r="ALO4" s="5"/>
      <c r="ALP4" s="5"/>
      <c r="ALQ4" s="5"/>
      <c r="ALR4" s="5"/>
    </row>
    <row r="5" spans="2:1006" x14ac:dyDescent="0.25">
      <c r="C5" t="s">
        <v>1</v>
      </c>
      <c r="E5" s="1" t="s">
        <v>2</v>
      </c>
      <c r="F5" s="2">
        <f>INDEX(I5:S5,$E$2)</f>
        <v>46023</v>
      </c>
      <c r="I5" s="4">
        <v>46023</v>
      </c>
      <c r="J5" s="4">
        <v>46023</v>
      </c>
      <c r="K5" s="4">
        <v>46023</v>
      </c>
      <c r="L5" s="4">
        <v>46023</v>
      </c>
      <c r="M5" s="4">
        <v>46023</v>
      </c>
      <c r="N5" s="4">
        <v>46023</v>
      </c>
      <c r="O5" s="4">
        <v>46023</v>
      </c>
    </row>
    <row r="6" spans="2:1006" x14ac:dyDescent="0.25">
      <c r="C6" t="s">
        <v>3</v>
      </c>
      <c r="E6" s="1" t="s">
        <v>4</v>
      </c>
      <c r="F6">
        <f>INDEX(I6:S6,$E$2)</f>
        <v>8</v>
      </c>
      <c r="I6" s="3">
        <v>8</v>
      </c>
      <c r="J6" s="3">
        <v>12</v>
      </c>
      <c r="K6" s="3">
        <v>15</v>
      </c>
      <c r="L6" s="3">
        <v>18</v>
      </c>
      <c r="M6" s="3">
        <v>18</v>
      </c>
      <c r="N6" s="3">
        <v>7</v>
      </c>
      <c r="O6" s="3">
        <v>7</v>
      </c>
    </row>
    <row r="7" spans="2:1006" x14ac:dyDescent="0.25">
      <c r="C7" t="s">
        <v>7</v>
      </c>
      <c r="E7" s="1" t="s">
        <v>2</v>
      </c>
      <c r="F7" s="2">
        <f>INDEX(I7:S7,$E$2)</f>
        <v>46266</v>
      </c>
      <c r="I7" s="2">
        <f t="shared" ref="I7:O7" si="0">EDATE(I5,I6)</f>
        <v>46266</v>
      </c>
      <c r="J7" s="2">
        <f t="shared" si="0"/>
        <v>46388</v>
      </c>
      <c r="K7" s="2">
        <f t="shared" si="0"/>
        <v>46478</v>
      </c>
      <c r="L7" s="2">
        <f t="shared" si="0"/>
        <v>46569</v>
      </c>
      <c r="M7" s="2">
        <f t="shared" si="0"/>
        <v>46569</v>
      </c>
      <c r="N7" s="2">
        <f t="shared" si="0"/>
        <v>46235</v>
      </c>
      <c r="O7" s="2">
        <f t="shared" si="0"/>
        <v>46235</v>
      </c>
    </row>
    <row r="8" spans="2:1006" x14ac:dyDescent="0.25">
      <c r="C8" t="s">
        <v>15</v>
      </c>
      <c r="E8" s="1" t="s">
        <v>16</v>
      </c>
      <c r="F8">
        <f>INDEX(I8:S8,$E$2)</f>
        <v>35</v>
      </c>
      <c r="I8" s="3">
        <v>35</v>
      </c>
      <c r="J8" s="3">
        <v>25</v>
      </c>
      <c r="K8" s="3">
        <v>25</v>
      </c>
      <c r="L8" s="3">
        <v>40</v>
      </c>
      <c r="M8" s="3">
        <v>40</v>
      </c>
      <c r="N8" s="3">
        <v>15</v>
      </c>
      <c r="O8" s="3">
        <v>20</v>
      </c>
    </row>
    <row r="9" spans="2:1006" x14ac:dyDescent="0.25">
      <c r="C9" t="s">
        <v>17</v>
      </c>
      <c r="E9" s="1" t="s">
        <v>18</v>
      </c>
      <c r="F9" s="2">
        <f>EDATE(F7,F8*12)</f>
        <v>59050</v>
      </c>
      <c r="I9" s="2">
        <f t="shared" ref="I9:O9" si="1">EDATE(I7,I8*12)</f>
        <v>59050</v>
      </c>
      <c r="J9" s="2">
        <f t="shared" si="1"/>
        <v>55519</v>
      </c>
      <c r="K9" s="2">
        <f t="shared" si="1"/>
        <v>55610</v>
      </c>
      <c r="L9" s="2">
        <f t="shared" si="1"/>
        <v>61179</v>
      </c>
      <c r="M9" s="2">
        <f t="shared" si="1"/>
        <v>61179</v>
      </c>
      <c r="N9" s="2">
        <f t="shared" si="1"/>
        <v>51714</v>
      </c>
      <c r="O9" s="2">
        <f t="shared" si="1"/>
        <v>53540</v>
      </c>
    </row>
    <row r="11" spans="2:1006" x14ac:dyDescent="0.25">
      <c r="C11" t="s">
        <v>19</v>
      </c>
      <c r="E11" s="1" t="s">
        <v>4</v>
      </c>
      <c r="F11">
        <f>INDEX(I11:S11,$E$2)</f>
        <v>1</v>
      </c>
      <c r="I11" s="3">
        <v>1</v>
      </c>
      <c r="J11" s="3">
        <v>1</v>
      </c>
      <c r="K11" s="3">
        <v>1</v>
      </c>
      <c r="L11" s="3">
        <v>1</v>
      </c>
      <c r="M11" s="3">
        <v>1</v>
      </c>
      <c r="N11" s="3">
        <v>1</v>
      </c>
      <c r="O11" s="3">
        <v>1</v>
      </c>
    </row>
    <row r="12" spans="2:1006" x14ac:dyDescent="0.25">
      <c r="C12" t="s">
        <v>20</v>
      </c>
      <c r="E12" s="1" t="s">
        <v>4</v>
      </c>
      <c r="F12">
        <f>INDEX(I12:S12,$E$2)</f>
        <v>6</v>
      </c>
      <c r="I12" s="3">
        <v>6</v>
      </c>
      <c r="J12" s="3">
        <v>6</v>
      </c>
      <c r="K12" s="3">
        <v>6</v>
      </c>
      <c r="L12" s="3">
        <v>6</v>
      </c>
      <c r="M12" s="3">
        <v>6</v>
      </c>
      <c r="N12" s="3">
        <v>6</v>
      </c>
      <c r="O12" s="3">
        <v>6</v>
      </c>
    </row>
    <row r="14" spans="2:1006" x14ac:dyDescent="0.25">
      <c r="B14" s="5" t="s">
        <v>8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  <c r="HM14" s="5"/>
      <c r="HN14" s="5"/>
      <c r="HO14" s="5"/>
      <c r="HP14" s="5"/>
      <c r="HQ14" s="5"/>
      <c r="HR14" s="5"/>
      <c r="HS14" s="5"/>
      <c r="HT14" s="5"/>
      <c r="HU14" s="5"/>
      <c r="HV14" s="5"/>
      <c r="HW14" s="5"/>
      <c r="HX14" s="5"/>
      <c r="HY14" s="5"/>
      <c r="HZ14" s="5"/>
      <c r="IA14" s="5"/>
      <c r="IB14" s="5"/>
      <c r="IC14" s="5"/>
      <c r="ID14" s="5"/>
      <c r="IE14" s="5"/>
      <c r="IF14" s="5"/>
      <c r="IG14" s="5"/>
      <c r="IH14" s="5"/>
      <c r="II14" s="5"/>
      <c r="IJ14" s="5"/>
      <c r="IK14" s="5"/>
      <c r="IL14" s="5"/>
      <c r="IM14" s="5"/>
      <c r="IN14" s="5"/>
      <c r="IO14" s="5"/>
      <c r="IP14" s="5"/>
      <c r="IQ14" s="5"/>
      <c r="IR14" s="5"/>
      <c r="IS14" s="5"/>
      <c r="IT14" s="5"/>
      <c r="IU14" s="5"/>
      <c r="IV14" s="5"/>
      <c r="IW14" s="5"/>
      <c r="IX14" s="5"/>
      <c r="IY14" s="5"/>
      <c r="IZ14" s="5"/>
      <c r="JA14" s="5"/>
      <c r="JB14" s="5"/>
      <c r="JC14" s="5"/>
      <c r="JD14" s="5"/>
      <c r="JE14" s="5"/>
      <c r="JF14" s="5"/>
      <c r="JG14" s="5"/>
      <c r="JH14" s="5"/>
      <c r="JI14" s="5"/>
      <c r="JJ14" s="5"/>
      <c r="JK14" s="5"/>
      <c r="JL14" s="5"/>
      <c r="JM14" s="5"/>
      <c r="JN14" s="5"/>
      <c r="JO14" s="5"/>
      <c r="JP14" s="5"/>
      <c r="JQ14" s="5"/>
      <c r="JR14" s="5"/>
      <c r="JS14" s="5"/>
      <c r="JT14" s="5"/>
      <c r="JU14" s="5"/>
      <c r="JV14" s="5"/>
      <c r="JW14" s="5"/>
      <c r="JX14" s="5"/>
      <c r="JY14" s="5"/>
      <c r="JZ14" s="5"/>
      <c r="KA14" s="5"/>
      <c r="KB14" s="5"/>
      <c r="KC14" s="5"/>
      <c r="KD14" s="5"/>
      <c r="KE14" s="5"/>
      <c r="KF14" s="5"/>
      <c r="KG14" s="5"/>
      <c r="KH14" s="5"/>
      <c r="KI14" s="5"/>
      <c r="KJ14" s="5"/>
      <c r="KK14" s="5"/>
      <c r="KL14" s="5"/>
      <c r="KM14" s="5"/>
      <c r="KN14" s="5"/>
      <c r="KO14" s="5"/>
      <c r="KP14" s="5"/>
      <c r="KQ14" s="5"/>
      <c r="KR14" s="5"/>
      <c r="KS14" s="5"/>
      <c r="KT14" s="5"/>
      <c r="KU14" s="5"/>
      <c r="KV14" s="5"/>
      <c r="KW14" s="5"/>
      <c r="KX14" s="5"/>
      <c r="KY14" s="5"/>
      <c r="KZ14" s="5"/>
      <c r="LA14" s="5"/>
      <c r="LB14" s="5"/>
      <c r="LC14" s="5"/>
      <c r="LD14" s="5"/>
      <c r="LE14" s="5"/>
      <c r="LF14" s="5"/>
      <c r="LG14" s="5"/>
      <c r="LH14" s="5"/>
      <c r="LI14" s="5"/>
      <c r="LJ14" s="5"/>
      <c r="LK14" s="5"/>
      <c r="LL14" s="5"/>
      <c r="LM14" s="5"/>
      <c r="LN14" s="5"/>
      <c r="LO14" s="5"/>
      <c r="LP14" s="5"/>
      <c r="LQ14" s="5"/>
      <c r="LR14" s="5"/>
      <c r="LS14" s="5"/>
      <c r="LT14" s="5"/>
      <c r="LU14" s="5"/>
      <c r="LV14" s="5"/>
      <c r="LW14" s="5"/>
      <c r="LX14" s="5"/>
      <c r="LY14" s="5"/>
      <c r="LZ14" s="5"/>
      <c r="MA14" s="5"/>
      <c r="MB14" s="5"/>
      <c r="MC14" s="5"/>
      <c r="MD14" s="5"/>
      <c r="ME14" s="5"/>
      <c r="MF14" s="5"/>
      <c r="MG14" s="5"/>
      <c r="MH14" s="5"/>
      <c r="MI14" s="5"/>
      <c r="MJ14" s="5"/>
      <c r="MK14" s="5"/>
      <c r="ML14" s="5"/>
      <c r="MM14" s="5"/>
      <c r="MN14" s="5"/>
      <c r="MO14" s="5"/>
      <c r="MP14" s="5"/>
      <c r="MQ14" s="5"/>
      <c r="MR14" s="5"/>
      <c r="MS14" s="5"/>
      <c r="MT14" s="5"/>
      <c r="MU14" s="5"/>
      <c r="MV14" s="5"/>
      <c r="MW14" s="5"/>
      <c r="MX14" s="5"/>
      <c r="MY14" s="5"/>
      <c r="MZ14" s="5"/>
      <c r="NA14" s="5"/>
      <c r="NB14" s="5"/>
      <c r="NC14" s="5"/>
      <c r="ND14" s="5"/>
      <c r="NE14" s="5"/>
      <c r="NF14" s="5"/>
      <c r="NG14" s="5"/>
      <c r="NH14" s="5"/>
      <c r="NI14" s="5"/>
      <c r="NJ14" s="5"/>
      <c r="NK14" s="5"/>
      <c r="NL14" s="5"/>
      <c r="NM14" s="5"/>
      <c r="NN14" s="5"/>
      <c r="NO14" s="5"/>
      <c r="NP14" s="5"/>
      <c r="NQ14" s="5"/>
      <c r="NR14" s="5"/>
      <c r="NS14" s="5"/>
      <c r="NT14" s="5"/>
      <c r="NU14" s="5"/>
      <c r="NV14" s="5"/>
      <c r="NW14" s="5"/>
      <c r="NX14" s="5"/>
      <c r="NY14" s="5"/>
      <c r="NZ14" s="5"/>
      <c r="OA14" s="5"/>
      <c r="OB14" s="5"/>
      <c r="OC14" s="5"/>
      <c r="OD14" s="5"/>
      <c r="OE14" s="5"/>
      <c r="OF14" s="5"/>
      <c r="OG14" s="5"/>
      <c r="OH14" s="5"/>
      <c r="OI14" s="5"/>
      <c r="OJ14" s="5"/>
      <c r="OK14" s="5"/>
      <c r="OL14" s="5"/>
      <c r="OM14" s="5"/>
      <c r="ON14" s="5"/>
      <c r="OO14" s="5"/>
      <c r="OP14" s="5"/>
      <c r="OQ14" s="5"/>
      <c r="OR14" s="5"/>
      <c r="OS14" s="5"/>
      <c r="OT14" s="5"/>
      <c r="OU14" s="5"/>
      <c r="OV14" s="5"/>
      <c r="OW14" s="5"/>
      <c r="OX14" s="5"/>
      <c r="OY14" s="5"/>
      <c r="OZ14" s="5"/>
      <c r="PA14" s="5"/>
      <c r="PB14" s="5"/>
      <c r="PC14" s="5"/>
      <c r="PD14" s="5"/>
      <c r="PE14" s="5"/>
      <c r="PF14" s="5"/>
      <c r="PG14" s="5"/>
      <c r="PH14" s="5"/>
      <c r="PI14" s="5"/>
      <c r="PJ14" s="5"/>
      <c r="PK14" s="5"/>
      <c r="PL14" s="5"/>
      <c r="PM14" s="5"/>
      <c r="PN14" s="5"/>
      <c r="PO14" s="5"/>
      <c r="PP14" s="5"/>
      <c r="PQ14" s="5"/>
      <c r="PR14" s="5"/>
      <c r="PS14" s="5"/>
      <c r="PT14" s="5"/>
      <c r="PU14" s="5"/>
      <c r="PV14" s="5"/>
      <c r="PW14" s="5"/>
      <c r="PX14" s="5"/>
      <c r="PY14" s="5"/>
      <c r="PZ14" s="5"/>
      <c r="QA14" s="5"/>
      <c r="QB14" s="5"/>
      <c r="QC14" s="5"/>
      <c r="QD14" s="5"/>
      <c r="QE14" s="5"/>
      <c r="QF14" s="5"/>
      <c r="QG14" s="5"/>
      <c r="QH14" s="5"/>
      <c r="QI14" s="5"/>
      <c r="QJ14" s="5"/>
      <c r="QK14" s="5"/>
      <c r="QL14" s="5"/>
      <c r="QM14" s="5"/>
      <c r="QN14" s="5"/>
      <c r="QO14" s="5"/>
      <c r="QP14" s="5"/>
      <c r="QQ14" s="5"/>
      <c r="QR14" s="5"/>
      <c r="QS14" s="5"/>
      <c r="QT14" s="5"/>
      <c r="QU14" s="5"/>
      <c r="QV14" s="5"/>
      <c r="QW14" s="5"/>
      <c r="QX14" s="5"/>
      <c r="QY14" s="5"/>
      <c r="QZ14" s="5"/>
      <c r="RA14" s="5"/>
      <c r="RB14" s="5"/>
      <c r="RC14" s="5"/>
      <c r="RD14" s="5"/>
      <c r="RE14" s="5"/>
      <c r="RF14" s="5"/>
      <c r="RG14" s="5"/>
      <c r="RH14" s="5"/>
      <c r="RI14" s="5"/>
      <c r="RJ14" s="5"/>
      <c r="RK14" s="5"/>
      <c r="RL14" s="5"/>
      <c r="RM14" s="5"/>
      <c r="RN14" s="5"/>
      <c r="RO14" s="5"/>
      <c r="RP14" s="5"/>
      <c r="RQ14" s="5"/>
      <c r="RR14" s="5"/>
      <c r="RS14" s="5"/>
      <c r="RT14" s="5"/>
      <c r="RU14" s="5"/>
      <c r="RV14" s="5"/>
      <c r="RW14" s="5"/>
      <c r="RX14" s="5"/>
      <c r="RY14" s="5"/>
      <c r="RZ14" s="5"/>
      <c r="SA14" s="5"/>
      <c r="SB14" s="5"/>
      <c r="SC14" s="5"/>
      <c r="SD14" s="5"/>
      <c r="SE14" s="5"/>
      <c r="SF14" s="5"/>
      <c r="SG14" s="5"/>
      <c r="SH14" s="5"/>
      <c r="SI14" s="5"/>
      <c r="SJ14" s="5"/>
      <c r="SK14" s="5"/>
      <c r="SL14" s="5"/>
      <c r="SM14" s="5"/>
      <c r="SN14" s="5"/>
      <c r="SO14" s="5"/>
      <c r="SP14" s="5"/>
      <c r="SQ14" s="5"/>
      <c r="SR14" s="5"/>
      <c r="SS14" s="5"/>
      <c r="ST14" s="5"/>
      <c r="SU14" s="5"/>
      <c r="SV14" s="5"/>
      <c r="SW14" s="5"/>
      <c r="SX14" s="5"/>
      <c r="SY14" s="5"/>
      <c r="SZ14" s="5"/>
      <c r="TA14" s="5"/>
      <c r="TB14" s="5"/>
      <c r="TC14" s="5"/>
      <c r="TD14" s="5"/>
      <c r="TE14" s="5"/>
      <c r="TF14" s="5"/>
      <c r="TG14" s="5"/>
      <c r="TH14" s="5"/>
      <c r="TI14" s="5"/>
      <c r="TJ14" s="5"/>
      <c r="TK14" s="5"/>
      <c r="TL14" s="5"/>
      <c r="TM14" s="5"/>
      <c r="TN14" s="5"/>
      <c r="TO14" s="5"/>
      <c r="TP14" s="5"/>
      <c r="TQ14" s="5"/>
      <c r="TR14" s="5"/>
      <c r="TS14" s="5"/>
      <c r="TT14" s="5"/>
      <c r="TU14" s="5"/>
      <c r="TV14" s="5"/>
      <c r="TW14" s="5"/>
      <c r="TX14" s="5"/>
      <c r="TY14" s="5"/>
      <c r="TZ14" s="5"/>
      <c r="UA14" s="5"/>
      <c r="UB14" s="5"/>
      <c r="UC14" s="5"/>
      <c r="UD14" s="5"/>
      <c r="UE14" s="5"/>
      <c r="UF14" s="5"/>
      <c r="UG14" s="5"/>
      <c r="UH14" s="5"/>
      <c r="UI14" s="5"/>
      <c r="UJ14" s="5"/>
      <c r="UK14" s="5"/>
      <c r="UL14" s="5"/>
      <c r="UM14" s="5"/>
      <c r="UN14" s="5"/>
      <c r="UO14" s="5"/>
      <c r="UP14" s="5"/>
      <c r="UQ14" s="5"/>
      <c r="UR14" s="5"/>
      <c r="US14" s="5"/>
      <c r="UT14" s="5"/>
      <c r="UU14" s="5"/>
      <c r="UV14" s="5"/>
      <c r="UW14" s="5"/>
      <c r="UX14" s="5"/>
      <c r="UY14" s="5"/>
      <c r="UZ14" s="5"/>
      <c r="VA14" s="5"/>
      <c r="VB14" s="5"/>
      <c r="VC14" s="5"/>
      <c r="VD14" s="5"/>
      <c r="VE14" s="5"/>
      <c r="VF14" s="5"/>
      <c r="VG14" s="5"/>
      <c r="VH14" s="5"/>
      <c r="VI14" s="5"/>
      <c r="VJ14" s="5"/>
      <c r="VK14" s="5"/>
      <c r="VL14" s="5"/>
      <c r="VM14" s="5"/>
      <c r="VN14" s="5"/>
      <c r="VO14" s="5"/>
      <c r="VP14" s="5"/>
      <c r="VQ14" s="5"/>
      <c r="VR14" s="5"/>
      <c r="VS14" s="5"/>
      <c r="VT14" s="5"/>
      <c r="VU14" s="5"/>
      <c r="VV14" s="5"/>
      <c r="VW14" s="5"/>
      <c r="VX14" s="5"/>
      <c r="VY14" s="5"/>
      <c r="VZ14" s="5"/>
      <c r="WA14" s="5"/>
      <c r="WB14" s="5"/>
      <c r="WC14" s="5"/>
      <c r="WD14" s="5"/>
      <c r="WE14" s="5"/>
      <c r="WF14" s="5"/>
      <c r="WG14" s="5"/>
      <c r="WH14" s="5"/>
      <c r="WI14" s="5"/>
      <c r="WJ14" s="5"/>
      <c r="WK14" s="5"/>
      <c r="WL14" s="5"/>
      <c r="WM14" s="5"/>
      <c r="WN14" s="5"/>
      <c r="WO14" s="5"/>
      <c r="WP14" s="5"/>
      <c r="WQ14" s="5"/>
      <c r="WR14" s="5"/>
      <c r="WS14" s="5"/>
      <c r="WT14" s="5"/>
      <c r="WU14" s="5"/>
      <c r="WV14" s="5"/>
      <c r="WW14" s="5"/>
      <c r="WX14" s="5"/>
      <c r="WY14" s="5"/>
      <c r="WZ14" s="5"/>
      <c r="XA14" s="5"/>
      <c r="XB14" s="5"/>
      <c r="XC14" s="5"/>
      <c r="XD14" s="5"/>
      <c r="XE14" s="5"/>
      <c r="XF14" s="5"/>
      <c r="XG14" s="5"/>
      <c r="XH14" s="5"/>
      <c r="XI14" s="5"/>
      <c r="XJ14" s="5"/>
      <c r="XK14" s="5"/>
      <c r="XL14" s="5"/>
      <c r="XM14" s="5"/>
      <c r="XN14" s="5"/>
      <c r="XO14" s="5"/>
      <c r="XP14" s="5"/>
      <c r="XQ14" s="5"/>
      <c r="XR14" s="5"/>
      <c r="XS14" s="5"/>
      <c r="XT14" s="5"/>
      <c r="XU14" s="5"/>
      <c r="XV14" s="5"/>
      <c r="XW14" s="5"/>
      <c r="XX14" s="5"/>
      <c r="XY14" s="5"/>
      <c r="XZ14" s="5"/>
      <c r="YA14" s="5"/>
      <c r="YB14" s="5"/>
      <c r="YC14" s="5"/>
      <c r="YD14" s="5"/>
      <c r="YE14" s="5"/>
      <c r="YF14" s="5"/>
      <c r="YG14" s="5"/>
      <c r="YH14" s="5"/>
      <c r="YI14" s="5"/>
      <c r="YJ14" s="5"/>
      <c r="YK14" s="5"/>
      <c r="YL14" s="5"/>
      <c r="YM14" s="5"/>
      <c r="YN14" s="5"/>
      <c r="YO14" s="5"/>
      <c r="YP14" s="5"/>
      <c r="YQ14" s="5"/>
      <c r="YR14" s="5"/>
      <c r="YS14" s="5"/>
      <c r="YT14" s="5"/>
      <c r="YU14" s="5"/>
      <c r="YV14" s="5"/>
      <c r="YW14" s="5"/>
      <c r="YX14" s="5"/>
      <c r="YY14" s="5"/>
      <c r="YZ14" s="5"/>
      <c r="ZA14" s="5"/>
      <c r="ZB14" s="5"/>
      <c r="ZC14" s="5"/>
      <c r="ZD14" s="5"/>
      <c r="ZE14" s="5"/>
      <c r="ZF14" s="5"/>
      <c r="ZG14" s="5"/>
      <c r="ZH14" s="5"/>
      <c r="ZI14" s="5"/>
      <c r="ZJ14" s="5"/>
      <c r="ZK14" s="5"/>
      <c r="ZL14" s="5"/>
      <c r="ZM14" s="5"/>
      <c r="ZN14" s="5"/>
      <c r="ZO14" s="5"/>
      <c r="ZP14" s="5"/>
      <c r="ZQ14" s="5"/>
      <c r="ZR14" s="5"/>
      <c r="ZS14" s="5"/>
      <c r="ZT14" s="5"/>
      <c r="ZU14" s="5"/>
      <c r="ZV14" s="5"/>
      <c r="ZW14" s="5"/>
      <c r="ZX14" s="5"/>
      <c r="ZY14" s="5"/>
      <c r="ZZ14" s="5"/>
      <c r="AAA14" s="5"/>
      <c r="AAB14" s="5"/>
      <c r="AAC14" s="5"/>
      <c r="AAD14" s="5"/>
      <c r="AAE14" s="5"/>
      <c r="AAF14" s="5"/>
      <c r="AAG14" s="5"/>
      <c r="AAH14" s="5"/>
      <c r="AAI14" s="5"/>
      <c r="AAJ14" s="5"/>
      <c r="AAK14" s="5"/>
      <c r="AAL14" s="5"/>
      <c r="AAM14" s="5"/>
      <c r="AAN14" s="5"/>
      <c r="AAO14" s="5"/>
      <c r="AAP14" s="5"/>
      <c r="AAQ14" s="5"/>
      <c r="AAR14" s="5"/>
      <c r="AAS14" s="5"/>
      <c r="AAT14" s="5"/>
      <c r="AAU14" s="5"/>
      <c r="AAV14" s="5"/>
      <c r="AAW14" s="5"/>
      <c r="AAX14" s="5"/>
      <c r="AAY14" s="5"/>
      <c r="AAZ14" s="5"/>
      <c r="ABA14" s="5"/>
      <c r="ABB14" s="5"/>
      <c r="ABC14" s="5"/>
      <c r="ABD14" s="5"/>
      <c r="ABE14" s="5"/>
      <c r="ABF14" s="5"/>
      <c r="ABG14" s="5"/>
      <c r="ABH14" s="5"/>
      <c r="ABI14" s="5"/>
      <c r="ABJ14" s="5"/>
      <c r="ABK14" s="5"/>
      <c r="ABL14" s="5"/>
      <c r="ABM14" s="5"/>
      <c r="ABN14" s="5"/>
      <c r="ABO14" s="5"/>
      <c r="ABP14" s="5"/>
      <c r="ABQ14" s="5"/>
      <c r="ABR14" s="5"/>
      <c r="ABS14" s="5"/>
      <c r="ABT14" s="5"/>
      <c r="ABU14" s="5"/>
      <c r="ABV14" s="5"/>
      <c r="ABW14" s="5"/>
      <c r="ABX14" s="5"/>
      <c r="ABY14" s="5"/>
      <c r="ABZ14" s="5"/>
      <c r="ACA14" s="5"/>
      <c r="ACB14" s="5"/>
      <c r="ACC14" s="5"/>
      <c r="ACD14" s="5"/>
      <c r="ACE14" s="5"/>
      <c r="ACF14" s="5"/>
      <c r="ACG14" s="5"/>
      <c r="ACH14" s="5"/>
      <c r="ACI14" s="5"/>
      <c r="ACJ14" s="5"/>
      <c r="ACK14" s="5"/>
      <c r="ACL14" s="5"/>
      <c r="ACM14" s="5"/>
      <c r="ACN14" s="5"/>
      <c r="ACO14" s="5"/>
      <c r="ACP14" s="5"/>
      <c r="ACQ14" s="5"/>
      <c r="ACR14" s="5"/>
      <c r="ACS14" s="5"/>
      <c r="ACT14" s="5"/>
      <c r="ACU14" s="5"/>
      <c r="ACV14" s="5"/>
      <c r="ACW14" s="5"/>
      <c r="ACX14" s="5"/>
      <c r="ACY14" s="5"/>
      <c r="ACZ14" s="5"/>
      <c r="ADA14" s="5"/>
      <c r="ADB14" s="5"/>
      <c r="ADC14" s="5"/>
      <c r="ADD14" s="5"/>
      <c r="ADE14" s="5"/>
      <c r="ADF14" s="5"/>
      <c r="ADG14" s="5"/>
      <c r="ADH14" s="5"/>
      <c r="ADI14" s="5"/>
      <c r="ADJ14" s="5"/>
      <c r="ADK14" s="5"/>
      <c r="ADL14" s="5"/>
      <c r="ADM14" s="5"/>
      <c r="ADN14" s="5"/>
      <c r="ADO14" s="5"/>
      <c r="ADP14" s="5"/>
      <c r="ADQ14" s="5"/>
      <c r="ADR14" s="5"/>
      <c r="ADS14" s="5"/>
      <c r="ADT14" s="5"/>
      <c r="ADU14" s="5"/>
      <c r="ADV14" s="5"/>
      <c r="ADW14" s="5"/>
      <c r="ADX14" s="5"/>
      <c r="ADY14" s="5"/>
      <c r="ADZ14" s="5"/>
      <c r="AEA14" s="5"/>
      <c r="AEB14" s="5"/>
      <c r="AEC14" s="5"/>
      <c r="AED14" s="5"/>
      <c r="AEE14" s="5"/>
      <c r="AEF14" s="5"/>
      <c r="AEG14" s="5"/>
      <c r="AEH14" s="5"/>
      <c r="AEI14" s="5"/>
      <c r="AEJ14" s="5"/>
      <c r="AEK14" s="5"/>
      <c r="AEL14" s="5"/>
      <c r="AEM14" s="5"/>
      <c r="AEN14" s="5"/>
      <c r="AEO14" s="5"/>
      <c r="AEP14" s="5"/>
      <c r="AEQ14" s="5"/>
      <c r="AER14" s="5"/>
      <c r="AES14" s="5"/>
      <c r="AET14" s="5"/>
      <c r="AEU14" s="5"/>
      <c r="AEV14" s="5"/>
      <c r="AEW14" s="5"/>
      <c r="AEX14" s="5"/>
      <c r="AEY14" s="5"/>
      <c r="AEZ14" s="5"/>
      <c r="AFA14" s="5"/>
      <c r="AFB14" s="5"/>
      <c r="AFC14" s="5"/>
      <c r="AFD14" s="5"/>
      <c r="AFE14" s="5"/>
      <c r="AFF14" s="5"/>
      <c r="AFG14" s="5"/>
      <c r="AFH14" s="5"/>
      <c r="AFI14" s="5"/>
      <c r="AFJ14" s="5"/>
      <c r="AFK14" s="5"/>
      <c r="AFL14" s="5"/>
      <c r="AFM14" s="5"/>
      <c r="AFN14" s="5"/>
      <c r="AFO14" s="5"/>
      <c r="AFP14" s="5"/>
      <c r="AFQ14" s="5"/>
      <c r="AFR14" s="5"/>
      <c r="AFS14" s="5"/>
      <c r="AFT14" s="5"/>
      <c r="AFU14" s="5"/>
      <c r="AFV14" s="5"/>
      <c r="AFW14" s="5"/>
      <c r="AFX14" s="5"/>
      <c r="AFY14" s="5"/>
      <c r="AFZ14" s="5"/>
      <c r="AGA14" s="5"/>
      <c r="AGB14" s="5"/>
      <c r="AGC14" s="5"/>
      <c r="AGD14" s="5"/>
      <c r="AGE14" s="5"/>
      <c r="AGF14" s="5"/>
      <c r="AGG14" s="5"/>
      <c r="AGH14" s="5"/>
      <c r="AGI14" s="5"/>
      <c r="AGJ14" s="5"/>
      <c r="AGK14" s="5"/>
      <c r="AGL14" s="5"/>
      <c r="AGM14" s="5"/>
      <c r="AGN14" s="5"/>
      <c r="AGO14" s="5"/>
      <c r="AGP14" s="5"/>
      <c r="AGQ14" s="5"/>
      <c r="AGR14" s="5"/>
      <c r="AGS14" s="5"/>
      <c r="AGT14" s="5"/>
      <c r="AGU14" s="5"/>
      <c r="AGV14" s="5"/>
      <c r="AGW14" s="5"/>
      <c r="AGX14" s="5"/>
      <c r="AGY14" s="5"/>
      <c r="AGZ14" s="5"/>
      <c r="AHA14" s="5"/>
      <c r="AHB14" s="5"/>
      <c r="AHC14" s="5"/>
      <c r="AHD14" s="5"/>
      <c r="AHE14" s="5"/>
      <c r="AHF14" s="5"/>
      <c r="AHG14" s="5"/>
      <c r="AHH14" s="5"/>
      <c r="AHI14" s="5"/>
      <c r="AHJ14" s="5"/>
      <c r="AHK14" s="5"/>
      <c r="AHL14" s="5"/>
      <c r="AHM14" s="5"/>
      <c r="AHN14" s="5"/>
      <c r="AHO14" s="5"/>
      <c r="AHP14" s="5"/>
      <c r="AHQ14" s="5"/>
      <c r="AHR14" s="5"/>
      <c r="AHS14" s="5"/>
      <c r="AHT14" s="5"/>
      <c r="AHU14" s="5"/>
      <c r="AHV14" s="5"/>
      <c r="AHW14" s="5"/>
      <c r="AHX14" s="5"/>
      <c r="AHY14" s="5"/>
      <c r="AHZ14" s="5"/>
      <c r="AIA14" s="5"/>
      <c r="AIB14" s="5"/>
      <c r="AIC14" s="5"/>
      <c r="AID14" s="5"/>
      <c r="AIE14" s="5"/>
      <c r="AIF14" s="5"/>
      <c r="AIG14" s="5"/>
      <c r="AIH14" s="5"/>
      <c r="AII14" s="5"/>
      <c r="AIJ14" s="5"/>
      <c r="AIK14" s="5"/>
      <c r="AIL14" s="5"/>
      <c r="AIM14" s="5"/>
      <c r="AIN14" s="5"/>
      <c r="AIO14" s="5"/>
      <c r="AIP14" s="5"/>
      <c r="AIQ14" s="5"/>
      <c r="AIR14" s="5"/>
      <c r="AIS14" s="5"/>
      <c r="AIT14" s="5"/>
      <c r="AIU14" s="5"/>
      <c r="AIV14" s="5"/>
      <c r="AIW14" s="5"/>
      <c r="AIX14" s="5"/>
      <c r="AIY14" s="5"/>
      <c r="AIZ14" s="5"/>
      <c r="AJA14" s="5"/>
      <c r="AJB14" s="5"/>
      <c r="AJC14" s="5"/>
      <c r="AJD14" s="5"/>
      <c r="AJE14" s="5"/>
      <c r="AJF14" s="5"/>
      <c r="AJG14" s="5"/>
      <c r="AJH14" s="5"/>
      <c r="AJI14" s="5"/>
      <c r="AJJ14" s="5"/>
      <c r="AJK14" s="5"/>
      <c r="AJL14" s="5"/>
      <c r="AJM14" s="5"/>
      <c r="AJN14" s="5"/>
      <c r="AJO14" s="5"/>
      <c r="AJP14" s="5"/>
      <c r="AJQ14" s="5"/>
      <c r="AJR14" s="5"/>
      <c r="AJS14" s="5"/>
      <c r="AJT14" s="5"/>
      <c r="AJU14" s="5"/>
      <c r="AJV14" s="5"/>
      <c r="AJW14" s="5"/>
      <c r="AJX14" s="5"/>
      <c r="AJY14" s="5"/>
      <c r="AJZ14" s="5"/>
      <c r="AKA14" s="5"/>
      <c r="AKB14" s="5"/>
      <c r="AKC14" s="5"/>
      <c r="AKD14" s="5"/>
      <c r="AKE14" s="5"/>
      <c r="AKF14" s="5"/>
      <c r="AKG14" s="5"/>
      <c r="AKH14" s="5"/>
      <c r="AKI14" s="5"/>
      <c r="AKJ14" s="5"/>
      <c r="AKK14" s="5"/>
      <c r="AKL14" s="5"/>
      <c r="AKM14" s="5"/>
      <c r="AKN14" s="5"/>
      <c r="AKO14" s="5"/>
      <c r="AKP14" s="5"/>
      <c r="AKQ14" s="5"/>
      <c r="AKR14" s="5"/>
      <c r="AKS14" s="5"/>
      <c r="AKT14" s="5"/>
      <c r="AKU14" s="5"/>
      <c r="AKV14" s="5"/>
      <c r="AKW14" s="5"/>
      <c r="AKX14" s="5"/>
      <c r="AKY14" s="5"/>
      <c r="AKZ14" s="5"/>
      <c r="ALA14" s="5"/>
      <c r="ALB14" s="5"/>
      <c r="ALC14" s="5"/>
      <c r="ALD14" s="5"/>
      <c r="ALE14" s="5"/>
      <c r="ALF14" s="5"/>
      <c r="ALG14" s="5"/>
      <c r="ALH14" s="5"/>
      <c r="ALI14" s="5"/>
      <c r="ALJ14" s="5"/>
      <c r="ALK14" s="5"/>
      <c r="ALL14" s="5"/>
      <c r="ALM14" s="5"/>
      <c r="ALN14" s="5"/>
      <c r="ALO14" s="5"/>
      <c r="ALP14" s="5"/>
      <c r="ALQ14" s="5"/>
      <c r="ALR14" s="5"/>
    </row>
    <row r="15" spans="2:1006" x14ac:dyDescent="0.25">
      <c r="C15" t="s">
        <v>9</v>
      </c>
      <c r="E15" s="1" t="s">
        <v>29</v>
      </c>
      <c r="F15">
        <f>INDEX(I15:S15,$E$2)</f>
        <v>500</v>
      </c>
      <c r="I15">
        <v>500</v>
      </c>
      <c r="J15">
        <v>500</v>
      </c>
      <c r="K15">
        <v>500</v>
      </c>
      <c r="L15">
        <v>500</v>
      </c>
      <c r="M15">
        <v>500</v>
      </c>
      <c r="N15">
        <v>500</v>
      </c>
      <c r="O15">
        <v>500</v>
      </c>
    </row>
    <row r="16" spans="2:1006" x14ac:dyDescent="0.25">
      <c r="C16" t="s">
        <v>9</v>
      </c>
      <c r="E16" s="1" t="s">
        <v>30</v>
      </c>
      <c r="F16">
        <f t="shared" ref="F16:F31" si="2">INDEX(I16:S16,$E$2)</f>
        <v>375</v>
      </c>
      <c r="I16">
        <f>I15*0.75</f>
        <v>375</v>
      </c>
      <c r="J16">
        <f t="shared" ref="J16:L16" si="3">J15*0.75</f>
        <v>375</v>
      </c>
      <c r="K16">
        <f t="shared" si="3"/>
        <v>375</v>
      </c>
      <c r="L16">
        <f t="shared" si="3"/>
        <v>375</v>
      </c>
      <c r="M16">
        <v>500</v>
      </c>
      <c r="N16">
        <v>500</v>
      </c>
      <c r="O16">
        <v>500</v>
      </c>
    </row>
    <row r="17" spans="3:15" x14ac:dyDescent="0.25">
      <c r="C17" t="s">
        <v>154</v>
      </c>
      <c r="E17" s="1" t="s">
        <v>69</v>
      </c>
    </row>
    <row r="18" spans="3:15" x14ac:dyDescent="0.25">
      <c r="C18" t="s">
        <v>153</v>
      </c>
      <c r="E18" s="1" t="s">
        <v>39</v>
      </c>
    </row>
    <row r="19" spans="3:15" x14ac:dyDescent="0.25">
      <c r="E19" s="1"/>
    </row>
    <row r="20" spans="3:15" x14ac:dyDescent="0.25">
      <c r="C20" t="s">
        <v>33</v>
      </c>
      <c r="E20" s="1" t="s">
        <v>34</v>
      </c>
      <c r="F20" s="9">
        <f t="shared" si="2"/>
        <v>0.36249999999999999</v>
      </c>
      <c r="I20" s="9">
        <v>0.36249999999999999</v>
      </c>
      <c r="J20" s="9">
        <v>0.36249999999999999</v>
      </c>
      <c r="K20" s="9">
        <v>0.36249999999999999</v>
      </c>
      <c r="L20" s="9">
        <v>0.36249999999999999</v>
      </c>
      <c r="M20" s="9"/>
      <c r="N20" s="9"/>
      <c r="O20" s="9"/>
    </row>
    <row r="21" spans="3:15" x14ac:dyDescent="0.25">
      <c r="C21" t="s">
        <v>35</v>
      </c>
      <c r="E21" s="1" t="s">
        <v>34</v>
      </c>
      <c r="F21" s="9">
        <f t="shared" si="2"/>
        <v>0.85</v>
      </c>
      <c r="I21" s="9">
        <v>0.85</v>
      </c>
      <c r="J21" s="9">
        <v>0.8</v>
      </c>
      <c r="K21" s="9">
        <v>0.78</v>
      </c>
      <c r="L21" s="9">
        <v>0.85</v>
      </c>
      <c r="M21" s="9"/>
      <c r="N21" s="9"/>
      <c r="O21" s="9"/>
    </row>
    <row r="22" spans="3:15" x14ac:dyDescent="0.25">
      <c r="C22" t="s">
        <v>48</v>
      </c>
      <c r="E22" s="1" t="s">
        <v>34</v>
      </c>
      <c r="F22" s="9"/>
      <c r="I22" s="9">
        <v>0.06</v>
      </c>
      <c r="J22" s="9">
        <v>0.06</v>
      </c>
      <c r="K22" s="9">
        <v>0.06</v>
      </c>
      <c r="L22" s="9">
        <v>0.06</v>
      </c>
      <c r="M22" s="9"/>
      <c r="N22" s="9"/>
      <c r="O22" s="9"/>
    </row>
    <row r="23" spans="3:15" x14ac:dyDescent="0.25">
      <c r="C23" t="s">
        <v>36</v>
      </c>
      <c r="E23" s="1" t="s">
        <v>34</v>
      </c>
      <c r="F23" s="9">
        <f t="shared" si="2"/>
        <v>0.30812499999999998</v>
      </c>
      <c r="I23" s="9">
        <f>I20*I21</f>
        <v>0.30812499999999998</v>
      </c>
      <c r="J23" s="9">
        <f t="shared" ref="J23:L23" si="4">J20*J21</f>
        <v>0.28999999999999998</v>
      </c>
      <c r="K23" s="9">
        <f t="shared" si="4"/>
        <v>0.28275</v>
      </c>
      <c r="L23" s="9">
        <f t="shared" si="4"/>
        <v>0.30812499999999998</v>
      </c>
      <c r="M23" s="9">
        <v>0.45</v>
      </c>
      <c r="N23" s="9"/>
      <c r="O23" s="9"/>
    </row>
    <row r="24" spans="3:15" x14ac:dyDescent="0.25">
      <c r="E24" s="1"/>
    </row>
    <row r="25" spans="3:15" x14ac:dyDescent="0.25">
      <c r="C25" t="s">
        <v>31</v>
      </c>
      <c r="E25" s="1" t="s">
        <v>32</v>
      </c>
      <c r="F25" s="10">
        <f t="shared" si="2"/>
        <v>2699.1749999999997</v>
      </c>
      <c r="I25" s="10">
        <f>I23*8760</f>
        <v>2699.1749999999997</v>
      </c>
      <c r="J25" s="10">
        <f t="shared" ref="J25:L25" si="5">J23*8760</f>
        <v>2540.3999999999996</v>
      </c>
      <c r="K25" s="10">
        <f t="shared" si="5"/>
        <v>2476.89</v>
      </c>
      <c r="L25" s="10">
        <f t="shared" si="5"/>
        <v>2699.1749999999997</v>
      </c>
      <c r="M25" s="10">
        <f t="shared" ref="M25" si="6">M23*8760</f>
        <v>3942</v>
      </c>
      <c r="N25" s="10"/>
      <c r="O25" s="10"/>
    </row>
    <row r="26" spans="3:15" x14ac:dyDescent="0.25">
      <c r="C26" t="s">
        <v>49</v>
      </c>
      <c r="E26" s="1" t="s">
        <v>65</v>
      </c>
      <c r="F26" s="9">
        <f t="shared" si="2"/>
        <v>5.0000000000000001E-3</v>
      </c>
      <c r="I26" s="9">
        <v>5.0000000000000001E-3</v>
      </c>
      <c r="J26" s="9">
        <v>5.0000000000000001E-3</v>
      </c>
      <c r="K26" s="9">
        <v>5.0000000000000001E-3</v>
      </c>
      <c r="L26" s="9">
        <v>5.0000000000000001E-3</v>
      </c>
      <c r="M26" s="9">
        <v>0</v>
      </c>
      <c r="N26" s="9"/>
      <c r="O26" s="9"/>
    </row>
    <row r="28" spans="3:15" x14ac:dyDescent="0.25">
      <c r="C28" t="s">
        <v>185</v>
      </c>
      <c r="F28" s="9">
        <f t="shared" si="2"/>
        <v>0.03</v>
      </c>
      <c r="H28">
        <f>I28^2</f>
        <v>8.9999999999999998E-4</v>
      </c>
      <c r="I28" s="11">
        <v>0.03</v>
      </c>
      <c r="J28" s="11">
        <v>0.03</v>
      </c>
      <c r="K28" s="11">
        <v>0.03</v>
      </c>
      <c r="L28" s="11">
        <v>0.03</v>
      </c>
    </row>
    <row r="29" spans="3:15" x14ac:dyDescent="0.25">
      <c r="C29" t="s">
        <v>186</v>
      </c>
      <c r="F29" s="9">
        <f t="shared" si="2"/>
        <v>2.4E-2</v>
      </c>
      <c r="H29">
        <f t="shared" ref="H29:H30" si="7">I29^2</f>
        <v>5.7600000000000001E-4</v>
      </c>
      <c r="I29" s="9">
        <v>2.4E-2</v>
      </c>
      <c r="J29" s="9">
        <v>2.4E-2</v>
      </c>
      <c r="K29" s="9">
        <v>2.4E-2</v>
      </c>
      <c r="L29" s="9">
        <v>2.4E-2</v>
      </c>
    </row>
    <row r="30" spans="3:15" x14ac:dyDescent="0.25">
      <c r="C30" t="s">
        <v>187</v>
      </c>
      <c r="F30" s="9">
        <f t="shared" si="2"/>
        <v>0.01</v>
      </c>
      <c r="H30">
        <f t="shared" si="7"/>
        <v>1E-4</v>
      </c>
      <c r="I30" s="9">
        <v>0.01</v>
      </c>
      <c r="J30" s="9">
        <v>4.2999999999999997E-2</v>
      </c>
      <c r="K30" s="9">
        <v>4.2999999999999997E-2</v>
      </c>
      <c r="L30" s="9">
        <v>4.2999999999999997E-2</v>
      </c>
    </row>
    <row r="31" spans="3:15" x14ac:dyDescent="0.25">
      <c r="C31" t="s">
        <v>103</v>
      </c>
      <c r="E31" s="1" t="s">
        <v>34</v>
      </c>
      <c r="F31" s="9">
        <f t="shared" si="2"/>
        <v>3.9698866482558416E-2</v>
      </c>
      <c r="H31">
        <f>SUM(H28:H30)^0.5</f>
        <v>3.9698866482558416E-2</v>
      </c>
      <c r="I31" s="9">
        <f>H31</f>
        <v>3.9698866482558416E-2</v>
      </c>
      <c r="J31" s="9">
        <f t="shared" ref="J31:L31" si="8">I31</f>
        <v>3.9698866482558416E-2</v>
      </c>
      <c r="K31" s="9">
        <f t="shared" si="8"/>
        <v>3.9698866482558416E-2</v>
      </c>
      <c r="L31" s="9">
        <f t="shared" si="8"/>
        <v>3.9698866482558416E-2</v>
      </c>
    </row>
    <row r="33" spans="2:1006" x14ac:dyDescent="0.25">
      <c r="B33" s="5" t="s">
        <v>10</v>
      </c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  <c r="HM33" s="5"/>
      <c r="HN33" s="5"/>
      <c r="HO33" s="5"/>
      <c r="HP33" s="5"/>
      <c r="HQ33" s="5"/>
      <c r="HR33" s="5"/>
      <c r="HS33" s="5"/>
      <c r="HT33" s="5"/>
      <c r="HU33" s="5"/>
      <c r="HV33" s="5"/>
      <c r="HW33" s="5"/>
      <c r="HX33" s="5"/>
      <c r="HY33" s="5"/>
      <c r="HZ33" s="5"/>
      <c r="IA33" s="5"/>
      <c r="IB33" s="5"/>
      <c r="IC33" s="5"/>
      <c r="ID33" s="5"/>
      <c r="IE33" s="5"/>
      <c r="IF33" s="5"/>
      <c r="IG33" s="5"/>
      <c r="IH33" s="5"/>
      <c r="II33" s="5"/>
      <c r="IJ33" s="5"/>
      <c r="IK33" s="5"/>
      <c r="IL33" s="5"/>
      <c r="IM33" s="5"/>
      <c r="IN33" s="5"/>
      <c r="IO33" s="5"/>
      <c r="IP33" s="5"/>
      <c r="IQ33" s="5"/>
      <c r="IR33" s="5"/>
      <c r="IS33" s="5"/>
      <c r="IT33" s="5"/>
      <c r="IU33" s="5"/>
      <c r="IV33" s="5"/>
      <c r="IW33" s="5"/>
      <c r="IX33" s="5"/>
      <c r="IY33" s="5"/>
      <c r="IZ33" s="5"/>
      <c r="JA33" s="5"/>
      <c r="JB33" s="5"/>
      <c r="JC33" s="5"/>
      <c r="JD33" s="5"/>
      <c r="JE33" s="5"/>
      <c r="JF33" s="5"/>
      <c r="JG33" s="5"/>
      <c r="JH33" s="5"/>
      <c r="JI33" s="5"/>
      <c r="JJ33" s="5"/>
      <c r="JK33" s="5"/>
      <c r="JL33" s="5"/>
      <c r="JM33" s="5"/>
      <c r="JN33" s="5"/>
      <c r="JO33" s="5"/>
      <c r="JP33" s="5"/>
      <c r="JQ33" s="5"/>
      <c r="JR33" s="5"/>
      <c r="JS33" s="5"/>
      <c r="JT33" s="5"/>
      <c r="JU33" s="5"/>
      <c r="JV33" s="5"/>
      <c r="JW33" s="5"/>
      <c r="JX33" s="5"/>
      <c r="JY33" s="5"/>
      <c r="JZ33" s="5"/>
      <c r="KA33" s="5"/>
      <c r="KB33" s="5"/>
      <c r="KC33" s="5"/>
      <c r="KD33" s="5"/>
      <c r="KE33" s="5"/>
      <c r="KF33" s="5"/>
      <c r="KG33" s="5"/>
      <c r="KH33" s="5"/>
      <c r="KI33" s="5"/>
      <c r="KJ33" s="5"/>
      <c r="KK33" s="5"/>
      <c r="KL33" s="5"/>
      <c r="KM33" s="5"/>
      <c r="KN33" s="5"/>
      <c r="KO33" s="5"/>
      <c r="KP33" s="5"/>
      <c r="KQ33" s="5"/>
      <c r="KR33" s="5"/>
      <c r="KS33" s="5"/>
      <c r="KT33" s="5"/>
      <c r="KU33" s="5"/>
      <c r="KV33" s="5"/>
      <c r="KW33" s="5"/>
      <c r="KX33" s="5"/>
      <c r="KY33" s="5"/>
      <c r="KZ33" s="5"/>
      <c r="LA33" s="5"/>
      <c r="LB33" s="5"/>
      <c r="LC33" s="5"/>
      <c r="LD33" s="5"/>
      <c r="LE33" s="5"/>
      <c r="LF33" s="5"/>
      <c r="LG33" s="5"/>
      <c r="LH33" s="5"/>
      <c r="LI33" s="5"/>
      <c r="LJ33" s="5"/>
      <c r="LK33" s="5"/>
      <c r="LL33" s="5"/>
      <c r="LM33" s="5"/>
      <c r="LN33" s="5"/>
      <c r="LO33" s="5"/>
      <c r="LP33" s="5"/>
      <c r="LQ33" s="5"/>
      <c r="LR33" s="5"/>
      <c r="LS33" s="5"/>
      <c r="LT33" s="5"/>
      <c r="LU33" s="5"/>
      <c r="LV33" s="5"/>
      <c r="LW33" s="5"/>
      <c r="LX33" s="5"/>
      <c r="LY33" s="5"/>
      <c r="LZ33" s="5"/>
      <c r="MA33" s="5"/>
      <c r="MB33" s="5"/>
      <c r="MC33" s="5"/>
      <c r="MD33" s="5"/>
      <c r="ME33" s="5"/>
      <c r="MF33" s="5"/>
      <c r="MG33" s="5"/>
      <c r="MH33" s="5"/>
      <c r="MI33" s="5"/>
      <c r="MJ33" s="5"/>
      <c r="MK33" s="5"/>
      <c r="ML33" s="5"/>
      <c r="MM33" s="5"/>
      <c r="MN33" s="5"/>
      <c r="MO33" s="5"/>
      <c r="MP33" s="5"/>
      <c r="MQ33" s="5"/>
      <c r="MR33" s="5"/>
      <c r="MS33" s="5"/>
      <c r="MT33" s="5"/>
      <c r="MU33" s="5"/>
      <c r="MV33" s="5"/>
      <c r="MW33" s="5"/>
      <c r="MX33" s="5"/>
      <c r="MY33" s="5"/>
      <c r="MZ33" s="5"/>
      <c r="NA33" s="5"/>
      <c r="NB33" s="5"/>
      <c r="NC33" s="5"/>
      <c r="ND33" s="5"/>
      <c r="NE33" s="5"/>
      <c r="NF33" s="5"/>
      <c r="NG33" s="5"/>
      <c r="NH33" s="5"/>
      <c r="NI33" s="5"/>
      <c r="NJ33" s="5"/>
      <c r="NK33" s="5"/>
      <c r="NL33" s="5"/>
      <c r="NM33" s="5"/>
      <c r="NN33" s="5"/>
      <c r="NO33" s="5"/>
      <c r="NP33" s="5"/>
      <c r="NQ33" s="5"/>
      <c r="NR33" s="5"/>
      <c r="NS33" s="5"/>
      <c r="NT33" s="5"/>
      <c r="NU33" s="5"/>
      <c r="NV33" s="5"/>
      <c r="NW33" s="5"/>
      <c r="NX33" s="5"/>
      <c r="NY33" s="5"/>
      <c r="NZ33" s="5"/>
      <c r="OA33" s="5"/>
      <c r="OB33" s="5"/>
      <c r="OC33" s="5"/>
      <c r="OD33" s="5"/>
      <c r="OE33" s="5"/>
      <c r="OF33" s="5"/>
      <c r="OG33" s="5"/>
      <c r="OH33" s="5"/>
      <c r="OI33" s="5"/>
      <c r="OJ33" s="5"/>
      <c r="OK33" s="5"/>
      <c r="OL33" s="5"/>
      <c r="OM33" s="5"/>
      <c r="ON33" s="5"/>
      <c r="OO33" s="5"/>
      <c r="OP33" s="5"/>
      <c r="OQ33" s="5"/>
      <c r="OR33" s="5"/>
      <c r="OS33" s="5"/>
      <c r="OT33" s="5"/>
      <c r="OU33" s="5"/>
      <c r="OV33" s="5"/>
      <c r="OW33" s="5"/>
      <c r="OX33" s="5"/>
      <c r="OY33" s="5"/>
      <c r="OZ33" s="5"/>
      <c r="PA33" s="5"/>
      <c r="PB33" s="5"/>
      <c r="PC33" s="5"/>
      <c r="PD33" s="5"/>
      <c r="PE33" s="5"/>
      <c r="PF33" s="5"/>
      <c r="PG33" s="5"/>
      <c r="PH33" s="5"/>
      <c r="PI33" s="5"/>
      <c r="PJ33" s="5"/>
      <c r="PK33" s="5"/>
      <c r="PL33" s="5"/>
      <c r="PM33" s="5"/>
      <c r="PN33" s="5"/>
      <c r="PO33" s="5"/>
      <c r="PP33" s="5"/>
      <c r="PQ33" s="5"/>
      <c r="PR33" s="5"/>
      <c r="PS33" s="5"/>
      <c r="PT33" s="5"/>
      <c r="PU33" s="5"/>
      <c r="PV33" s="5"/>
      <c r="PW33" s="5"/>
      <c r="PX33" s="5"/>
      <c r="PY33" s="5"/>
      <c r="PZ33" s="5"/>
      <c r="QA33" s="5"/>
      <c r="QB33" s="5"/>
      <c r="QC33" s="5"/>
      <c r="QD33" s="5"/>
      <c r="QE33" s="5"/>
      <c r="QF33" s="5"/>
      <c r="QG33" s="5"/>
      <c r="QH33" s="5"/>
      <c r="QI33" s="5"/>
      <c r="QJ33" s="5"/>
      <c r="QK33" s="5"/>
      <c r="QL33" s="5"/>
      <c r="QM33" s="5"/>
      <c r="QN33" s="5"/>
      <c r="QO33" s="5"/>
      <c r="QP33" s="5"/>
      <c r="QQ33" s="5"/>
      <c r="QR33" s="5"/>
      <c r="QS33" s="5"/>
      <c r="QT33" s="5"/>
      <c r="QU33" s="5"/>
      <c r="QV33" s="5"/>
      <c r="QW33" s="5"/>
      <c r="QX33" s="5"/>
      <c r="QY33" s="5"/>
      <c r="QZ33" s="5"/>
      <c r="RA33" s="5"/>
      <c r="RB33" s="5"/>
      <c r="RC33" s="5"/>
      <c r="RD33" s="5"/>
      <c r="RE33" s="5"/>
      <c r="RF33" s="5"/>
      <c r="RG33" s="5"/>
      <c r="RH33" s="5"/>
      <c r="RI33" s="5"/>
      <c r="RJ33" s="5"/>
      <c r="RK33" s="5"/>
      <c r="RL33" s="5"/>
      <c r="RM33" s="5"/>
      <c r="RN33" s="5"/>
      <c r="RO33" s="5"/>
      <c r="RP33" s="5"/>
      <c r="RQ33" s="5"/>
      <c r="RR33" s="5"/>
      <c r="RS33" s="5"/>
      <c r="RT33" s="5"/>
      <c r="RU33" s="5"/>
      <c r="RV33" s="5"/>
      <c r="RW33" s="5"/>
      <c r="RX33" s="5"/>
      <c r="RY33" s="5"/>
      <c r="RZ33" s="5"/>
      <c r="SA33" s="5"/>
      <c r="SB33" s="5"/>
      <c r="SC33" s="5"/>
      <c r="SD33" s="5"/>
      <c r="SE33" s="5"/>
      <c r="SF33" s="5"/>
      <c r="SG33" s="5"/>
      <c r="SH33" s="5"/>
      <c r="SI33" s="5"/>
      <c r="SJ33" s="5"/>
      <c r="SK33" s="5"/>
      <c r="SL33" s="5"/>
      <c r="SM33" s="5"/>
      <c r="SN33" s="5"/>
      <c r="SO33" s="5"/>
      <c r="SP33" s="5"/>
      <c r="SQ33" s="5"/>
      <c r="SR33" s="5"/>
      <c r="SS33" s="5"/>
      <c r="ST33" s="5"/>
      <c r="SU33" s="5"/>
      <c r="SV33" s="5"/>
      <c r="SW33" s="5"/>
      <c r="SX33" s="5"/>
      <c r="SY33" s="5"/>
      <c r="SZ33" s="5"/>
      <c r="TA33" s="5"/>
      <c r="TB33" s="5"/>
      <c r="TC33" s="5"/>
      <c r="TD33" s="5"/>
      <c r="TE33" s="5"/>
      <c r="TF33" s="5"/>
      <c r="TG33" s="5"/>
      <c r="TH33" s="5"/>
      <c r="TI33" s="5"/>
      <c r="TJ33" s="5"/>
      <c r="TK33" s="5"/>
      <c r="TL33" s="5"/>
      <c r="TM33" s="5"/>
      <c r="TN33" s="5"/>
      <c r="TO33" s="5"/>
      <c r="TP33" s="5"/>
      <c r="TQ33" s="5"/>
      <c r="TR33" s="5"/>
      <c r="TS33" s="5"/>
      <c r="TT33" s="5"/>
      <c r="TU33" s="5"/>
      <c r="TV33" s="5"/>
      <c r="TW33" s="5"/>
      <c r="TX33" s="5"/>
      <c r="TY33" s="5"/>
      <c r="TZ33" s="5"/>
      <c r="UA33" s="5"/>
      <c r="UB33" s="5"/>
      <c r="UC33" s="5"/>
      <c r="UD33" s="5"/>
      <c r="UE33" s="5"/>
      <c r="UF33" s="5"/>
      <c r="UG33" s="5"/>
      <c r="UH33" s="5"/>
      <c r="UI33" s="5"/>
      <c r="UJ33" s="5"/>
      <c r="UK33" s="5"/>
      <c r="UL33" s="5"/>
      <c r="UM33" s="5"/>
      <c r="UN33" s="5"/>
      <c r="UO33" s="5"/>
      <c r="UP33" s="5"/>
      <c r="UQ33" s="5"/>
      <c r="UR33" s="5"/>
      <c r="US33" s="5"/>
      <c r="UT33" s="5"/>
      <c r="UU33" s="5"/>
      <c r="UV33" s="5"/>
      <c r="UW33" s="5"/>
      <c r="UX33" s="5"/>
      <c r="UY33" s="5"/>
      <c r="UZ33" s="5"/>
      <c r="VA33" s="5"/>
      <c r="VB33" s="5"/>
      <c r="VC33" s="5"/>
      <c r="VD33" s="5"/>
      <c r="VE33" s="5"/>
      <c r="VF33" s="5"/>
      <c r="VG33" s="5"/>
      <c r="VH33" s="5"/>
      <c r="VI33" s="5"/>
      <c r="VJ33" s="5"/>
      <c r="VK33" s="5"/>
      <c r="VL33" s="5"/>
      <c r="VM33" s="5"/>
      <c r="VN33" s="5"/>
      <c r="VO33" s="5"/>
      <c r="VP33" s="5"/>
      <c r="VQ33" s="5"/>
      <c r="VR33" s="5"/>
      <c r="VS33" s="5"/>
      <c r="VT33" s="5"/>
      <c r="VU33" s="5"/>
      <c r="VV33" s="5"/>
      <c r="VW33" s="5"/>
      <c r="VX33" s="5"/>
      <c r="VY33" s="5"/>
      <c r="VZ33" s="5"/>
      <c r="WA33" s="5"/>
      <c r="WB33" s="5"/>
      <c r="WC33" s="5"/>
      <c r="WD33" s="5"/>
      <c r="WE33" s="5"/>
      <c r="WF33" s="5"/>
      <c r="WG33" s="5"/>
      <c r="WH33" s="5"/>
      <c r="WI33" s="5"/>
      <c r="WJ33" s="5"/>
      <c r="WK33" s="5"/>
      <c r="WL33" s="5"/>
      <c r="WM33" s="5"/>
      <c r="WN33" s="5"/>
      <c r="WO33" s="5"/>
      <c r="WP33" s="5"/>
      <c r="WQ33" s="5"/>
      <c r="WR33" s="5"/>
      <c r="WS33" s="5"/>
      <c r="WT33" s="5"/>
      <c r="WU33" s="5"/>
      <c r="WV33" s="5"/>
      <c r="WW33" s="5"/>
      <c r="WX33" s="5"/>
      <c r="WY33" s="5"/>
      <c r="WZ33" s="5"/>
      <c r="XA33" s="5"/>
      <c r="XB33" s="5"/>
      <c r="XC33" s="5"/>
      <c r="XD33" s="5"/>
      <c r="XE33" s="5"/>
      <c r="XF33" s="5"/>
      <c r="XG33" s="5"/>
      <c r="XH33" s="5"/>
      <c r="XI33" s="5"/>
      <c r="XJ33" s="5"/>
      <c r="XK33" s="5"/>
      <c r="XL33" s="5"/>
      <c r="XM33" s="5"/>
      <c r="XN33" s="5"/>
      <c r="XO33" s="5"/>
      <c r="XP33" s="5"/>
      <c r="XQ33" s="5"/>
      <c r="XR33" s="5"/>
      <c r="XS33" s="5"/>
      <c r="XT33" s="5"/>
      <c r="XU33" s="5"/>
      <c r="XV33" s="5"/>
      <c r="XW33" s="5"/>
      <c r="XX33" s="5"/>
      <c r="XY33" s="5"/>
      <c r="XZ33" s="5"/>
      <c r="YA33" s="5"/>
      <c r="YB33" s="5"/>
      <c r="YC33" s="5"/>
      <c r="YD33" s="5"/>
      <c r="YE33" s="5"/>
      <c r="YF33" s="5"/>
      <c r="YG33" s="5"/>
      <c r="YH33" s="5"/>
      <c r="YI33" s="5"/>
      <c r="YJ33" s="5"/>
      <c r="YK33" s="5"/>
      <c r="YL33" s="5"/>
      <c r="YM33" s="5"/>
      <c r="YN33" s="5"/>
      <c r="YO33" s="5"/>
      <c r="YP33" s="5"/>
      <c r="YQ33" s="5"/>
      <c r="YR33" s="5"/>
      <c r="YS33" s="5"/>
      <c r="YT33" s="5"/>
      <c r="YU33" s="5"/>
      <c r="YV33" s="5"/>
      <c r="YW33" s="5"/>
      <c r="YX33" s="5"/>
      <c r="YY33" s="5"/>
      <c r="YZ33" s="5"/>
      <c r="ZA33" s="5"/>
      <c r="ZB33" s="5"/>
      <c r="ZC33" s="5"/>
      <c r="ZD33" s="5"/>
      <c r="ZE33" s="5"/>
      <c r="ZF33" s="5"/>
      <c r="ZG33" s="5"/>
      <c r="ZH33" s="5"/>
      <c r="ZI33" s="5"/>
      <c r="ZJ33" s="5"/>
      <c r="ZK33" s="5"/>
      <c r="ZL33" s="5"/>
      <c r="ZM33" s="5"/>
      <c r="ZN33" s="5"/>
      <c r="ZO33" s="5"/>
      <c r="ZP33" s="5"/>
      <c r="ZQ33" s="5"/>
      <c r="ZR33" s="5"/>
      <c r="ZS33" s="5"/>
      <c r="ZT33" s="5"/>
      <c r="ZU33" s="5"/>
      <c r="ZV33" s="5"/>
      <c r="ZW33" s="5"/>
      <c r="ZX33" s="5"/>
      <c r="ZY33" s="5"/>
      <c r="ZZ33" s="5"/>
      <c r="AAA33" s="5"/>
      <c r="AAB33" s="5"/>
      <c r="AAC33" s="5"/>
      <c r="AAD33" s="5"/>
      <c r="AAE33" s="5"/>
      <c r="AAF33" s="5"/>
      <c r="AAG33" s="5"/>
      <c r="AAH33" s="5"/>
      <c r="AAI33" s="5"/>
      <c r="AAJ33" s="5"/>
      <c r="AAK33" s="5"/>
      <c r="AAL33" s="5"/>
      <c r="AAM33" s="5"/>
      <c r="AAN33" s="5"/>
      <c r="AAO33" s="5"/>
      <c r="AAP33" s="5"/>
      <c r="AAQ33" s="5"/>
      <c r="AAR33" s="5"/>
      <c r="AAS33" s="5"/>
      <c r="AAT33" s="5"/>
      <c r="AAU33" s="5"/>
      <c r="AAV33" s="5"/>
      <c r="AAW33" s="5"/>
      <c r="AAX33" s="5"/>
      <c r="AAY33" s="5"/>
      <c r="AAZ33" s="5"/>
      <c r="ABA33" s="5"/>
      <c r="ABB33" s="5"/>
      <c r="ABC33" s="5"/>
      <c r="ABD33" s="5"/>
      <c r="ABE33" s="5"/>
      <c r="ABF33" s="5"/>
      <c r="ABG33" s="5"/>
      <c r="ABH33" s="5"/>
      <c r="ABI33" s="5"/>
      <c r="ABJ33" s="5"/>
      <c r="ABK33" s="5"/>
      <c r="ABL33" s="5"/>
      <c r="ABM33" s="5"/>
      <c r="ABN33" s="5"/>
      <c r="ABO33" s="5"/>
      <c r="ABP33" s="5"/>
      <c r="ABQ33" s="5"/>
      <c r="ABR33" s="5"/>
      <c r="ABS33" s="5"/>
      <c r="ABT33" s="5"/>
      <c r="ABU33" s="5"/>
      <c r="ABV33" s="5"/>
      <c r="ABW33" s="5"/>
      <c r="ABX33" s="5"/>
      <c r="ABY33" s="5"/>
      <c r="ABZ33" s="5"/>
      <c r="ACA33" s="5"/>
      <c r="ACB33" s="5"/>
      <c r="ACC33" s="5"/>
      <c r="ACD33" s="5"/>
      <c r="ACE33" s="5"/>
      <c r="ACF33" s="5"/>
      <c r="ACG33" s="5"/>
      <c r="ACH33" s="5"/>
      <c r="ACI33" s="5"/>
      <c r="ACJ33" s="5"/>
      <c r="ACK33" s="5"/>
      <c r="ACL33" s="5"/>
      <c r="ACM33" s="5"/>
      <c r="ACN33" s="5"/>
      <c r="ACO33" s="5"/>
      <c r="ACP33" s="5"/>
      <c r="ACQ33" s="5"/>
      <c r="ACR33" s="5"/>
      <c r="ACS33" s="5"/>
      <c r="ACT33" s="5"/>
      <c r="ACU33" s="5"/>
      <c r="ACV33" s="5"/>
      <c r="ACW33" s="5"/>
      <c r="ACX33" s="5"/>
      <c r="ACY33" s="5"/>
      <c r="ACZ33" s="5"/>
      <c r="ADA33" s="5"/>
      <c r="ADB33" s="5"/>
      <c r="ADC33" s="5"/>
      <c r="ADD33" s="5"/>
      <c r="ADE33" s="5"/>
      <c r="ADF33" s="5"/>
      <c r="ADG33" s="5"/>
      <c r="ADH33" s="5"/>
      <c r="ADI33" s="5"/>
      <c r="ADJ33" s="5"/>
      <c r="ADK33" s="5"/>
      <c r="ADL33" s="5"/>
      <c r="ADM33" s="5"/>
      <c r="ADN33" s="5"/>
      <c r="ADO33" s="5"/>
      <c r="ADP33" s="5"/>
      <c r="ADQ33" s="5"/>
      <c r="ADR33" s="5"/>
      <c r="ADS33" s="5"/>
      <c r="ADT33" s="5"/>
      <c r="ADU33" s="5"/>
      <c r="ADV33" s="5"/>
      <c r="ADW33" s="5"/>
      <c r="ADX33" s="5"/>
      <c r="ADY33" s="5"/>
      <c r="ADZ33" s="5"/>
      <c r="AEA33" s="5"/>
      <c r="AEB33" s="5"/>
      <c r="AEC33" s="5"/>
      <c r="AED33" s="5"/>
      <c r="AEE33" s="5"/>
      <c r="AEF33" s="5"/>
      <c r="AEG33" s="5"/>
      <c r="AEH33" s="5"/>
      <c r="AEI33" s="5"/>
      <c r="AEJ33" s="5"/>
      <c r="AEK33" s="5"/>
      <c r="AEL33" s="5"/>
      <c r="AEM33" s="5"/>
      <c r="AEN33" s="5"/>
      <c r="AEO33" s="5"/>
      <c r="AEP33" s="5"/>
      <c r="AEQ33" s="5"/>
      <c r="AER33" s="5"/>
      <c r="AES33" s="5"/>
      <c r="AET33" s="5"/>
      <c r="AEU33" s="5"/>
      <c r="AEV33" s="5"/>
      <c r="AEW33" s="5"/>
      <c r="AEX33" s="5"/>
      <c r="AEY33" s="5"/>
      <c r="AEZ33" s="5"/>
      <c r="AFA33" s="5"/>
      <c r="AFB33" s="5"/>
      <c r="AFC33" s="5"/>
      <c r="AFD33" s="5"/>
      <c r="AFE33" s="5"/>
      <c r="AFF33" s="5"/>
      <c r="AFG33" s="5"/>
      <c r="AFH33" s="5"/>
      <c r="AFI33" s="5"/>
      <c r="AFJ33" s="5"/>
      <c r="AFK33" s="5"/>
      <c r="AFL33" s="5"/>
      <c r="AFM33" s="5"/>
      <c r="AFN33" s="5"/>
      <c r="AFO33" s="5"/>
      <c r="AFP33" s="5"/>
      <c r="AFQ33" s="5"/>
      <c r="AFR33" s="5"/>
      <c r="AFS33" s="5"/>
      <c r="AFT33" s="5"/>
      <c r="AFU33" s="5"/>
      <c r="AFV33" s="5"/>
      <c r="AFW33" s="5"/>
      <c r="AFX33" s="5"/>
      <c r="AFY33" s="5"/>
      <c r="AFZ33" s="5"/>
      <c r="AGA33" s="5"/>
      <c r="AGB33" s="5"/>
      <c r="AGC33" s="5"/>
      <c r="AGD33" s="5"/>
      <c r="AGE33" s="5"/>
      <c r="AGF33" s="5"/>
      <c r="AGG33" s="5"/>
      <c r="AGH33" s="5"/>
      <c r="AGI33" s="5"/>
      <c r="AGJ33" s="5"/>
      <c r="AGK33" s="5"/>
      <c r="AGL33" s="5"/>
      <c r="AGM33" s="5"/>
      <c r="AGN33" s="5"/>
      <c r="AGO33" s="5"/>
      <c r="AGP33" s="5"/>
      <c r="AGQ33" s="5"/>
      <c r="AGR33" s="5"/>
      <c r="AGS33" s="5"/>
      <c r="AGT33" s="5"/>
      <c r="AGU33" s="5"/>
      <c r="AGV33" s="5"/>
      <c r="AGW33" s="5"/>
      <c r="AGX33" s="5"/>
      <c r="AGY33" s="5"/>
      <c r="AGZ33" s="5"/>
      <c r="AHA33" s="5"/>
      <c r="AHB33" s="5"/>
      <c r="AHC33" s="5"/>
      <c r="AHD33" s="5"/>
      <c r="AHE33" s="5"/>
      <c r="AHF33" s="5"/>
      <c r="AHG33" s="5"/>
      <c r="AHH33" s="5"/>
      <c r="AHI33" s="5"/>
      <c r="AHJ33" s="5"/>
      <c r="AHK33" s="5"/>
      <c r="AHL33" s="5"/>
      <c r="AHM33" s="5"/>
      <c r="AHN33" s="5"/>
      <c r="AHO33" s="5"/>
      <c r="AHP33" s="5"/>
      <c r="AHQ33" s="5"/>
      <c r="AHR33" s="5"/>
      <c r="AHS33" s="5"/>
      <c r="AHT33" s="5"/>
      <c r="AHU33" s="5"/>
      <c r="AHV33" s="5"/>
      <c r="AHW33" s="5"/>
      <c r="AHX33" s="5"/>
      <c r="AHY33" s="5"/>
      <c r="AHZ33" s="5"/>
      <c r="AIA33" s="5"/>
      <c r="AIB33" s="5"/>
      <c r="AIC33" s="5"/>
      <c r="AID33" s="5"/>
      <c r="AIE33" s="5"/>
      <c r="AIF33" s="5"/>
      <c r="AIG33" s="5"/>
      <c r="AIH33" s="5"/>
      <c r="AII33" s="5"/>
      <c r="AIJ33" s="5"/>
      <c r="AIK33" s="5"/>
      <c r="AIL33" s="5"/>
      <c r="AIM33" s="5"/>
      <c r="AIN33" s="5"/>
      <c r="AIO33" s="5"/>
      <c r="AIP33" s="5"/>
      <c r="AIQ33" s="5"/>
      <c r="AIR33" s="5"/>
      <c r="AIS33" s="5"/>
      <c r="AIT33" s="5"/>
      <c r="AIU33" s="5"/>
      <c r="AIV33" s="5"/>
      <c r="AIW33" s="5"/>
      <c r="AIX33" s="5"/>
      <c r="AIY33" s="5"/>
      <c r="AIZ33" s="5"/>
      <c r="AJA33" s="5"/>
      <c r="AJB33" s="5"/>
      <c r="AJC33" s="5"/>
      <c r="AJD33" s="5"/>
      <c r="AJE33" s="5"/>
      <c r="AJF33" s="5"/>
      <c r="AJG33" s="5"/>
      <c r="AJH33" s="5"/>
      <c r="AJI33" s="5"/>
      <c r="AJJ33" s="5"/>
      <c r="AJK33" s="5"/>
      <c r="AJL33" s="5"/>
      <c r="AJM33" s="5"/>
      <c r="AJN33" s="5"/>
      <c r="AJO33" s="5"/>
      <c r="AJP33" s="5"/>
      <c r="AJQ33" s="5"/>
      <c r="AJR33" s="5"/>
      <c r="AJS33" s="5"/>
      <c r="AJT33" s="5"/>
      <c r="AJU33" s="5"/>
      <c r="AJV33" s="5"/>
      <c r="AJW33" s="5"/>
      <c r="AJX33" s="5"/>
      <c r="AJY33" s="5"/>
      <c r="AJZ33" s="5"/>
      <c r="AKA33" s="5"/>
      <c r="AKB33" s="5"/>
      <c r="AKC33" s="5"/>
      <c r="AKD33" s="5"/>
      <c r="AKE33" s="5"/>
      <c r="AKF33" s="5"/>
      <c r="AKG33" s="5"/>
      <c r="AKH33" s="5"/>
      <c r="AKI33" s="5"/>
      <c r="AKJ33" s="5"/>
      <c r="AKK33" s="5"/>
      <c r="AKL33" s="5"/>
      <c r="AKM33" s="5"/>
      <c r="AKN33" s="5"/>
      <c r="AKO33" s="5"/>
      <c r="AKP33" s="5"/>
      <c r="AKQ33" s="5"/>
      <c r="AKR33" s="5"/>
      <c r="AKS33" s="5"/>
      <c r="AKT33" s="5"/>
      <c r="AKU33" s="5"/>
      <c r="AKV33" s="5"/>
      <c r="AKW33" s="5"/>
      <c r="AKX33" s="5"/>
      <c r="AKY33" s="5"/>
      <c r="AKZ33" s="5"/>
      <c r="ALA33" s="5"/>
      <c r="ALB33" s="5"/>
      <c r="ALC33" s="5"/>
      <c r="ALD33" s="5"/>
      <c r="ALE33" s="5"/>
      <c r="ALF33" s="5"/>
      <c r="ALG33" s="5"/>
      <c r="ALH33" s="5"/>
      <c r="ALI33" s="5"/>
      <c r="ALJ33" s="5"/>
      <c r="ALK33" s="5"/>
      <c r="ALL33" s="5"/>
      <c r="ALM33" s="5"/>
      <c r="ALN33" s="5"/>
      <c r="ALO33" s="5"/>
      <c r="ALP33" s="5"/>
      <c r="ALQ33" s="5"/>
      <c r="ALR33" s="5"/>
    </row>
    <row r="35" spans="2:1006" x14ac:dyDescent="0.25">
      <c r="C35" t="s">
        <v>176</v>
      </c>
      <c r="E35" s="1" t="s">
        <v>66</v>
      </c>
      <c r="F35">
        <f>INDEX(I35:O35,$E$2)</f>
        <v>400</v>
      </c>
      <c r="I35">
        <v>400</v>
      </c>
      <c r="J35">
        <v>400</v>
      </c>
      <c r="K35">
        <v>400</v>
      </c>
      <c r="L35">
        <v>400</v>
      </c>
      <c r="M35">
        <v>900</v>
      </c>
    </row>
    <row r="36" spans="2:1006" x14ac:dyDescent="0.25">
      <c r="C36" t="s">
        <v>177</v>
      </c>
      <c r="E36" s="1" t="s">
        <v>66</v>
      </c>
    </row>
    <row r="37" spans="2:1006" x14ac:dyDescent="0.25">
      <c r="E37" s="1"/>
    </row>
    <row r="38" spans="2:1006" x14ac:dyDescent="0.25">
      <c r="C38" t="s">
        <v>178</v>
      </c>
      <c r="E38" s="1" t="s">
        <v>52</v>
      </c>
      <c r="F38">
        <f t="shared" ref="F36:F43" si="9">INDEX(I38:O38,$E$2)</f>
        <v>6</v>
      </c>
      <c r="I38">
        <v>6</v>
      </c>
      <c r="J38">
        <v>6</v>
      </c>
      <c r="K38">
        <v>6</v>
      </c>
      <c r="L38">
        <v>6</v>
      </c>
      <c r="M38">
        <v>15</v>
      </c>
    </row>
    <row r="39" spans="2:1006" x14ac:dyDescent="0.25">
      <c r="C39" t="s">
        <v>179</v>
      </c>
      <c r="E39" s="1" t="s">
        <v>180</v>
      </c>
    </row>
    <row r="40" spans="2:1006" x14ac:dyDescent="0.25">
      <c r="E40" s="1"/>
    </row>
    <row r="41" spans="2:1006" x14ac:dyDescent="0.25">
      <c r="C41" t="s">
        <v>64</v>
      </c>
      <c r="E41" s="1" t="s">
        <v>65</v>
      </c>
      <c r="F41">
        <f t="shared" si="9"/>
        <v>0</v>
      </c>
    </row>
    <row r="42" spans="2:1006" s="12" customFormat="1" x14ac:dyDescent="0.25">
      <c r="E42" s="13"/>
      <c r="F42"/>
    </row>
    <row r="43" spans="2:1006" x14ac:dyDescent="0.25">
      <c r="C43" t="s">
        <v>182</v>
      </c>
      <c r="E43" s="1" t="s">
        <v>53</v>
      </c>
      <c r="F43">
        <v>1.4500000000000001E-2</v>
      </c>
      <c r="I43">
        <v>1.4E-2</v>
      </c>
      <c r="J43">
        <v>1.4999999999999999E-2</v>
      </c>
      <c r="K43">
        <v>1.4999999999999999E-2</v>
      </c>
      <c r="L43">
        <v>1.4999999999999999E-2</v>
      </c>
      <c r="M43">
        <v>0.03</v>
      </c>
    </row>
    <row r="44" spans="2:1006" x14ac:dyDescent="0.25">
      <c r="C44" t="s">
        <v>181</v>
      </c>
      <c r="E44" s="1"/>
    </row>
    <row r="46" spans="2:1006" x14ac:dyDescent="0.25">
      <c r="B46" s="5" t="s">
        <v>54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5"/>
      <c r="NI46" s="5"/>
      <c r="NJ46" s="5"/>
      <c r="NK46" s="5"/>
      <c r="NL46" s="5"/>
      <c r="NM46" s="5"/>
      <c r="NN46" s="5"/>
      <c r="NO46" s="5"/>
      <c r="NP46" s="5"/>
      <c r="NQ46" s="5"/>
      <c r="NR46" s="5"/>
      <c r="NS46" s="5"/>
      <c r="NT46" s="5"/>
      <c r="NU46" s="5"/>
      <c r="NV46" s="5"/>
      <c r="NW46" s="5"/>
      <c r="NX46" s="5"/>
      <c r="NY46" s="5"/>
      <c r="NZ46" s="5"/>
      <c r="OA46" s="5"/>
      <c r="OB46" s="5"/>
      <c r="OC46" s="5"/>
      <c r="OD46" s="5"/>
      <c r="OE46" s="5"/>
      <c r="OF46" s="5"/>
      <c r="OG46" s="5"/>
      <c r="OH46" s="5"/>
      <c r="OI46" s="5"/>
      <c r="OJ46" s="5"/>
      <c r="OK46" s="5"/>
      <c r="OL46" s="5"/>
      <c r="OM46" s="5"/>
      <c r="ON46" s="5"/>
      <c r="OO46" s="5"/>
      <c r="OP46" s="5"/>
      <c r="OQ46" s="5"/>
      <c r="OR46" s="5"/>
      <c r="OS46" s="5"/>
      <c r="OT46" s="5"/>
      <c r="OU46" s="5"/>
      <c r="OV46" s="5"/>
      <c r="OW46" s="5"/>
      <c r="OX46" s="5"/>
      <c r="OY46" s="5"/>
      <c r="OZ46" s="5"/>
      <c r="PA46" s="5"/>
      <c r="PB46" s="5"/>
      <c r="PC46" s="5"/>
      <c r="PD46" s="5"/>
      <c r="PE46" s="5"/>
      <c r="PF46" s="5"/>
      <c r="PG46" s="5"/>
      <c r="PH46" s="5"/>
      <c r="PI46" s="5"/>
      <c r="PJ46" s="5"/>
      <c r="PK46" s="5"/>
      <c r="PL46" s="5"/>
      <c r="PM46" s="5"/>
      <c r="PN46" s="5"/>
      <c r="PO46" s="5"/>
      <c r="PP46" s="5"/>
      <c r="PQ46" s="5"/>
      <c r="PR46" s="5"/>
      <c r="PS46" s="5"/>
      <c r="PT46" s="5"/>
      <c r="PU46" s="5"/>
      <c r="PV46" s="5"/>
      <c r="PW46" s="5"/>
      <c r="PX46" s="5"/>
      <c r="PY46" s="5"/>
      <c r="PZ46" s="5"/>
      <c r="QA46" s="5"/>
      <c r="QB46" s="5"/>
      <c r="QC46" s="5"/>
      <c r="QD46" s="5"/>
      <c r="QE46" s="5"/>
      <c r="QF46" s="5"/>
      <c r="QG46" s="5"/>
      <c r="QH46" s="5"/>
      <c r="QI46" s="5"/>
      <c r="QJ46" s="5"/>
      <c r="QK46" s="5"/>
      <c r="QL46" s="5"/>
      <c r="QM46" s="5"/>
      <c r="QN46" s="5"/>
      <c r="QO46" s="5"/>
      <c r="QP46" s="5"/>
      <c r="QQ46" s="5"/>
      <c r="QR46" s="5"/>
      <c r="QS46" s="5"/>
      <c r="QT46" s="5"/>
      <c r="QU46" s="5"/>
      <c r="QV46" s="5"/>
      <c r="QW46" s="5"/>
      <c r="QX46" s="5"/>
      <c r="QY46" s="5"/>
      <c r="QZ46" s="5"/>
      <c r="RA46" s="5"/>
      <c r="RB46" s="5"/>
      <c r="RC46" s="5"/>
      <c r="RD46" s="5"/>
      <c r="RE46" s="5"/>
      <c r="RF46" s="5"/>
      <c r="RG46" s="5"/>
      <c r="RH46" s="5"/>
      <c r="RI46" s="5"/>
      <c r="RJ46" s="5"/>
      <c r="RK46" s="5"/>
      <c r="RL46" s="5"/>
      <c r="RM46" s="5"/>
      <c r="RN46" s="5"/>
      <c r="RO46" s="5"/>
      <c r="RP46" s="5"/>
      <c r="RQ46" s="5"/>
      <c r="RR46" s="5"/>
      <c r="RS46" s="5"/>
      <c r="RT46" s="5"/>
      <c r="RU46" s="5"/>
      <c r="RV46" s="5"/>
      <c r="RW46" s="5"/>
      <c r="RX46" s="5"/>
      <c r="RY46" s="5"/>
      <c r="RZ46" s="5"/>
      <c r="SA46" s="5"/>
      <c r="SB46" s="5"/>
      <c r="SC46" s="5"/>
      <c r="SD46" s="5"/>
      <c r="SE46" s="5"/>
      <c r="SF46" s="5"/>
      <c r="SG46" s="5"/>
      <c r="SH46" s="5"/>
      <c r="SI46" s="5"/>
      <c r="SJ46" s="5"/>
      <c r="SK46" s="5"/>
      <c r="SL46" s="5"/>
      <c r="SM46" s="5"/>
      <c r="SN46" s="5"/>
      <c r="SO46" s="5"/>
      <c r="SP46" s="5"/>
      <c r="SQ46" s="5"/>
      <c r="SR46" s="5"/>
      <c r="SS46" s="5"/>
      <c r="ST46" s="5"/>
      <c r="SU46" s="5"/>
      <c r="SV46" s="5"/>
      <c r="SW46" s="5"/>
      <c r="SX46" s="5"/>
      <c r="SY46" s="5"/>
      <c r="SZ46" s="5"/>
      <c r="TA46" s="5"/>
      <c r="TB46" s="5"/>
      <c r="TC46" s="5"/>
      <c r="TD46" s="5"/>
      <c r="TE46" s="5"/>
      <c r="TF46" s="5"/>
      <c r="TG46" s="5"/>
      <c r="TH46" s="5"/>
      <c r="TI46" s="5"/>
      <c r="TJ46" s="5"/>
      <c r="TK46" s="5"/>
      <c r="TL46" s="5"/>
      <c r="TM46" s="5"/>
      <c r="TN46" s="5"/>
      <c r="TO46" s="5"/>
      <c r="TP46" s="5"/>
      <c r="TQ46" s="5"/>
      <c r="TR46" s="5"/>
      <c r="TS46" s="5"/>
      <c r="TT46" s="5"/>
      <c r="TU46" s="5"/>
      <c r="TV46" s="5"/>
      <c r="TW46" s="5"/>
      <c r="TX46" s="5"/>
      <c r="TY46" s="5"/>
      <c r="TZ46" s="5"/>
      <c r="UA46" s="5"/>
      <c r="UB46" s="5"/>
      <c r="UC46" s="5"/>
      <c r="UD46" s="5"/>
      <c r="UE46" s="5"/>
      <c r="UF46" s="5"/>
      <c r="UG46" s="5"/>
      <c r="UH46" s="5"/>
      <c r="UI46" s="5"/>
      <c r="UJ46" s="5"/>
      <c r="UK46" s="5"/>
      <c r="UL46" s="5"/>
      <c r="UM46" s="5"/>
      <c r="UN46" s="5"/>
      <c r="UO46" s="5"/>
      <c r="UP46" s="5"/>
      <c r="UQ46" s="5"/>
      <c r="UR46" s="5"/>
      <c r="US46" s="5"/>
      <c r="UT46" s="5"/>
      <c r="UU46" s="5"/>
      <c r="UV46" s="5"/>
      <c r="UW46" s="5"/>
      <c r="UX46" s="5"/>
      <c r="UY46" s="5"/>
      <c r="UZ46" s="5"/>
      <c r="VA46" s="5"/>
      <c r="VB46" s="5"/>
      <c r="VC46" s="5"/>
      <c r="VD46" s="5"/>
      <c r="VE46" s="5"/>
      <c r="VF46" s="5"/>
      <c r="VG46" s="5"/>
      <c r="VH46" s="5"/>
      <c r="VI46" s="5"/>
      <c r="VJ46" s="5"/>
      <c r="VK46" s="5"/>
      <c r="VL46" s="5"/>
      <c r="VM46" s="5"/>
      <c r="VN46" s="5"/>
      <c r="VO46" s="5"/>
      <c r="VP46" s="5"/>
      <c r="VQ46" s="5"/>
      <c r="VR46" s="5"/>
      <c r="VS46" s="5"/>
      <c r="VT46" s="5"/>
      <c r="VU46" s="5"/>
      <c r="VV46" s="5"/>
      <c r="VW46" s="5"/>
      <c r="VX46" s="5"/>
      <c r="VY46" s="5"/>
      <c r="VZ46" s="5"/>
      <c r="WA46" s="5"/>
      <c r="WB46" s="5"/>
      <c r="WC46" s="5"/>
      <c r="WD46" s="5"/>
      <c r="WE46" s="5"/>
      <c r="WF46" s="5"/>
      <c r="WG46" s="5"/>
      <c r="WH46" s="5"/>
      <c r="WI46" s="5"/>
      <c r="WJ46" s="5"/>
      <c r="WK46" s="5"/>
      <c r="WL46" s="5"/>
      <c r="WM46" s="5"/>
      <c r="WN46" s="5"/>
      <c r="WO46" s="5"/>
      <c r="WP46" s="5"/>
      <c r="WQ46" s="5"/>
      <c r="WR46" s="5"/>
      <c r="WS46" s="5"/>
      <c r="WT46" s="5"/>
      <c r="WU46" s="5"/>
      <c r="WV46" s="5"/>
      <c r="WW46" s="5"/>
      <c r="WX46" s="5"/>
      <c r="WY46" s="5"/>
      <c r="WZ46" s="5"/>
      <c r="XA46" s="5"/>
      <c r="XB46" s="5"/>
      <c r="XC46" s="5"/>
      <c r="XD46" s="5"/>
      <c r="XE46" s="5"/>
      <c r="XF46" s="5"/>
      <c r="XG46" s="5"/>
      <c r="XH46" s="5"/>
      <c r="XI46" s="5"/>
      <c r="XJ46" s="5"/>
      <c r="XK46" s="5"/>
      <c r="XL46" s="5"/>
      <c r="XM46" s="5"/>
      <c r="XN46" s="5"/>
      <c r="XO46" s="5"/>
      <c r="XP46" s="5"/>
      <c r="XQ46" s="5"/>
      <c r="XR46" s="5"/>
      <c r="XS46" s="5"/>
      <c r="XT46" s="5"/>
      <c r="XU46" s="5"/>
      <c r="XV46" s="5"/>
      <c r="XW46" s="5"/>
      <c r="XX46" s="5"/>
      <c r="XY46" s="5"/>
      <c r="XZ46" s="5"/>
      <c r="YA46" s="5"/>
      <c r="YB46" s="5"/>
      <c r="YC46" s="5"/>
      <c r="YD46" s="5"/>
      <c r="YE46" s="5"/>
      <c r="YF46" s="5"/>
      <c r="YG46" s="5"/>
      <c r="YH46" s="5"/>
      <c r="YI46" s="5"/>
      <c r="YJ46" s="5"/>
      <c r="YK46" s="5"/>
      <c r="YL46" s="5"/>
      <c r="YM46" s="5"/>
      <c r="YN46" s="5"/>
      <c r="YO46" s="5"/>
      <c r="YP46" s="5"/>
      <c r="YQ46" s="5"/>
      <c r="YR46" s="5"/>
      <c r="YS46" s="5"/>
      <c r="YT46" s="5"/>
      <c r="YU46" s="5"/>
      <c r="YV46" s="5"/>
      <c r="YW46" s="5"/>
      <c r="YX46" s="5"/>
      <c r="YY46" s="5"/>
      <c r="YZ46" s="5"/>
      <c r="ZA46" s="5"/>
      <c r="ZB46" s="5"/>
      <c r="ZC46" s="5"/>
      <c r="ZD46" s="5"/>
      <c r="ZE46" s="5"/>
      <c r="ZF46" s="5"/>
      <c r="ZG46" s="5"/>
      <c r="ZH46" s="5"/>
      <c r="ZI46" s="5"/>
      <c r="ZJ46" s="5"/>
      <c r="ZK46" s="5"/>
      <c r="ZL46" s="5"/>
      <c r="ZM46" s="5"/>
      <c r="ZN46" s="5"/>
      <c r="ZO46" s="5"/>
      <c r="ZP46" s="5"/>
      <c r="ZQ46" s="5"/>
      <c r="ZR46" s="5"/>
      <c r="ZS46" s="5"/>
      <c r="ZT46" s="5"/>
      <c r="ZU46" s="5"/>
      <c r="ZV46" s="5"/>
      <c r="ZW46" s="5"/>
      <c r="ZX46" s="5"/>
      <c r="ZY46" s="5"/>
      <c r="ZZ46" s="5"/>
      <c r="AAA46" s="5"/>
      <c r="AAB46" s="5"/>
      <c r="AAC46" s="5"/>
      <c r="AAD46" s="5"/>
      <c r="AAE46" s="5"/>
      <c r="AAF46" s="5"/>
      <c r="AAG46" s="5"/>
      <c r="AAH46" s="5"/>
      <c r="AAI46" s="5"/>
      <c r="AAJ46" s="5"/>
      <c r="AAK46" s="5"/>
      <c r="AAL46" s="5"/>
      <c r="AAM46" s="5"/>
      <c r="AAN46" s="5"/>
      <c r="AAO46" s="5"/>
      <c r="AAP46" s="5"/>
      <c r="AAQ46" s="5"/>
      <c r="AAR46" s="5"/>
      <c r="AAS46" s="5"/>
      <c r="AAT46" s="5"/>
      <c r="AAU46" s="5"/>
      <c r="AAV46" s="5"/>
      <c r="AAW46" s="5"/>
      <c r="AAX46" s="5"/>
      <c r="AAY46" s="5"/>
      <c r="AAZ46" s="5"/>
      <c r="ABA46" s="5"/>
      <c r="ABB46" s="5"/>
      <c r="ABC46" s="5"/>
      <c r="ABD46" s="5"/>
      <c r="ABE46" s="5"/>
      <c r="ABF46" s="5"/>
      <c r="ABG46" s="5"/>
      <c r="ABH46" s="5"/>
      <c r="ABI46" s="5"/>
      <c r="ABJ46" s="5"/>
      <c r="ABK46" s="5"/>
      <c r="ABL46" s="5"/>
      <c r="ABM46" s="5"/>
      <c r="ABN46" s="5"/>
      <c r="ABO46" s="5"/>
      <c r="ABP46" s="5"/>
      <c r="ABQ46" s="5"/>
      <c r="ABR46" s="5"/>
      <c r="ABS46" s="5"/>
      <c r="ABT46" s="5"/>
      <c r="ABU46" s="5"/>
      <c r="ABV46" s="5"/>
      <c r="ABW46" s="5"/>
      <c r="ABX46" s="5"/>
      <c r="ABY46" s="5"/>
      <c r="ABZ46" s="5"/>
      <c r="ACA46" s="5"/>
      <c r="ACB46" s="5"/>
      <c r="ACC46" s="5"/>
      <c r="ACD46" s="5"/>
      <c r="ACE46" s="5"/>
      <c r="ACF46" s="5"/>
      <c r="ACG46" s="5"/>
      <c r="ACH46" s="5"/>
      <c r="ACI46" s="5"/>
      <c r="ACJ46" s="5"/>
      <c r="ACK46" s="5"/>
      <c r="ACL46" s="5"/>
      <c r="ACM46" s="5"/>
      <c r="ACN46" s="5"/>
      <c r="ACO46" s="5"/>
      <c r="ACP46" s="5"/>
      <c r="ACQ46" s="5"/>
      <c r="ACR46" s="5"/>
      <c r="ACS46" s="5"/>
      <c r="ACT46" s="5"/>
      <c r="ACU46" s="5"/>
      <c r="ACV46" s="5"/>
      <c r="ACW46" s="5"/>
      <c r="ACX46" s="5"/>
      <c r="ACY46" s="5"/>
      <c r="ACZ46" s="5"/>
      <c r="ADA46" s="5"/>
      <c r="ADB46" s="5"/>
      <c r="ADC46" s="5"/>
      <c r="ADD46" s="5"/>
      <c r="ADE46" s="5"/>
      <c r="ADF46" s="5"/>
      <c r="ADG46" s="5"/>
      <c r="ADH46" s="5"/>
      <c r="ADI46" s="5"/>
      <c r="ADJ46" s="5"/>
      <c r="ADK46" s="5"/>
      <c r="ADL46" s="5"/>
      <c r="ADM46" s="5"/>
      <c r="ADN46" s="5"/>
      <c r="ADO46" s="5"/>
      <c r="ADP46" s="5"/>
      <c r="ADQ46" s="5"/>
      <c r="ADR46" s="5"/>
      <c r="ADS46" s="5"/>
      <c r="ADT46" s="5"/>
      <c r="ADU46" s="5"/>
      <c r="ADV46" s="5"/>
      <c r="ADW46" s="5"/>
      <c r="ADX46" s="5"/>
      <c r="ADY46" s="5"/>
      <c r="ADZ46" s="5"/>
      <c r="AEA46" s="5"/>
      <c r="AEB46" s="5"/>
      <c r="AEC46" s="5"/>
      <c r="AED46" s="5"/>
      <c r="AEE46" s="5"/>
      <c r="AEF46" s="5"/>
      <c r="AEG46" s="5"/>
      <c r="AEH46" s="5"/>
      <c r="AEI46" s="5"/>
      <c r="AEJ46" s="5"/>
      <c r="AEK46" s="5"/>
      <c r="AEL46" s="5"/>
      <c r="AEM46" s="5"/>
      <c r="AEN46" s="5"/>
      <c r="AEO46" s="5"/>
      <c r="AEP46" s="5"/>
      <c r="AEQ46" s="5"/>
      <c r="AER46" s="5"/>
      <c r="AES46" s="5"/>
      <c r="AET46" s="5"/>
      <c r="AEU46" s="5"/>
      <c r="AEV46" s="5"/>
      <c r="AEW46" s="5"/>
      <c r="AEX46" s="5"/>
      <c r="AEY46" s="5"/>
      <c r="AEZ46" s="5"/>
      <c r="AFA46" s="5"/>
      <c r="AFB46" s="5"/>
      <c r="AFC46" s="5"/>
      <c r="AFD46" s="5"/>
      <c r="AFE46" s="5"/>
      <c r="AFF46" s="5"/>
      <c r="AFG46" s="5"/>
      <c r="AFH46" s="5"/>
      <c r="AFI46" s="5"/>
      <c r="AFJ46" s="5"/>
      <c r="AFK46" s="5"/>
      <c r="AFL46" s="5"/>
      <c r="AFM46" s="5"/>
      <c r="AFN46" s="5"/>
      <c r="AFO46" s="5"/>
      <c r="AFP46" s="5"/>
      <c r="AFQ46" s="5"/>
      <c r="AFR46" s="5"/>
      <c r="AFS46" s="5"/>
      <c r="AFT46" s="5"/>
      <c r="AFU46" s="5"/>
      <c r="AFV46" s="5"/>
      <c r="AFW46" s="5"/>
      <c r="AFX46" s="5"/>
      <c r="AFY46" s="5"/>
      <c r="AFZ46" s="5"/>
      <c r="AGA46" s="5"/>
      <c r="AGB46" s="5"/>
      <c r="AGC46" s="5"/>
      <c r="AGD46" s="5"/>
      <c r="AGE46" s="5"/>
      <c r="AGF46" s="5"/>
      <c r="AGG46" s="5"/>
      <c r="AGH46" s="5"/>
      <c r="AGI46" s="5"/>
      <c r="AGJ46" s="5"/>
      <c r="AGK46" s="5"/>
      <c r="AGL46" s="5"/>
      <c r="AGM46" s="5"/>
      <c r="AGN46" s="5"/>
      <c r="AGO46" s="5"/>
      <c r="AGP46" s="5"/>
      <c r="AGQ46" s="5"/>
      <c r="AGR46" s="5"/>
      <c r="AGS46" s="5"/>
      <c r="AGT46" s="5"/>
      <c r="AGU46" s="5"/>
      <c r="AGV46" s="5"/>
      <c r="AGW46" s="5"/>
      <c r="AGX46" s="5"/>
      <c r="AGY46" s="5"/>
      <c r="AGZ46" s="5"/>
      <c r="AHA46" s="5"/>
      <c r="AHB46" s="5"/>
      <c r="AHC46" s="5"/>
      <c r="AHD46" s="5"/>
      <c r="AHE46" s="5"/>
      <c r="AHF46" s="5"/>
      <c r="AHG46" s="5"/>
      <c r="AHH46" s="5"/>
      <c r="AHI46" s="5"/>
      <c r="AHJ46" s="5"/>
      <c r="AHK46" s="5"/>
      <c r="AHL46" s="5"/>
      <c r="AHM46" s="5"/>
      <c r="AHN46" s="5"/>
      <c r="AHO46" s="5"/>
      <c r="AHP46" s="5"/>
      <c r="AHQ46" s="5"/>
      <c r="AHR46" s="5"/>
      <c r="AHS46" s="5"/>
      <c r="AHT46" s="5"/>
      <c r="AHU46" s="5"/>
      <c r="AHV46" s="5"/>
      <c r="AHW46" s="5"/>
      <c r="AHX46" s="5"/>
      <c r="AHY46" s="5"/>
      <c r="AHZ46" s="5"/>
      <c r="AIA46" s="5"/>
      <c r="AIB46" s="5"/>
      <c r="AIC46" s="5"/>
      <c r="AID46" s="5"/>
      <c r="AIE46" s="5"/>
      <c r="AIF46" s="5"/>
      <c r="AIG46" s="5"/>
      <c r="AIH46" s="5"/>
      <c r="AII46" s="5"/>
      <c r="AIJ46" s="5"/>
      <c r="AIK46" s="5"/>
      <c r="AIL46" s="5"/>
      <c r="AIM46" s="5"/>
      <c r="AIN46" s="5"/>
      <c r="AIO46" s="5"/>
      <c r="AIP46" s="5"/>
      <c r="AIQ46" s="5"/>
      <c r="AIR46" s="5"/>
      <c r="AIS46" s="5"/>
      <c r="AIT46" s="5"/>
      <c r="AIU46" s="5"/>
      <c r="AIV46" s="5"/>
      <c r="AIW46" s="5"/>
      <c r="AIX46" s="5"/>
      <c r="AIY46" s="5"/>
      <c r="AIZ46" s="5"/>
      <c r="AJA46" s="5"/>
      <c r="AJB46" s="5"/>
      <c r="AJC46" s="5"/>
      <c r="AJD46" s="5"/>
      <c r="AJE46" s="5"/>
      <c r="AJF46" s="5"/>
      <c r="AJG46" s="5"/>
      <c r="AJH46" s="5"/>
      <c r="AJI46" s="5"/>
      <c r="AJJ46" s="5"/>
      <c r="AJK46" s="5"/>
      <c r="AJL46" s="5"/>
      <c r="AJM46" s="5"/>
      <c r="AJN46" s="5"/>
      <c r="AJO46" s="5"/>
      <c r="AJP46" s="5"/>
      <c r="AJQ46" s="5"/>
      <c r="AJR46" s="5"/>
      <c r="AJS46" s="5"/>
      <c r="AJT46" s="5"/>
      <c r="AJU46" s="5"/>
      <c r="AJV46" s="5"/>
      <c r="AJW46" s="5"/>
      <c r="AJX46" s="5"/>
      <c r="AJY46" s="5"/>
      <c r="AJZ46" s="5"/>
      <c r="AKA46" s="5"/>
      <c r="AKB46" s="5"/>
      <c r="AKC46" s="5"/>
      <c r="AKD46" s="5"/>
      <c r="AKE46" s="5"/>
      <c r="AKF46" s="5"/>
      <c r="AKG46" s="5"/>
      <c r="AKH46" s="5"/>
      <c r="AKI46" s="5"/>
      <c r="AKJ46" s="5"/>
      <c r="AKK46" s="5"/>
      <c r="AKL46" s="5"/>
      <c r="AKM46" s="5"/>
      <c r="AKN46" s="5"/>
      <c r="AKO46" s="5"/>
      <c r="AKP46" s="5"/>
      <c r="AKQ46" s="5"/>
      <c r="AKR46" s="5"/>
      <c r="AKS46" s="5"/>
      <c r="AKT46" s="5"/>
      <c r="AKU46" s="5"/>
      <c r="AKV46" s="5"/>
      <c r="AKW46" s="5"/>
      <c r="AKX46" s="5"/>
      <c r="AKY46" s="5"/>
      <c r="AKZ46" s="5"/>
      <c r="ALA46" s="5"/>
      <c r="ALB46" s="5"/>
      <c r="ALC46" s="5"/>
      <c r="ALD46" s="5"/>
      <c r="ALE46" s="5"/>
      <c r="ALF46" s="5"/>
      <c r="ALG46" s="5"/>
      <c r="ALH46" s="5"/>
      <c r="ALI46" s="5"/>
      <c r="ALJ46" s="5"/>
      <c r="ALK46" s="5"/>
      <c r="ALL46" s="5"/>
      <c r="ALM46" s="5"/>
      <c r="ALN46" s="5"/>
      <c r="ALO46" s="5"/>
      <c r="ALP46" s="5"/>
      <c r="ALQ46" s="5"/>
      <c r="ALR46" s="5"/>
    </row>
    <row r="47" spans="2:1006" x14ac:dyDescent="0.25">
      <c r="C47" t="s">
        <v>11</v>
      </c>
    </row>
    <row r="48" spans="2:1006" x14ac:dyDescent="0.25">
      <c r="D48" t="s">
        <v>56</v>
      </c>
      <c r="E48" s="1" t="s">
        <v>174</v>
      </c>
      <c r="F48" t="b">
        <v>1</v>
      </c>
    </row>
    <row r="50" spans="4:13" x14ac:dyDescent="0.25">
      <c r="D50" t="s">
        <v>13</v>
      </c>
      <c r="E50" t="s">
        <v>101</v>
      </c>
      <c r="F50">
        <f>INDEX(I50:O50,$E$2)</f>
        <v>1.2</v>
      </c>
      <c r="I50">
        <v>1.2</v>
      </c>
      <c r="J50">
        <v>1.2</v>
      </c>
      <c r="K50">
        <v>1.2</v>
      </c>
      <c r="L50">
        <v>1.2</v>
      </c>
      <c r="M50">
        <v>1.4</v>
      </c>
    </row>
    <row r="51" spans="4:13" x14ac:dyDescent="0.25">
      <c r="D51" t="s">
        <v>12</v>
      </c>
      <c r="E51" t="s">
        <v>34</v>
      </c>
      <c r="F51" s="9">
        <f>INDEX(I51:O51,$E$2)</f>
        <v>0.75</v>
      </c>
      <c r="G51" s="9"/>
      <c r="H51" s="9"/>
      <c r="I51" s="9">
        <v>0.75</v>
      </c>
      <c r="J51" s="9">
        <v>0.75</v>
      </c>
      <c r="K51" s="9">
        <v>0.75</v>
      </c>
      <c r="L51" s="9">
        <v>0.75</v>
      </c>
      <c r="M51" s="9">
        <v>0.75</v>
      </c>
    </row>
    <row r="53" spans="4:13" x14ac:dyDescent="0.25">
      <c r="D53" t="s">
        <v>58</v>
      </c>
      <c r="E53" t="s">
        <v>16</v>
      </c>
      <c r="F53">
        <v>22</v>
      </c>
      <c r="I53">
        <v>22</v>
      </c>
      <c r="J53">
        <v>22</v>
      </c>
      <c r="K53">
        <v>22</v>
      </c>
      <c r="L53">
        <v>22</v>
      </c>
      <c r="M53">
        <v>20</v>
      </c>
    </row>
    <row r="54" spans="4:13" x14ac:dyDescent="0.25">
      <c r="D54" t="s">
        <v>193</v>
      </c>
      <c r="E54" t="s">
        <v>18</v>
      </c>
      <c r="F54" s="2">
        <f>EDATE(F7,F53*12)</f>
        <v>54302</v>
      </c>
    </row>
    <row r="56" spans="4:13" x14ac:dyDescent="0.25">
      <c r="D56" t="s">
        <v>59</v>
      </c>
      <c r="E56" t="s">
        <v>34</v>
      </c>
      <c r="F56" s="9">
        <f>INDEX(I56:O56,$E$2)</f>
        <v>0.04</v>
      </c>
      <c r="I56" s="9">
        <v>0.04</v>
      </c>
      <c r="J56" s="9">
        <v>0.04</v>
      </c>
      <c r="K56" s="9">
        <v>0.04</v>
      </c>
      <c r="L56" s="9">
        <v>0.04</v>
      </c>
      <c r="M56" s="9">
        <v>0.04</v>
      </c>
    </row>
    <row r="57" spans="4:13" x14ac:dyDescent="0.25">
      <c r="D57" t="s">
        <v>60</v>
      </c>
      <c r="E57" t="s">
        <v>34</v>
      </c>
      <c r="F57" s="9">
        <f>INDEX(I57:O57,$E$2)</f>
        <v>0.02</v>
      </c>
      <c r="I57" s="9">
        <v>0.02</v>
      </c>
      <c r="J57" s="9">
        <v>0.02</v>
      </c>
      <c r="K57" s="9">
        <v>0.02</v>
      </c>
      <c r="L57" s="9">
        <v>0.02</v>
      </c>
      <c r="M57" s="9">
        <v>0.02</v>
      </c>
    </row>
    <row r="59" spans="4:13" x14ac:dyDescent="0.25">
      <c r="D59" t="s">
        <v>61</v>
      </c>
      <c r="E59" t="b">
        <v>0</v>
      </c>
    </row>
    <row r="60" spans="4:13" x14ac:dyDescent="0.25">
      <c r="D60" t="s">
        <v>62</v>
      </c>
    </row>
    <row r="62" spans="4:13" x14ac:dyDescent="0.25">
      <c r="D62" t="s">
        <v>63</v>
      </c>
    </row>
  </sheetData>
  <conditionalFormatting sqref="A63:XFD1048576 A48:D48 F48:M48 N35:XFD62 A35:M47 A49:M62 A1:XFD33">
    <cfRule type="expression" dxfId="7" priority="1">
      <formula>AND(A1&lt;&gt;"",A1=FALSE)</formula>
    </cfRule>
    <cfRule type="expression" dxfId="6" priority="2">
      <formula>A1=TRUE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6BF57-1855-4995-A478-2EC6FE90E204}">
  <sheetPr codeName="Sheet2"/>
  <dimension ref="B3:AL11"/>
  <sheetViews>
    <sheetView workbookViewId="0">
      <selection activeCell="K12" sqref="K12"/>
    </sheetView>
  </sheetViews>
  <sheetFormatPr defaultRowHeight="15" x14ac:dyDescent="0.25"/>
  <cols>
    <col min="1" max="3" width="2" customWidth="1"/>
    <col min="4" max="4" width="21.5703125" customWidth="1"/>
    <col min="10" max="10" width="12.28515625" customWidth="1"/>
  </cols>
  <sheetData>
    <row r="3" spans="2:38" x14ac:dyDescent="0.25">
      <c r="B3" t="s">
        <v>90</v>
      </c>
      <c r="J3">
        <v>1</v>
      </c>
      <c r="K3">
        <v>2</v>
      </c>
      <c r="L3">
        <v>3</v>
      </c>
      <c r="M3">
        <v>4</v>
      </c>
      <c r="N3">
        <v>5</v>
      </c>
      <c r="O3">
        <v>6</v>
      </c>
      <c r="P3">
        <v>7</v>
      </c>
      <c r="Q3">
        <v>8</v>
      </c>
      <c r="R3">
        <v>9</v>
      </c>
      <c r="S3">
        <v>10</v>
      </c>
      <c r="T3">
        <v>11</v>
      </c>
      <c r="U3">
        <v>12</v>
      </c>
      <c r="V3">
        <v>13</v>
      </c>
      <c r="W3">
        <v>14</v>
      </c>
      <c r="X3">
        <v>15</v>
      </c>
      <c r="Y3">
        <v>16</v>
      </c>
      <c r="Z3">
        <v>17</v>
      </c>
      <c r="AA3">
        <v>18</v>
      </c>
      <c r="AB3">
        <v>19</v>
      </c>
      <c r="AC3">
        <v>20</v>
      </c>
      <c r="AD3">
        <v>21</v>
      </c>
      <c r="AE3">
        <v>22</v>
      </c>
      <c r="AF3">
        <v>23</v>
      </c>
      <c r="AG3">
        <v>24</v>
      </c>
      <c r="AH3">
        <v>25</v>
      </c>
      <c r="AI3">
        <v>26</v>
      </c>
      <c r="AJ3">
        <v>27</v>
      </c>
      <c r="AK3">
        <v>28</v>
      </c>
      <c r="AL3">
        <v>29</v>
      </c>
    </row>
    <row r="5" spans="2:38" x14ac:dyDescent="0.25">
      <c r="C5" t="s">
        <v>73</v>
      </c>
      <c r="F5" s="10">
        <v>11</v>
      </c>
      <c r="G5" s="10">
        <v>3</v>
      </c>
      <c r="H5" s="9">
        <f>SUM(J5:AL5)</f>
        <v>0.99978109318862363</v>
      </c>
      <c r="I5" s="9"/>
      <c r="J5" s="9">
        <f>_xlfn.NORM.DIST(J3,$F$5,$G$5,FALSE)</f>
        <v>5.140929987637018E-4</v>
      </c>
      <c r="K5" s="9">
        <f t="shared" ref="K5:AL5" si="0">_xlfn.NORM.DIST(K3,$F$5,$G$5,FALSE)</f>
        <v>1.4772828039793357E-3</v>
      </c>
      <c r="L5" s="9">
        <f t="shared" si="0"/>
        <v>3.798662007932481E-3</v>
      </c>
      <c r="M5" s="9">
        <f t="shared" si="0"/>
        <v>8.7406296979031604E-3</v>
      </c>
      <c r="N5" s="9">
        <f t="shared" si="0"/>
        <v>1.7996988837729353E-2</v>
      </c>
      <c r="O5" s="9">
        <f t="shared" si="0"/>
        <v>3.3159046264249557E-2</v>
      </c>
      <c r="P5" s="9">
        <f t="shared" si="0"/>
        <v>5.4670024891997876E-2</v>
      </c>
      <c r="Q5" s="9">
        <f t="shared" si="0"/>
        <v>8.0656908173047798E-2</v>
      </c>
      <c r="R5" s="9">
        <f t="shared" si="0"/>
        <v>0.10648266850745074</v>
      </c>
      <c r="S5" s="9">
        <f t="shared" si="0"/>
        <v>0.12579440923099772</v>
      </c>
      <c r="T5" s="9">
        <f t="shared" si="0"/>
        <v>0.13298076013381088</v>
      </c>
      <c r="U5" s="9">
        <f t="shared" si="0"/>
        <v>0.12579440923099772</v>
      </c>
      <c r="V5" s="9">
        <f t="shared" si="0"/>
        <v>0.10648266850745074</v>
      </c>
      <c r="W5" s="9">
        <f t="shared" si="0"/>
        <v>8.0656908173047798E-2</v>
      </c>
      <c r="X5" s="9">
        <f t="shared" si="0"/>
        <v>5.4670024891997876E-2</v>
      </c>
      <c r="Y5" s="9">
        <f t="shared" si="0"/>
        <v>3.3159046264249557E-2</v>
      </c>
      <c r="Z5" s="9">
        <f t="shared" si="0"/>
        <v>1.7996988837729353E-2</v>
      </c>
      <c r="AA5" s="9">
        <f t="shared" si="0"/>
        <v>8.7406296979031604E-3</v>
      </c>
      <c r="AB5" s="9">
        <f t="shared" si="0"/>
        <v>3.798662007932481E-3</v>
      </c>
      <c r="AC5" s="9">
        <f t="shared" si="0"/>
        <v>1.4772828039793357E-3</v>
      </c>
      <c r="AD5" s="9">
        <f t="shared" si="0"/>
        <v>5.140929987637018E-4</v>
      </c>
      <c r="AE5" s="9">
        <f t="shared" si="0"/>
        <v>1.6009021720694023E-4</v>
      </c>
      <c r="AF5" s="9">
        <f t="shared" si="0"/>
        <v>4.4610075254961789E-5</v>
      </c>
      <c r="AG5" s="9">
        <f t="shared" si="0"/>
        <v>1.1123620798546141E-5</v>
      </c>
      <c r="AH5" s="9">
        <f t="shared" si="0"/>
        <v>2.4820152902099967E-6</v>
      </c>
      <c r="AI5" s="9">
        <f t="shared" si="0"/>
        <v>4.9557317157809919E-7</v>
      </c>
      <c r="AJ5" s="9">
        <f t="shared" si="0"/>
        <v>8.8543396950730421E-8</v>
      </c>
      <c r="AK5" s="9">
        <f t="shared" si="0"/>
        <v>1.4156295821516289E-8</v>
      </c>
      <c r="AL5" s="9">
        <f t="shared" si="0"/>
        <v>2.0252942832744286E-9</v>
      </c>
    </row>
    <row r="6" spans="2:38" x14ac:dyDescent="0.25">
      <c r="C6" t="s">
        <v>91</v>
      </c>
      <c r="J6" s="9">
        <f>J5/$H$5</f>
        <v>5.1420556186364133E-4</v>
      </c>
      <c r="K6" s="9">
        <f t="shared" ref="K6:AL6" si="1">K5/$H$5</f>
        <v>1.4776062620546319E-3</v>
      </c>
      <c r="L6" s="9">
        <f t="shared" si="1"/>
        <v>3.7994937429926042E-3</v>
      </c>
      <c r="M6" s="9">
        <f t="shared" si="1"/>
        <v>8.7425435002241141E-3</v>
      </c>
      <c r="N6" s="9">
        <f t="shared" si="1"/>
        <v>1.800092936377819E-2</v>
      </c>
      <c r="O6" s="9">
        <f t="shared" si="1"/>
        <v>3.3166306594671326E-2</v>
      </c>
      <c r="P6" s="9">
        <f t="shared" si="1"/>
        <v>5.4681995153196564E-2</v>
      </c>
      <c r="Q6" s="9">
        <f t="shared" si="1"/>
        <v>8.0674568385572243E-2</v>
      </c>
      <c r="R6" s="9">
        <f t="shared" si="1"/>
        <v>0.10650598339266773</v>
      </c>
      <c r="S6" s="9">
        <f t="shared" si="1"/>
        <v>0.12582195251342357</v>
      </c>
      <c r="T6" s="9">
        <f t="shared" si="1"/>
        <v>0.13300987690184504</v>
      </c>
      <c r="U6" s="9">
        <f t="shared" si="1"/>
        <v>0.12582195251342357</v>
      </c>
      <c r="V6" s="9">
        <f t="shared" si="1"/>
        <v>0.10650598339266773</v>
      </c>
      <c r="W6" s="9">
        <f t="shared" si="1"/>
        <v>8.0674568385572243E-2</v>
      </c>
      <c r="X6" s="9">
        <f t="shared" si="1"/>
        <v>5.4681995153196564E-2</v>
      </c>
      <c r="Y6" s="9">
        <f t="shared" si="1"/>
        <v>3.3166306594671326E-2</v>
      </c>
      <c r="Z6" s="9">
        <f t="shared" si="1"/>
        <v>1.800092936377819E-2</v>
      </c>
      <c r="AA6" s="9">
        <f t="shared" si="1"/>
        <v>8.7425435002241141E-3</v>
      </c>
      <c r="AB6" s="9">
        <f t="shared" si="1"/>
        <v>3.7994937429926042E-3</v>
      </c>
      <c r="AC6" s="9">
        <f t="shared" si="1"/>
        <v>1.4776062620546319E-3</v>
      </c>
      <c r="AD6" s="9">
        <f t="shared" si="1"/>
        <v>5.1420556186364133E-4</v>
      </c>
      <c r="AE6" s="9">
        <f t="shared" si="1"/>
        <v>1.6012526971915522E-4</v>
      </c>
      <c r="AF6" s="9">
        <f t="shared" si="1"/>
        <v>4.4619842842482555E-5</v>
      </c>
      <c r="AG6" s="9">
        <f t="shared" si="1"/>
        <v>1.112605636806887E-5</v>
      </c>
      <c r="AH6" s="9">
        <f t="shared" si="1"/>
        <v>2.4825587392276555E-6</v>
      </c>
      <c r="AI6" s="9">
        <f t="shared" si="1"/>
        <v>4.9568167967405432E-7</v>
      </c>
      <c r="AJ6" s="9">
        <f t="shared" si="1"/>
        <v>8.8562783947370952E-8</v>
      </c>
      <c r="AK6" s="9">
        <f t="shared" si="1"/>
        <v>1.4159395409616426E-8</v>
      </c>
      <c r="AL6" s="9">
        <f t="shared" si="1"/>
        <v>2.02573773106182E-9</v>
      </c>
    </row>
    <row r="10" spans="2:38" x14ac:dyDescent="0.25">
      <c r="C10" t="s">
        <v>92</v>
      </c>
      <c r="J10">
        <v>0</v>
      </c>
      <c r="K10">
        <v>1</v>
      </c>
    </row>
    <row r="11" spans="2:38" x14ac:dyDescent="0.25">
      <c r="J11" s="11">
        <v>0.55000000000000004</v>
      </c>
      <c r="K11" s="11">
        <v>0.45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3E3EB-ED8A-4B85-A4F2-220A454298E0}">
  <sheetPr codeName="Sheet3"/>
  <dimension ref="B1:ALR123"/>
  <sheetViews>
    <sheetView workbookViewId="0">
      <pane xSplit="7" ySplit="7" topLeftCell="GV110" activePane="bottomRight" state="frozen"/>
      <selection pane="topRight" activeCell="H1" sqref="H1"/>
      <selection pane="bottomLeft" activeCell="A8" sqref="A8"/>
      <selection pane="bottomRight" activeCell="D121" sqref="D121:HA123"/>
    </sheetView>
  </sheetViews>
  <sheetFormatPr defaultColWidth="9.140625" defaultRowHeight="15" x14ac:dyDescent="0.25"/>
  <cols>
    <col min="1" max="3" width="1.85546875" style="17" customWidth="1"/>
    <col min="4" max="4" width="38.42578125" style="17" customWidth="1"/>
    <col min="5" max="5" width="11.140625" style="17" customWidth="1"/>
    <col min="6" max="6" width="15.5703125" style="17" bestFit="1" customWidth="1"/>
    <col min="7" max="7" width="13.140625" style="17" customWidth="1"/>
    <col min="8" max="8" width="9.140625" style="17"/>
    <col min="9" max="9" width="9.7109375" style="17" bestFit="1" customWidth="1"/>
    <col min="10" max="209" width="15.140625" style="17" customWidth="1"/>
    <col min="210" max="16384" width="9.140625" style="17"/>
  </cols>
  <sheetData>
    <row r="1" spans="2:1006" x14ac:dyDescent="0.25">
      <c r="B1" s="5" t="s">
        <v>21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</row>
    <row r="2" spans="2:1006" x14ac:dyDescent="0.25">
      <c r="C2" s="17" t="s">
        <v>22</v>
      </c>
      <c r="E2" s="18" t="s">
        <v>24</v>
      </c>
      <c r="J2" s="3">
        <v>1</v>
      </c>
      <c r="K2" s="3">
        <v>2</v>
      </c>
      <c r="L2" s="3">
        <v>3</v>
      </c>
      <c r="M2" s="3">
        <v>4</v>
      </c>
      <c r="N2" s="3">
        <v>5</v>
      </c>
      <c r="O2" s="3">
        <v>6</v>
      </c>
      <c r="P2" s="3">
        <v>7</v>
      </c>
      <c r="Q2" s="3">
        <v>8</v>
      </c>
      <c r="R2" s="3">
        <v>9</v>
      </c>
      <c r="S2" s="3">
        <v>10</v>
      </c>
      <c r="T2" s="3">
        <v>11</v>
      </c>
      <c r="U2" s="3">
        <v>12</v>
      </c>
      <c r="V2" s="3">
        <v>13</v>
      </c>
      <c r="W2" s="3">
        <v>14</v>
      </c>
      <c r="X2" s="3">
        <v>15</v>
      </c>
      <c r="Y2" s="3">
        <v>16</v>
      </c>
      <c r="Z2" s="3">
        <v>17</v>
      </c>
      <c r="AA2" s="3">
        <v>18</v>
      </c>
      <c r="AB2" s="3">
        <v>19</v>
      </c>
      <c r="AC2" s="3">
        <v>20</v>
      </c>
      <c r="AD2" s="3">
        <v>21</v>
      </c>
      <c r="AE2" s="3">
        <v>22</v>
      </c>
      <c r="AF2" s="3">
        <v>23</v>
      </c>
      <c r="AG2" s="3">
        <v>24</v>
      </c>
      <c r="AH2" s="3">
        <v>25</v>
      </c>
      <c r="AI2" s="3">
        <v>26</v>
      </c>
      <c r="AJ2" s="3">
        <v>27</v>
      </c>
      <c r="AK2" s="3">
        <v>28</v>
      </c>
      <c r="AL2" s="3">
        <v>29</v>
      </c>
      <c r="AM2" s="3">
        <v>30</v>
      </c>
      <c r="AN2" s="3">
        <v>31</v>
      </c>
      <c r="AO2" s="3">
        <v>32</v>
      </c>
      <c r="AP2" s="3">
        <v>33</v>
      </c>
      <c r="AQ2" s="3">
        <v>34</v>
      </c>
      <c r="AR2" s="3">
        <v>35</v>
      </c>
      <c r="AS2" s="3">
        <v>36</v>
      </c>
      <c r="AT2" s="3">
        <v>37</v>
      </c>
      <c r="AU2" s="3">
        <v>38</v>
      </c>
      <c r="AV2" s="3">
        <v>39</v>
      </c>
      <c r="AW2" s="3">
        <v>40</v>
      </c>
      <c r="AX2" s="3">
        <v>41</v>
      </c>
      <c r="AY2" s="3">
        <v>42</v>
      </c>
      <c r="AZ2" s="3">
        <v>43</v>
      </c>
      <c r="BA2" s="3">
        <v>44</v>
      </c>
      <c r="BB2" s="3">
        <v>45</v>
      </c>
      <c r="BC2" s="3">
        <v>46</v>
      </c>
      <c r="BD2" s="3">
        <v>47</v>
      </c>
      <c r="BE2" s="3">
        <v>48</v>
      </c>
      <c r="BF2" s="3">
        <v>49</v>
      </c>
      <c r="BG2" s="3">
        <v>50</v>
      </c>
      <c r="BH2" s="3">
        <v>51</v>
      </c>
      <c r="BI2" s="3">
        <v>52</v>
      </c>
      <c r="BJ2" s="3">
        <v>53</v>
      </c>
      <c r="BK2" s="3">
        <v>54</v>
      </c>
      <c r="BL2" s="3">
        <v>55</v>
      </c>
      <c r="BM2" s="3">
        <v>56</v>
      </c>
      <c r="BN2" s="3">
        <v>57</v>
      </c>
      <c r="BO2" s="3">
        <v>58</v>
      </c>
      <c r="BP2" s="3">
        <v>59</v>
      </c>
      <c r="BQ2" s="3">
        <v>60</v>
      </c>
      <c r="BR2" s="3">
        <v>61</v>
      </c>
      <c r="BS2" s="3">
        <v>62</v>
      </c>
      <c r="BT2" s="3">
        <v>63</v>
      </c>
      <c r="BU2" s="3">
        <v>64</v>
      </c>
      <c r="BV2" s="3">
        <v>65</v>
      </c>
      <c r="BW2" s="3">
        <v>66</v>
      </c>
      <c r="BX2" s="3">
        <v>67</v>
      </c>
      <c r="BY2" s="3">
        <v>68</v>
      </c>
      <c r="BZ2" s="3">
        <v>69</v>
      </c>
      <c r="CA2" s="3">
        <v>70</v>
      </c>
      <c r="CB2" s="3">
        <v>71</v>
      </c>
      <c r="CC2" s="3">
        <v>72</v>
      </c>
      <c r="CD2" s="3">
        <v>73</v>
      </c>
      <c r="CE2" s="3">
        <v>74</v>
      </c>
      <c r="CF2" s="3">
        <v>75</v>
      </c>
      <c r="CG2" s="3">
        <v>76</v>
      </c>
      <c r="CH2" s="3">
        <v>77</v>
      </c>
      <c r="CI2" s="3">
        <v>78</v>
      </c>
      <c r="CJ2" s="3">
        <v>79</v>
      </c>
      <c r="CK2" s="3">
        <v>80</v>
      </c>
      <c r="CL2" s="3">
        <v>81</v>
      </c>
      <c r="CM2" s="3">
        <v>82</v>
      </c>
      <c r="CN2" s="3">
        <v>83</v>
      </c>
      <c r="CO2" s="3">
        <v>84</v>
      </c>
      <c r="CP2" s="3">
        <v>85</v>
      </c>
      <c r="CQ2" s="3">
        <v>86</v>
      </c>
      <c r="CR2" s="3">
        <v>87</v>
      </c>
      <c r="CS2" s="3">
        <v>88</v>
      </c>
      <c r="CT2" s="3">
        <v>89</v>
      </c>
      <c r="CU2" s="3">
        <v>90</v>
      </c>
      <c r="CV2" s="3">
        <v>91</v>
      </c>
      <c r="CW2" s="3">
        <v>92</v>
      </c>
      <c r="CX2" s="3">
        <v>93</v>
      </c>
      <c r="CY2" s="3">
        <v>94</v>
      </c>
      <c r="CZ2" s="3">
        <v>95</v>
      </c>
      <c r="DA2" s="3">
        <v>96</v>
      </c>
      <c r="DB2" s="3">
        <v>97</v>
      </c>
      <c r="DC2" s="3">
        <v>98</v>
      </c>
      <c r="DD2" s="3">
        <v>99</v>
      </c>
      <c r="DE2" s="3">
        <v>100</v>
      </c>
      <c r="DF2" s="3">
        <v>101</v>
      </c>
      <c r="DG2" s="3">
        <v>102</v>
      </c>
      <c r="DH2" s="3">
        <v>103</v>
      </c>
      <c r="DI2" s="3">
        <v>104</v>
      </c>
      <c r="DJ2" s="3">
        <v>105</v>
      </c>
      <c r="DK2" s="3">
        <v>106</v>
      </c>
      <c r="DL2" s="3">
        <v>107</v>
      </c>
      <c r="DM2" s="3">
        <v>108</v>
      </c>
      <c r="DN2" s="3">
        <v>109</v>
      </c>
      <c r="DO2" s="3">
        <v>110</v>
      </c>
      <c r="DP2" s="3">
        <v>111</v>
      </c>
      <c r="DQ2" s="3">
        <v>112</v>
      </c>
      <c r="DR2" s="3">
        <v>113</v>
      </c>
      <c r="DS2" s="3">
        <v>114</v>
      </c>
      <c r="DT2" s="3">
        <v>115</v>
      </c>
      <c r="DU2" s="3">
        <v>116</v>
      </c>
      <c r="DV2" s="3">
        <v>117</v>
      </c>
      <c r="DW2" s="3">
        <v>118</v>
      </c>
      <c r="DX2" s="3">
        <v>119</v>
      </c>
      <c r="DY2" s="3">
        <v>120</v>
      </c>
      <c r="DZ2" s="3">
        <v>121</v>
      </c>
      <c r="EA2" s="3">
        <v>122</v>
      </c>
      <c r="EB2" s="3">
        <v>123</v>
      </c>
      <c r="EC2" s="3">
        <v>124</v>
      </c>
      <c r="ED2" s="3">
        <v>125</v>
      </c>
      <c r="EE2" s="3">
        <v>126</v>
      </c>
      <c r="EF2" s="3">
        <v>127</v>
      </c>
      <c r="EG2" s="3">
        <v>128</v>
      </c>
      <c r="EH2" s="3">
        <v>129</v>
      </c>
      <c r="EI2" s="3">
        <v>130</v>
      </c>
      <c r="EJ2" s="3">
        <v>131</v>
      </c>
      <c r="EK2" s="3">
        <v>132</v>
      </c>
      <c r="EL2" s="3">
        <v>133</v>
      </c>
      <c r="EM2" s="3">
        <v>134</v>
      </c>
      <c r="EN2" s="3">
        <v>135</v>
      </c>
      <c r="EO2" s="3">
        <v>136</v>
      </c>
      <c r="EP2" s="3">
        <v>137</v>
      </c>
      <c r="EQ2" s="3">
        <v>138</v>
      </c>
      <c r="ER2" s="3">
        <v>139</v>
      </c>
      <c r="ES2" s="3">
        <v>140</v>
      </c>
      <c r="ET2" s="3">
        <v>141</v>
      </c>
      <c r="EU2" s="3">
        <v>142</v>
      </c>
      <c r="EV2" s="3">
        <v>143</v>
      </c>
      <c r="EW2" s="3">
        <v>144</v>
      </c>
      <c r="EX2" s="3">
        <v>145</v>
      </c>
      <c r="EY2" s="3">
        <v>146</v>
      </c>
      <c r="EZ2" s="3">
        <v>147</v>
      </c>
      <c r="FA2" s="3">
        <v>148</v>
      </c>
      <c r="FB2" s="3">
        <v>149</v>
      </c>
      <c r="FC2" s="3">
        <v>150</v>
      </c>
      <c r="FD2" s="3">
        <v>151</v>
      </c>
      <c r="FE2" s="3">
        <v>152</v>
      </c>
      <c r="FF2" s="3">
        <v>153</v>
      </c>
      <c r="FG2" s="3">
        <v>154</v>
      </c>
      <c r="FH2" s="3">
        <v>155</v>
      </c>
      <c r="FI2" s="3">
        <v>156</v>
      </c>
      <c r="FJ2" s="3">
        <v>157</v>
      </c>
      <c r="FK2" s="3">
        <v>158</v>
      </c>
      <c r="FL2" s="3">
        <v>159</v>
      </c>
      <c r="FM2" s="3">
        <v>160</v>
      </c>
      <c r="FN2" s="3">
        <v>161</v>
      </c>
      <c r="FO2" s="3">
        <v>162</v>
      </c>
      <c r="FP2" s="3">
        <v>163</v>
      </c>
      <c r="FQ2" s="3">
        <v>164</v>
      </c>
      <c r="FR2" s="3">
        <v>165</v>
      </c>
      <c r="FS2" s="3">
        <v>166</v>
      </c>
      <c r="FT2" s="3">
        <v>167</v>
      </c>
      <c r="FU2" s="3">
        <v>168</v>
      </c>
      <c r="FV2" s="3">
        <v>169</v>
      </c>
      <c r="FW2" s="3">
        <v>170</v>
      </c>
      <c r="FX2" s="3">
        <v>171</v>
      </c>
      <c r="FY2" s="3">
        <v>172</v>
      </c>
      <c r="FZ2" s="3">
        <v>173</v>
      </c>
      <c r="GA2" s="3">
        <v>174</v>
      </c>
      <c r="GB2" s="3">
        <v>175</v>
      </c>
      <c r="GC2" s="3">
        <v>176</v>
      </c>
      <c r="GD2" s="3">
        <v>177</v>
      </c>
      <c r="GE2" s="3">
        <v>178</v>
      </c>
      <c r="GF2" s="3">
        <v>179</v>
      </c>
      <c r="GG2" s="3">
        <v>180</v>
      </c>
      <c r="GH2" s="3">
        <v>181</v>
      </c>
      <c r="GI2" s="3">
        <v>182</v>
      </c>
      <c r="GJ2" s="3">
        <v>183</v>
      </c>
      <c r="GK2" s="3">
        <v>184</v>
      </c>
      <c r="GL2" s="3">
        <v>185</v>
      </c>
      <c r="GM2" s="3">
        <v>186</v>
      </c>
      <c r="GN2" s="3">
        <v>187</v>
      </c>
      <c r="GO2" s="3">
        <v>188</v>
      </c>
      <c r="GP2" s="3">
        <v>189</v>
      </c>
      <c r="GQ2" s="3">
        <v>190</v>
      </c>
      <c r="GR2" s="3">
        <v>191</v>
      </c>
      <c r="GS2" s="3">
        <v>192</v>
      </c>
      <c r="GT2" s="3">
        <v>193</v>
      </c>
      <c r="GU2" s="3">
        <v>194</v>
      </c>
      <c r="GV2" s="3">
        <v>195</v>
      </c>
      <c r="GW2" s="3">
        <v>196</v>
      </c>
      <c r="GX2" s="3">
        <v>197</v>
      </c>
      <c r="GY2" s="3">
        <v>198</v>
      </c>
      <c r="GZ2" s="3">
        <v>199</v>
      </c>
      <c r="HA2" s="3">
        <v>200</v>
      </c>
    </row>
    <row r="3" spans="2:1006" x14ac:dyDescent="0.25">
      <c r="C3" s="17" t="s">
        <v>23</v>
      </c>
      <c r="E3" s="18" t="s">
        <v>25</v>
      </c>
      <c r="F3" s="7">
        <f>InputC!F6</f>
        <v>8</v>
      </c>
      <c r="J3" s="17">
        <f>(J2&lt;=$F3)*1</f>
        <v>1</v>
      </c>
      <c r="K3" s="17">
        <f t="shared" ref="K3:BV3" si="0">(K2&lt;=$F3)*1</f>
        <v>1</v>
      </c>
      <c r="L3" s="17">
        <f t="shared" si="0"/>
        <v>1</v>
      </c>
      <c r="M3" s="17">
        <f t="shared" si="0"/>
        <v>1</v>
      </c>
      <c r="N3" s="17">
        <f t="shared" si="0"/>
        <v>1</v>
      </c>
      <c r="O3" s="17">
        <f t="shared" si="0"/>
        <v>1</v>
      </c>
      <c r="P3" s="17">
        <f t="shared" si="0"/>
        <v>1</v>
      </c>
      <c r="Q3" s="17">
        <f t="shared" si="0"/>
        <v>1</v>
      </c>
      <c r="R3" s="17">
        <f t="shared" si="0"/>
        <v>0</v>
      </c>
      <c r="S3" s="17">
        <f t="shared" si="0"/>
        <v>0</v>
      </c>
      <c r="T3" s="17">
        <f t="shared" si="0"/>
        <v>0</v>
      </c>
      <c r="U3" s="17">
        <f t="shared" si="0"/>
        <v>0</v>
      </c>
      <c r="V3" s="17">
        <f t="shared" si="0"/>
        <v>0</v>
      </c>
      <c r="W3" s="17">
        <f t="shared" si="0"/>
        <v>0</v>
      </c>
      <c r="X3" s="17">
        <f t="shared" si="0"/>
        <v>0</v>
      </c>
      <c r="Y3" s="17">
        <f t="shared" si="0"/>
        <v>0</v>
      </c>
      <c r="Z3" s="17">
        <f t="shared" si="0"/>
        <v>0</v>
      </c>
      <c r="AA3" s="17">
        <f t="shared" si="0"/>
        <v>0</v>
      </c>
      <c r="AB3" s="17">
        <f t="shared" si="0"/>
        <v>0</v>
      </c>
      <c r="AC3" s="17">
        <f t="shared" si="0"/>
        <v>0</v>
      </c>
      <c r="AD3" s="17">
        <f t="shared" si="0"/>
        <v>0</v>
      </c>
      <c r="AE3" s="17">
        <f t="shared" si="0"/>
        <v>0</v>
      </c>
      <c r="AF3" s="17">
        <f t="shared" si="0"/>
        <v>0</v>
      </c>
      <c r="AG3" s="17">
        <f t="shared" si="0"/>
        <v>0</v>
      </c>
      <c r="AH3" s="17">
        <f t="shared" si="0"/>
        <v>0</v>
      </c>
      <c r="AI3" s="17">
        <f t="shared" si="0"/>
        <v>0</v>
      </c>
      <c r="AJ3" s="17">
        <f t="shared" si="0"/>
        <v>0</v>
      </c>
      <c r="AK3" s="17">
        <f t="shared" si="0"/>
        <v>0</v>
      </c>
      <c r="AL3" s="17">
        <f t="shared" si="0"/>
        <v>0</v>
      </c>
      <c r="AM3" s="17">
        <f t="shared" si="0"/>
        <v>0</v>
      </c>
      <c r="AN3" s="17">
        <f t="shared" si="0"/>
        <v>0</v>
      </c>
      <c r="AO3" s="17">
        <f t="shared" si="0"/>
        <v>0</v>
      </c>
      <c r="AP3" s="17">
        <f t="shared" si="0"/>
        <v>0</v>
      </c>
      <c r="AQ3" s="17">
        <f t="shared" si="0"/>
        <v>0</v>
      </c>
      <c r="AR3" s="17">
        <f t="shared" si="0"/>
        <v>0</v>
      </c>
      <c r="AS3" s="17">
        <f t="shared" si="0"/>
        <v>0</v>
      </c>
      <c r="AT3" s="17">
        <f t="shared" si="0"/>
        <v>0</v>
      </c>
      <c r="AU3" s="17">
        <f t="shared" si="0"/>
        <v>0</v>
      </c>
      <c r="AV3" s="17">
        <f t="shared" si="0"/>
        <v>0</v>
      </c>
      <c r="AW3" s="17">
        <f t="shared" si="0"/>
        <v>0</v>
      </c>
      <c r="AX3" s="17">
        <f t="shared" si="0"/>
        <v>0</v>
      </c>
      <c r="AY3" s="17">
        <f t="shared" si="0"/>
        <v>0</v>
      </c>
      <c r="AZ3" s="17">
        <f t="shared" si="0"/>
        <v>0</v>
      </c>
      <c r="BA3" s="17">
        <f t="shared" si="0"/>
        <v>0</v>
      </c>
      <c r="BB3" s="17">
        <f t="shared" si="0"/>
        <v>0</v>
      </c>
      <c r="BC3" s="17">
        <f t="shared" si="0"/>
        <v>0</v>
      </c>
      <c r="BD3" s="17">
        <f t="shared" si="0"/>
        <v>0</v>
      </c>
      <c r="BE3" s="17">
        <f t="shared" si="0"/>
        <v>0</v>
      </c>
      <c r="BF3" s="17">
        <f t="shared" si="0"/>
        <v>0</v>
      </c>
      <c r="BG3" s="17">
        <f t="shared" si="0"/>
        <v>0</v>
      </c>
      <c r="BH3" s="17">
        <f t="shared" si="0"/>
        <v>0</v>
      </c>
      <c r="BI3" s="17">
        <f t="shared" si="0"/>
        <v>0</v>
      </c>
      <c r="BJ3" s="17">
        <f t="shared" si="0"/>
        <v>0</v>
      </c>
      <c r="BK3" s="17">
        <f t="shared" si="0"/>
        <v>0</v>
      </c>
      <c r="BL3" s="17">
        <f t="shared" si="0"/>
        <v>0</v>
      </c>
      <c r="BM3" s="17">
        <f t="shared" si="0"/>
        <v>0</v>
      </c>
      <c r="BN3" s="17">
        <f t="shared" si="0"/>
        <v>0</v>
      </c>
      <c r="BO3" s="17">
        <f t="shared" si="0"/>
        <v>0</v>
      </c>
      <c r="BP3" s="17">
        <f t="shared" si="0"/>
        <v>0</v>
      </c>
      <c r="BQ3" s="17">
        <f t="shared" si="0"/>
        <v>0</v>
      </c>
      <c r="BR3" s="17">
        <f t="shared" si="0"/>
        <v>0</v>
      </c>
      <c r="BS3" s="17">
        <f t="shared" si="0"/>
        <v>0</v>
      </c>
      <c r="BT3" s="17">
        <f t="shared" si="0"/>
        <v>0</v>
      </c>
      <c r="BU3" s="17">
        <f t="shared" si="0"/>
        <v>0</v>
      </c>
      <c r="BV3" s="17">
        <f t="shared" si="0"/>
        <v>0</v>
      </c>
      <c r="BW3" s="17">
        <f t="shared" ref="BW3:EH3" si="1">(BW2&lt;=$F3)*1</f>
        <v>0</v>
      </c>
      <c r="BX3" s="17">
        <f t="shared" si="1"/>
        <v>0</v>
      </c>
      <c r="BY3" s="17">
        <f t="shared" si="1"/>
        <v>0</v>
      </c>
      <c r="BZ3" s="17">
        <f t="shared" si="1"/>
        <v>0</v>
      </c>
      <c r="CA3" s="17">
        <f t="shared" si="1"/>
        <v>0</v>
      </c>
      <c r="CB3" s="17">
        <f t="shared" si="1"/>
        <v>0</v>
      </c>
      <c r="CC3" s="17">
        <f t="shared" si="1"/>
        <v>0</v>
      </c>
      <c r="CD3" s="17">
        <f t="shared" si="1"/>
        <v>0</v>
      </c>
      <c r="CE3" s="17">
        <f t="shared" si="1"/>
        <v>0</v>
      </c>
      <c r="CF3" s="17">
        <f t="shared" si="1"/>
        <v>0</v>
      </c>
      <c r="CG3" s="17">
        <f t="shared" si="1"/>
        <v>0</v>
      </c>
      <c r="CH3" s="17">
        <f t="shared" si="1"/>
        <v>0</v>
      </c>
      <c r="CI3" s="17">
        <f t="shared" si="1"/>
        <v>0</v>
      </c>
      <c r="CJ3" s="17">
        <f t="shared" si="1"/>
        <v>0</v>
      </c>
      <c r="CK3" s="17">
        <f t="shared" si="1"/>
        <v>0</v>
      </c>
      <c r="CL3" s="17">
        <f t="shared" si="1"/>
        <v>0</v>
      </c>
      <c r="CM3" s="17">
        <f t="shared" si="1"/>
        <v>0</v>
      </c>
      <c r="CN3" s="17">
        <f t="shared" si="1"/>
        <v>0</v>
      </c>
      <c r="CO3" s="17">
        <f t="shared" si="1"/>
        <v>0</v>
      </c>
      <c r="CP3" s="17">
        <f t="shared" si="1"/>
        <v>0</v>
      </c>
      <c r="CQ3" s="17">
        <f t="shared" si="1"/>
        <v>0</v>
      </c>
      <c r="CR3" s="17">
        <f t="shared" si="1"/>
        <v>0</v>
      </c>
      <c r="CS3" s="17">
        <f t="shared" si="1"/>
        <v>0</v>
      </c>
      <c r="CT3" s="17">
        <f t="shared" si="1"/>
        <v>0</v>
      </c>
      <c r="CU3" s="17">
        <f t="shared" si="1"/>
        <v>0</v>
      </c>
      <c r="CV3" s="17">
        <f t="shared" si="1"/>
        <v>0</v>
      </c>
      <c r="CW3" s="17">
        <f t="shared" si="1"/>
        <v>0</v>
      </c>
      <c r="CX3" s="17">
        <f t="shared" si="1"/>
        <v>0</v>
      </c>
      <c r="CY3" s="17">
        <f t="shared" si="1"/>
        <v>0</v>
      </c>
      <c r="CZ3" s="17">
        <f t="shared" si="1"/>
        <v>0</v>
      </c>
      <c r="DA3" s="17">
        <f t="shared" si="1"/>
        <v>0</v>
      </c>
      <c r="DB3" s="17">
        <f t="shared" si="1"/>
        <v>0</v>
      </c>
      <c r="DC3" s="17">
        <f t="shared" si="1"/>
        <v>0</v>
      </c>
      <c r="DD3" s="17">
        <f t="shared" si="1"/>
        <v>0</v>
      </c>
      <c r="DE3" s="17">
        <f t="shared" si="1"/>
        <v>0</v>
      </c>
      <c r="DF3" s="17">
        <f t="shared" si="1"/>
        <v>0</v>
      </c>
      <c r="DG3" s="17">
        <f t="shared" si="1"/>
        <v>0</v>
      </c>
      <c r="DH3" s="17">
        <f t="shared" si="1"/>
        <v>0</v>
      </c>
      <c r="DI3" s="17">
        <f t="shared" si="1"/>
        <v>0</v>
      </c>
      <c r="DJ3" s="17">
        <f t="shared" si="1"/>
        <v>0</v>
      </c>
      <c r="DK3" s="17">
        <f t="shared" si="1"/>
        <v>0</v>
      </c>
      <c r="DL3" s="17">
        <f t="shared" si="1"/>
        <v>0</v>
      </c>
      <c r="DM3" s="17">
        <f t="shared" si="1"/>
        <v>0</v>
      </c>
      <c r="DN3" s="17">
        <f t="shared" si="1"/>
        <v>0</v>
      </c>
      <c r="DO3" s="17">
        <f t="shared" si="1"/>
        <v>0</v>
      </c>
      <c r="DP3" s="17">
        <f t="shared" si="1"/>
        <v>0</v>
      </c>
      <c r="DQ3" s="17">
        <f t="shared" si="1"/>
        <v>0</v>
      </c>
      <c r="DR3" s="17">
        <f t="shared" si="1"/>
        <v>0</v>
      </c>
      <c r="DS3" s="17">
        <f t="shared" si="1"/>
        <v>0</v>
      </c>
      <c r="DT3" s="17">
        <f t="shared" si="1"/>
        <v>0</v>
      </c>
      <c r="DU3" s="17">
        <f t="shared" si="1"/>
        <v>0</v>
      </c>
      <c r="DV3" s="17">
        <f t="shared" si="1"/>
        <v>0</v>
      </c>
      <c r="DW3" s="17">
        <f t="shared" si="1"/>
        <v>0</v>
      </c>
      <c r="DX3" s="17">
        <f t="shared" si="1"/>
        <v>0</v>
      </c>
      <c r="DY3" s="17">
        <f t="shared" si="1"/>
        <v>0</v>
      </c>
      <c r="DZ3" s="17">
        <f t="shared" si="1"/>
        <v>0</v>
      </c>
      <c r="EA3" s="17">
        <f t="shared" si="1"/>
        <v>0</v>
      </c>
      <c r="EB3" s="17">
        <f t="shared" si="1"/>
        <v>0</v>
      </c>
      <c r="EC3" s="17">
        <f t="shared" si="1"/>
        <v>0</v>
      </c>
      <c r="ED3" s="17">
        <f t="shared" si="1"/>
        <v>0</v>
      </c>
      <c r="EE3" s="17">
        <f t="shared" si="1"/>
        <v>0</v>
      </c>
      <c r="EF3" s="17">
        <f t="shared" si="1"/>
        <v>0</v>
      </c>
      <c r="EG3" s="17">
        <f t="shared" si="1"/>
        <v>0</v>
      </c>
      <c r="EH3" s="17">
        <f t="shared" si="1"/>
        <v>0</v>
      </c>
      <c r="EI3" s="17">
        <f t="shared" ref="EI3:GT3" si="2">(EI2&lt;=$F3)*1</f>
        <v>0</v>
      </c>
      <c r="EJ3" s="17">
        <f t="shared" si="2"/>
        <v>0</v>
      </c>
      <c r="EK3" s="17">
        <f t="shared" si="2"/>
        <v>0</v>
      </c>
      <c r="EL3" s="17">
        <f t="shared" si="2"/>
        <v>0</v>
      </c>
      <c r="EM3" s="17">
        <f t="shared" si="2"/>
        <v>0</v>
      </c>
      <c r="EN3" s="17">
        <f t="shared" si="2"/>
        <v>0</v>
      </c>
      <c r="EO3" s="17">
        <f t="shared" si="2"/>
        <v>0</v>
      </c>
      <c r="EP3" s="17">
        <f t="shared" si="2"/>
        <v>0</v>
      </c>
      <c r="EQ3" s="17">
        <f t="shared" si="2"/>
        <v>0</v>
      </c>
      <c r="ER3" s="17">
        <f t="shared" si="2"/>
        <v>0</v>
      </c>
      <c r="ES3" s="17">
        <f t="shared" si="2"/>
        <v>0</v>
      </c>
      <c r="ET3" s="17">
        <f t="shared" si="2"/>
        <v>0</v>
      </c>
      <c r="EU3" s="17">
        <f t="shared" si="2"/>
        <v>0</v>
      </c>
      <c r="EV3" s="17">
        <f t="shared" si="2"/>
        <v>0</v>
      </c>
      <c r="EW3" s="17">
        <f t="shared" si="2"/>
        <v>0</v>
      </c>
      <c r="EX3" s="17">
        <f t="shared" si="2"/>
        <v>0</v>
      </c>
      <c r="EY3" s="17">
        <f t="shared" si="2"/>
        <v>0</v>
      </c>
      <c r="EZ3" s="17">
        <f t="shared" si="2"/>
        <v>0</v>
      </c>
      <c r="FA3" s="17">
        <f t="shared" si="2"/>
        <v>0</v>
      </c>
      <c r="FB3" s="17">
        <f t="shared" si="2"/>
        <v>0</v>
      </c>
      <c r="FC3" s="17">
        <f t="shared" si="2"/>
        <v>0</v>
      </c>
      <c r="FD3" s="17">
        <f t="shared" si="2"/>
        <v>0</v>
      </c>
      <c r="FE3" s="17">
        <f t="shared" si="2"/>
        <v>0</v>
      </c>
      <c r="FF3" s="17">
        <f t="shared" si="2"/>
        <v>0</v>
      </c>
      <c r="FG3" s="17">
        <f t="shared" si="2"/>
        <v>0</v>
      </c>
      <c r="FH3" s="17">
        <f t="shared" si="2"/>
        <v>0</v>
      </c>
      <c r="FI3" s="17">
        <f t="shared" si="2"/>
        <v>0</v>
      </c>
      <c r="FJ3" s="17">
        <f t="shared" si="2"/>
        <v>0</v>
      </c>
      <c r="FK3" s="17">
        <f t="shared" si="2"/>
        <v>0</v>
      </c>
      <c r="FL3" s="17">
        <f t="shared" si="2"/>
        <v>0</v>
      </c>
      <c r="FM3" s="17">
        <f t="shared" si="2"/>
        <v>0</v>
      </c>
      <c r="FN3" s="17">
        <f t="shared" si="2"/>
        <v>0</v>
      </c>
      <c r="FO3" s="17">
        <f t="shared" si="2"/>
        <v>0</v>
      </c>
      <c r="FP3" s="17">
        <f t="shared" si="2"/>
        <v>0</v>
      </c>
      <c r="FQ3" s="17">
        <f t="shared" si="2"/>
        <v>0</v>
      </c>
      <c r="FR3" s="17">
        <f t="shared" si="2"/>
        <v>0</v>
      </c>
      <c r="FS3" s="17">
        <f t="shared" si="2"/>
        <v>0</v>
      </c>
      <c r="FT3" s="17">
        <f t="shared" si="2"/>
        <v>0</v>
      </c>
      <c r="FU3" s="17">
        <f t="shared" si="2"/>
        <v>0</v>
      </c>
      <c r="FV3" s="17">
        <f t="shared" si="2"/>
        <v>0</v>
      </c>
      <c r="FW3" s="17">
        <f t="shared" si="2"/>
        <v>0</v>
      </c>
      <c r="FX3" s="17">
        <f t="shared" si="2"/>
        <v>0</v>
      </c>
      <c r="FY3" s="17">
        <f t="shared" si="2"/>
        <v>0</v>
      </c>
      <c r="FZ3" s="17">
        <f t="shared" si="2"/>
        <v>0</v>
      </c>
      <c r="GA3" s="17">
        <f t="shared" si="2"/>
        <v>0</v>
      </c>
      <c r="GB3" s="17">
        <f t="shared" si="2"/>
        <v>0</v>
      </c>
      <c r="GC3" s="17">
        <f t="shared" si="2"/>
        <v>0</v>
      </c>
      <c r="GD3" s="17">
        <f t="shared" si="2"/>
        <v>0</v>
      </c>
      <c r="GE3" s="17">
        <f t="shared" si="2"/>
        <v>0</v>
      </c>
      <c r="GF3" s="17">
        <f t="shared" si="2"/>
        <v>0</v>
      </c>
      <c r="GG3" s="17">
        <f t="shared" si="2"/>
        <v>0</v>
      </c>
      <c r="GH3" s="17">
        <f t="shared" si="2"/>
        <v>0</v>
      </c>
      <c r="GI3" s="17">
        <f t="shared" si="2"/>
        <v>0</v>
      </c>
      <c r="GJ3" s="17">
        <f t="shared" si="2"/>
        <v>0</v>
      </c>
      <c r="GK3" s="17">
        <f t="shared" si="2"/>
        <v>0</v>
      </c>
      <c r="GL3" s="17">
        <f t="shared" si="2"/>
        <v>0</v>
      </c>
      <c r="GM3" s="17">
        <f t="shared" si="2"/>
        <v>0</v>
      </c>
      <c r="GN3" s="17">
        <f t="shared" si="2"/>
        <v>0</v>
      </c>
      <c r="GO3" s="17">
        <f t="shared" si="2"/>
        <v>0</v>
      </c>
      <c r="GP3" s="17">
        <f t="shared" si="2"/>
        <v>0</v>
      </c>
      <c r="GQ3" s="17">
        <f t="shared" si="2"/>
        <v>0</v>
      </c>
      <c r="GR3" s="17">
        <f t="shared" si="2"/>
        <v>0</v>
      </c>
      <c r="GS3" s="17">
        <f t="shared" si="2"/>
        <v>0</v>
      </c>
      <c r="GT3" s="17">
        <f t="shared" si="2"/>
        <v>0</v>
      </c>
      <c r="GU3" s="17">
        <f t="shared" ref="GU3:HA3" si="3">(GU2&lt;=$F3)*1</f>
        <v>0</v>
      </c>
      <c r="GV3" s="17">
        <f t="shared" si="3"/>
        <v>0</v>
      </c>
      <c r="GW3" s="17">
        <f t="shared" si="3"/>
        <v>0</v>
      </c>
      <c r="GX3" s="17">
        <f t="shared" si="3"/>
        <v>0</v>
      </c>
      <c r="GY3" s="17">
        <f t="shared" si="3"/>
        <v>0</v>
      </c>
      <c r="GZ3" s="17">
        <f t="shared" si="3"/>
        <v>0</v>
      </c>
      <c r="HA3" s="17">
        <f t="shared" si="3"/>
        <v>0</v>
      </c>
    </row>
    <row r="4" spans="2:1006" x14ac:dyDescent="0.25">
      <c r="C4" s="17" t="s">
        <v>26</v>
      </c>
      <c r="E4" s="18" t="s">
        <v>4</v>
      </c>
      <c r="F4" s="7">
        <f>InputC!F11</f>
        <v>1</v>
      </c>
      <c r="G4" s="7">
        <f>InputC!F12</f>
        <v>6</v>
      </c>
      <c r="J4" s="17">
        <f>IF(J3,$F$4,$G$4)</f>
        <v>1</v>
      </c>
      <c r="K4" s="17">
        <f t="shared" ref="K4:BV4" si="4">IF(K3,$F$4,$G$4)</f>
        <v>1</v>
      </c>
      <c r="L4" s="17">
        <f t="shared" si="4"/>
        <v>1</v>
      </c>
      <c r="M4" s="17">
        <f t="shared" si="4"/>
        <v>1</v>
      </c>
      <c r="N4" s="17">
        <f t="shared" si="4"/>
        <v>1</v>
      </c>
      <c r="O4" s="17">
        <f t="shared" si="4"/>
        <v>1</v>
      </c>
      <c r="P4" s="17">
        <f t="shared" si="4"/>
        <v>1</v>
      </c>
      <c r="Q4" s="17">
        <f t="shared" si="4"/>
        <v>1</v>
      </c>
      <c r="R4" s="17">
        <f t="shared" si="4"/>
        <v>6</v>
      </c>
      <c r="S4" s="17">
        <f t="shared" si="4"/>
        <v>6</v>
      </c>
      <c r="T4" s="17">
        <f t="shared" si="4"/>
        <v>6</v>
      </c>
      <c r="U4" s="17">
        <f t="shared" si="4"/>
        <v>6</v>
      </c>
      <c r="V4" s="17">
        <f t="shared" si="4"/>
        <v>6</v>
      </c>
      <c r="W4" s="17">
        <f t="shared" si="4"/>
        <v>6</v>
      </c>
      <c r="X4" s="17">
        <f t="shared" si="4"/>
        <v>6</v>
      </c>
      <c r="Y4" s="17">
        <f t="shared" si="4"/>
        <v>6</v>
      </c>
      <c r="Z4" s="17">
        <f t="shared" si="4"/>
        <v>6</v>
      </c>
      <c r="AA4" s="17">
        <f t="shared" si="4"/>
        <v>6</v>
      </c>
      <c r="AB4" s="17">
        <f t="shared" si="4"/>
        <v>6</v>
      </c>
      <c r="AC4" s="17">
        <f t="shared" si="4"/>
        <v>6</v>
      </c>
      <c r="AD4" s="17">
        <f t="shared" si="4"/>
        <v>6</v>
      </c>
      <c r="AE4" s="17">
        <f t="shared" si="4"/>
        <v>6</v>
      </c>
      <c r="AF4" s="17">
        <f t="shared" si="4"/>
        <v>6</v>
      </c>
      <c r="AG4" s="17">
        <f t="shared" si="4"/>
        <v>6</v>
      </c>
      <c r="AH4" s="17">
        <f t="shared" si="4"/>
        <v>6</v>
      </c>
      <c r="AI4" s="17">
        <f t="shared" si="4"/>
        <v>6</v>
      </c>
      <c r="AJ4" s="17">
        <f t="shared" si="4"/>
        <v>6</v>
      </c>
      <c r="AK4" s="17">
        <f t="shared" si="4"/>
        <v>6</v>
      </c>
      <c r="AL4" s="17">
        <f t="shared" si="4"/>
        <v>6</v>
      </c>
      <c r="AM4" s="17">
        <f t="shared" si="4"/>
        <v>6</v>
      </c>
      <c r="AN4" s="17">
        <f t="shared" si="4"/>
        <v>6</v>
      </c>
      <c r="AO4" s="17">
        <f t="shared" si="4"/>
        <v>6</v>
      </c>
      <c r="AP4" s="17">
        <f t="shared" si="4"/>
        <v>6</v>
      </c>
      <c r="AQ4" s="17">
        <f t="shared" si="4"/>
        <v>6</v>
      </c>
      <c r="AR4" s="17">
        <f t="shared" si="4"/>
        <v>6</v>
      </c>
      <c r="AS4" s="17">
        <f t="shared" si="4"/>
        <v>6</v>
      </c>
      <c r="AT4" s="17">
        <f t="shared" si="4"/>
        <v>6</v>
      </c>
      <c r="AU4" s="17">
        <f t="shared" si="4"/>
        <v>6</v>
      </c>
      <c r="AV4" s="17">
        <f t="shared" si="4"/>
        <v>6</v>
      </c>
      <c r="AW4" s="17">
        <f t="shared" si="4"/>
        <v>6</v>
      </c>
      <c r="AX4" s="17">
        <f t="shared" si="4"/>
        <v>6</v>
      </c>
      <c r="AY4" s="17">
        <f t="shared" si="4"/>
        <v>6</v>
      </c>
      <c r="AZ4" s="17">
        <f t="shared" si="4"/>
        <v>6</v>
      </c>
      <c r="BA4" s="17">
        <f t="shared" si="4"/>
        <v>6</v>
      </c>
      <c r="BB4" s="17">
        <f t="shared" si="4"/>
        <v>6</v>
      </c>
      <c r="BC4" s="17">
        <f t="shared" si="4"/>
        <v>6</v>
      </c>
      <c r="BD4" s="17">
        <f t="shared" si="4"/>
        <v>6</v>
      </c>
      <c r="BE4" s="17">
        <f t="shared" si="4"/>
        <v>6</v>
      </c>
      <c r="BF4" s="17">
        <f t="shared" si="4"/>
        <v>6</v>
      </c>
      <c r="BG4" s="17">
        <f t="shared" si="4"/>
        <v>6</v>
      </c>
      <c r="BH4" s="17">
        <f t="shared" si="4"/>
        <v>6</v>
      </c>
      <c r="BI4" s="17">
        <f t="shared" si="4"/>
        <v>6</v>
      </c>
      <c r="BJ4" s="17">
        <f t="shared" si="4"/>
        <v>6</v>
      </c>
      <c r="BK4" s="17">
        <f t="shared" si="4"/>
        <v>6</v>
      </c>
      <c r="BL4" s="17">
        <f t="shared" si="4"/>
        <v>6</v>
      </c>
      <c r="BM4" s="17">
        <f t="shared" si="4"/>
        <v>6</v>
      </c>
      <c r="BN4" s="17">
        <f t="shared" si="4"/>
        <v>6</v>
      </c>
      <c r="BO4" s="17">
        <f t="shared" si="4"/>
        <v>6</v>
      </c>
      <c r="BP4" s="17">
        <f t="shared" si="4"/>
        <v>6</v>
      </c>
      <c r="BQ4" s="17">
        <f t="shared" si="4"/>
        <v>6</v>
      </c>
      <c r="BR4" s="17">
        <f t="shared" si="4"/>
        <v>6</v>
      </c>
      <c r="BS4" s="17">
        <f t="shared" si="4"/>
        <v>6</v>
      </c>
      <c r="BT4" s="17">
        <f t="shared" si="4"/>
        <v>6</v>
      </c>
      <c r="BU4" s="17">
        <f t="shared" si="4"/>
        <v>6</v>
      </c>
      <c r="BV4" s="17">
        <f t="shared" si="4"/>
        <v>6</v>
      </c>
      <c r="BW4" s="17">
        <f t="shared" ref="BW4:EH4" si="5">IF(BW3,$F$4,$G$4)</f>
        <v>6</v>
      </c>
      <c r="BX4" s="17">
        <f t="shared" si="5"/>
        <v>6</v>
      </c>
      <c r="BY4" s="17">
        <f t="shared" si="5"/>
        <v>6</v>
      </c>
      <c r="BZ4" s="17">
        <f t="shared" si="5"/>
        <v>6</v>
      </c>
      <c r="CA4" s="17">
        <f t="shared" si="5"/>
        <v>6</v>
      </c>
      <c r="CB4" s="17">
        <f t="shared" si="5"/>
        <v>6</v>
      </c>
      <c r="CC4" s="17">
        <f t="shared" si="5"/>
        <v>6</v>
      </c>
      <c r="CD4" s="17">
        <f t="shared" si="5"/>
        <v>6</v>
      </c>
      <c r="CE4" s="17">
        <f t="shared" si="5"/>
        <v>6</v>
      </c>
      <c r="CF4" s="17">
        <f t="shared" si="5"/>
        <v>6</v>
      </c>
      <c r="CG4" s="17">
        <f t="shared" si="5"/>
        <v>6</v>
      </c>
      <c r="CH4" s="17">
        <f t="shared" si="5"/>
        <v>6</v>
      </c>
      <c r="CI4" s="17">
        <f t="shared" si="5"/>
        <v>6</v>
      </c>
      <c r="CJ4" s="17">
        <f t="shared" si="5"/>
        <v>6</v>
      </c>
      <c r="CK4" s="17">
        <f t="shared" si="5"/>
        <v>6</v>
      </c>
      <c r="CL4" s="17">
        <f t="shared" si="5"/>
        <v>6</v>
      </c>
      <c r="CM4" s="17">
        <f t="shared" si="5"/>
        <v>6</v>
      </c>
      <c r="CN4" s="17">
        <f t="shared" si="5"/>
        <v>6</v>
      </c>
      <c r="CO4" s="17">
        <f t="shared" si="5"/>
        <v>6</v>
      </c>
      <c r="CP4" s="17">
        <f t="shared" si="5"/>
        <v>6</v>
      </c>
      <c r="CQ4" s="17">
        <f t="shared" si="5"/>
        <v>6</v>
      </c>
      <c r="CR4" s="17">
        <f t="shared" si="5"/>
        <v>6</v>
      </c>
      <c r="CS4" s="17">
        <f t="shared" si="5"/>
        <v>6</v>
      </c>
      <c r="CT4" s="17">
        <f t="shared" si="5"/>
        <v>6</v>
      </c>
      <c r="CU4" s="17">
        <f t="shared" si="5"/>
        <v>6</v>
      </c>
      <c r="CV4" s="17">
        <f t="shared" si="5"/>
        <v>6</v>
      </c>
      <c r="CW4" s="17">
        <f t="shared" si="5"/>
        <v>6</v>
      </c>
      <c r="CX4" s="17">
        <f t="shared" si="5"/>
        <v>6</v>
      </c>
      <c r="CY4" s="17">
        <f t="shared" si="5"/>
        <v>6</v>
      </c>
      <c r="CZ4" s="17">
        <f t="shared" si="5"/>
        <v>6</v>
      </c>
      <c r="DA4" s="17">
        <f t="shared" si="5"/>
        <v>6</v>
      </c>
      <c r="DB4" s="17">
        <f t="shared" si="5"/>
        <v>6</v>
      </c>
      <c r="DC4" s="17">
        <f t="shared" si="5"/>
        <v>6</v>
      </c>
      <c r="DD4" s="17">
        <f t="shared" si="5"/>
        <v>6</v>
      </c>
      <c r="DE4" s="17">
        <f t="shared" si="5"/>
        <v>6</v>
      </c>
      <c r="DF4" s="17">
        <f t="shared" si="5"/>
        <v>6</v>
      </c>
      <c r="DG4" s="17">
        <f t="shared" si="5"/>
        <v>6</v>
      </c>
      <c r="DH4" s="17">
        <f t="shared" si="5"/>
        <v>6</v>
      </c>
      <c r="DI4" s="17">
        <f t="shared" si="5"/>
        <v>6</v>
      </c>
      <c r="DJ4" s="17">
        <f t="shared" si="5"/>
        <v>6</v>
      </c>
      <c r="DK4" s="17">
        <f t="shared" si="5"/>
        <v>6</v>
      </c>
      <c r="DL4" s="17">
        <f t="shared" si="5"/>
        <v>6</v>
      </c>
      <c r="DM4" s="17">
        <f t="shared" si="5"/>
        <v>6</v>
      </c>
      <c r="DN4" s="17">
        <f t="shared" si="5"/>
        <v>6</v>
      </c>
      <c r="DO4" s="17">
        <f t="shared" si="5"/>
        <v>6</v>
      </c>
      <c r="DP4" s="17">
        <f t="shared" si="5"/>
        <v>6</v>
      </c>
      <c r="DQ4" s="17">
        <f t="shared" si="5"/>
        <v>6</v>
      </c>
      <c r="DR4" s="17">
        <f t="shared" si="5"/>
        <v>6</v>
      </c>
      <c r="DS4" s="17">
        <f t="shared" si="5"/>
        <v>6</v>
      </c>
      <c r="DT4" s="17">
        <f t="shared" si="5"/>
        <v>6</v>
      </c>
      <c r="DU4" s="17">
        <f t="shared" si="5"/>
        <v>6</v>
      </c>
      <c r="DV4" s="17">
        <f t="shared" si="5"/>
        <v>6</v>
      </c>
      <c r="DW4" s="17">
        <f t="shared" si="5"/>
        <v>6</v>
      </c>
      <c r="DX4" s="17">
        <f t="shared" si="5"/>
        <v>6</v>
      </c>
      <c r="DY4" s="17">
        <f t="shared" si="5"/>
        <v>6</v>
      </c>
      <c r="DZ4" s="17">
        <f t="shared" si="5"/>
        <v>6</v>
      </c>
      <c r="EA4" s="17">
        <f t="shared" si="5"/>
        <v>6</v>
      </c>
      <c r="EB4" s="17">
        <f t="shared" si="5"/>
        <v>6</v>
      </c>
      <c r="EC4" s="17">
        <f t="shared" si="5"/>
        <v>6</v>
      </c>
      <c r="ED4" s="17">
        <f t="shared" si="5"/>
        <v>6</v>
      </c>
      <c r="EE4" s="17">
        <f t="shared" si="5"/>
        <v>6</v>
      </c>
      <c r="EF4" s="17">
        <f t="shared" si="5"/>
        <v>6</v>
      </c>
      <c r="EG4" s="17">
        <f t="shared" si="5"/>
        <v>6</v>
      </c>
      <c r="EH4" s="17">
        <f t="shared" si="5"/>
        <v>6</v>
      </c>
      <c r="EI4" s="17">
        <f t="shared" ref="EI4:GT4" si="6">IF(EI3,$F$4,$G$4)</f>
        <v>6</v>
      </c>
      <c r="EJ4" s="17">
        <f t="shared" si="6"/>
        <v>6</v>
      </c>
      <c r="EK4" s="17">
        <f t="shared" si="6"/>
        <v>6</v>
      </c>
      <c r="EL4" s="17">
        <f t="shared" si="6"/>
        <v>6</v>
      </c>
      <c r="EM4" s="17">
        <f t="shared" si="6"/>
        <v>6</v>
      </c>
      <c r="EN4" s="17">
        <f t="shared" si="6"/>
        <v>6</v>
      </c>
      <c r="EO4" s="17">
        <f t="shared" si="6"/>
        <v>6</v>
      </c>
      <c r="EP4" s="17">
        <f t="shared" si="6"/>
        <v>6</v>
      </c>
      <c r="EQ4" s="17">
        <f t="shared" si="6"/>
        <v>6</v>
      </c>
      <c r="ER4" s="17">
        <f t="shared" si="6"/>
        <v>6</v>
      </c>
      <c r="ES4" s="17">
        <f t="shared" si="6"/>
        <v>6</v>
      </c>
      <c r="ET4" s="17">
        <f t="shared" si="6"/>
        <v>6</v>
      </c>
      <c r="EU4" s="17">
        <f t="shared" si="6"/>
        <v>6</v>
      </c>
      <c r="EV4" s="17">
        <f t="shared" si="6"/>
        <v>6</v>
      </c>
      <c r="EW4" s="17">
        <f t="shared" si="6"/>
        <v>6</v>
      </c>
      <c r="EX4" s="17">
        <f t="shared" si="6"/>
        <v>6</v>
      </c>
      <c r="EY4" s="17">
        <f t="shared" si="6"/>
        <v>6</v>
      </c>
      <c r="EZ4" s="17">
        <f t="shared" si="6"/>
        <v>6</v>
      </c>
      <c r="FA4" s="17">
        <f t="shared" si="6"/>
        <v>6</v>
      </c>
      <c r="FB4" s="17">
        <f t="shared" si="6"/>
        <v>6</v>
      </c>
      <c r="FC4" s="17">
        <f t="shared" si="6"/>
        <v>6</v>
      </c>
      <c r="FD4" s="17">
        <f t="shared" si="6"/>
        <v>6</v>
      </c>
      <c r="FE4" s="17">
        <f t="shared" si="6"/>
        <v>6</v>
      </c>
      <c r="FF4" s="17">
        <f t="shared" si="6"/>
        <v>6</v>
      </c>
      <c r="FG4" s="17">
        <f t="shared" si="6"/>
        <v>6</v>
      </c>
      <c r="FH4" s="17">
        <f t="shared" si="6"/>
        <v>6</v>
      </c>
      <c r="FI4" s="17">
        <f t="shared" si="6"/>
        <v>6</v>
      </c>
      <c r="FJ4" s="17">
        <f t="shared" si="6"/>
        <v>6</v>
      </c>
      <c r="FK4" s="17">
        <f t="shared" si="6"/>
        <v>6</v>
      </c>
      <c r="FL4" s="17">
        <f t="shared" si="6"/>
        <v>6</v>
      </c>
      <c r="FM4" s="17">
        <f t="shared" si="6"/>
        <v>6</v>
      </c>
      <c r="FN4" s="17">
        <f t="shared" si="6"/>
        <v>6</v>
      </c>
      <c r="FO4" s="17">
        <f t="shared" si="6"/>
        <v>6</v>
      </c>
      <c r="FP4" s="17">
        <f t="shared" si="6"/>
        <v>6</v>
      </c>
      <c r="FQ4" s="17">
        <f t="shared" si="6"/>
        <v>6</v>
      </c>
      <c r="FR4" s="17">
        <f t="shared" si="6"/>
        <v>6</v>
      </c>
      <c r="FS4" s="17">
        <f t="shared" si="6"/>
        <v>6</v>
      </c>
      <c r="FT4" s="17">
        <f t="shared" si="6"/>
        <v>6</v>
      </c>
      <c r="FU4" s="17">
        <f t="shared" si="6"/>
        <v>6</v>
      </c>
      <c r="FV4" s="17">
        <f t="shared" si="6"/>
        <v>6</v>
      </c>
      <c r="FW4" s="17">
        <f t="shared" si="6"/>
        <v>6</v>
      </c>
      <c r="FX4" s="17">
        <f t="shared" si="6"/>
        <v>6</v>
      </c>
      <c r="FY4" s="17">
        <f t="shared" si="6"/>
        <v>6</v>
      </c>
      <c r="FZ4" s="17">
        <f t="shared" si="6"/>
        <v>6</v>
      </c>
      <c r="GA4" s="17">
        <f t="shared" si="6"/>
        <v>6</v>
      </c>
      <c r="GB4" s="17">
        <f t="shared" si="6"/>
        <v>6</v>
      </c>
      <c r="GC4" s="17">
        <f t="shared" si="6"/>
        <v>6</v>
      </c>
      <c r="GD4" s="17">
        <f t="shared" si="6"/>
        <v>6</v>
      </c>
      <c r="GE4" s="17">
        <f t="shared" si="6"/>
        <v>6</v>
      </c>
      <c r="GF4" s="17">
        <f t="shared" si="6"/>
        <v>6</v>
      </c>
      <c r="GG4" s="17">
        <f t="shared" si="6"/>
        <v>6</v>
      </c>
      <c r="GH4" s="17">
        <f t="shared" si="6"/>
        <v>6</v>
      </c>
      <c r="GI4" s="17">
        <f t="shared" si="6"/>
        <v>6</v>
      </c>
      <c r="GJ4" s="17">
        <f t="shared" si="6"/>
        <v>6</v>
      </c>
      <c r="GK4" s="17">
        <f t="shared" si="6"/>
        <v>6</v>
      </c>
      <c r="GL4" s="17">
        <f t="shared" si="6"/>
        <v>6</v>
      </c>
      <c r="GM4" s="17">
        <f t="shared" si="6"/>
        <v>6</v>
      </c>
      <c r="GN4" s="17">
        <f t="shared" si="6"/>
        <v>6</v>
      </c>
      <c r="GO4" s="17">
        <f t="shared" si="6"/>
        <v>6</v>
      </c>
      <c r="GP4" s="17">
        <f t="shared" si="6"/>
        <v>6</v>
      </c>
      <c r="GQ4" s="17">
        <f t="shared" si="6"/>
        <v>6</v>
      </c>
      <c r="GR4" s="17">
        <f t="shared" si="6"/>
        <v>6</v>
      </c>
      <c r="GS4" s="17">
        <f t="shared" si="6"/>
        <v>6</v>
      </c>
      <c r="GT4" s="17">
        <f t="shared" si="6"/>
        <v>6</v>
      </c>
      <c r="GU4" s="17">
        <f t="shared" ref="GU4:HA4" si="7">IF(GU3,$F$4,$G$4)</f>
        <v>6</v>
      </c>
      <c r="GV4" s="17">
        <f t="shared" si="7"/>
        <v>6</v>
      </c>
      <c r="GW4" s="17">
        <f t="shared" si="7"/>
        <v>6</v>
      </c>
      <c r="GX4" s="17">
        <f t="shared" si="7"/>
        <v>6</v>
      </c>
      <c r="GY4" s="17">
        <f t="shared" si="7"/>
        <v>6</v>
      </c>
      <c r="GZ4" s="17">
        <f t="shared" si="7"/>
        <v>6</v>
      </c>
      <c r="HA4" s="17">
        <f t="shared" si="7"/>
        <v>6</v>
      </c>
    </row>
    <row r="5" spans="2:1006" x14ac:dyDescent="0.25">
      <c r="C5" s="17" t="s">
        <v>27</v>
      </c>
      <c r="E5" s="18" t="s">
        <v>18</v>
      </c>
      <c r="J5" s="19">
        <f>I6+1</f>
        <v>46023</v>
      </c>
      <c r="K5" s="19">
        <f t="shared" ref="K5:BV5" si="8">J6+1</f>
        <v>46054</v>
      </c>
      <c r="L5" s="19">
        <f t="shared" si="8"/>
        <v>46082</v>
      </c>
      <c r="M5" s="19">
        <f t="shared" si="8"/>
        <v>46113</v>
      </c>
      <c r="N5" s="19">
        <f t="shared" si="8"/>
        <v>46143</v>
      </c>
      <c r="O5" s="19">
        <f t="shared" si="8"/>
        <v>46174</v>
      </c>
      <c r="P5" s="19">
        <f t="shared" si="8"/>
        <v>46204</v>
      </c>
      <c r="Q5" s="19">
        <f t="shared" si="8"/>
        <v>46235</v>
      </c>
      <c r="R5" s="19">
        <f t="shared" si="8"/>
        <v>46266</v>
      </c>
      <c r="S5" s="19">
        <f t="shared" si="8"/>
        <v>46447</v>
      </c>
      <c r="T5" s="19">
        <f t="shared" si="8"/>
        <v>46631</v>
      </c>
      <c r="U5" s="19">
        <f t="shared" si="8"/>
        <v>46813</v>
      </c>
      <c r="V5" s="19">
        <f t="shared" si="8"/>
        <v>46997</v>
      </c>
      <c r="W5" s="19">
        <f t="shared" si="8"/>
        <v>47178</v>
      </c>
      <c r="X5" s="19">
        <f t="shared" si="8"/>
        <v>47362</v>
      </c>
      <c r="Y5" s="19">
        <f t="shared" si="8"/>
        <v>47543</v>
      </c>
      <c r="Z5" s="19">
        <f t="shared" si="8"/>
        <v>47727</v>
      </c>
      <c r="AA5" s="19">
        <f t="shared" si="8"/>
        <v>47908</v>
      </c>
      <c r="AB5" s="19">
        <f t="shared" si="8"/>
        <v>48092</v>
      </c>
      <c r="AC5" s="19">
        <f t="shared" si="8"/>
        <v>48274</v>
      </c>
      <c r="AD5" s="19">
        <f t="shared" si="8"/>
        <v>48458</v>
      </c>
      <c r="AE5" s="19">
        <f t="shared" si="8"/>
        <v>48639</v>
      </c>
      <c r="AF5" s="19">
        <f t="shared" si="8"/>
        <v>48823</v>
      </c>
      <c r="AG5" s="19">
        <f t="shared" si="8"/>
        <v>49004</v>
      </c>
      <c r="AH5" s="19">
        <f t="shared" si="8"/>
        <v>49188</v>
      </c>
      <c r="AI5" s="19">
        <f t="shared" si="8"/>
        <v>49369</v>
      </c>
      <c r="AJ5" s="19">
        <f t="shared" si="8"/>
        <v>49553</v>
      </c>
      <c r="AK5" s="19">
        <f t="shared" si="8"/>
        <v>49735</v>
      </c>
      <c r="AL5" s="19">
        <f t="shared" si="8"/>
        <v>49919</v>
      </c>
      <c r="AM5" s="19">
        <f t="shared" si="8"/>
        <v>50100</v>
      </c>
      <c r="AN5" s="19">
        <f t="shared" si="8"/>
        <v>50284</v>
      </c>
      <c r="AO5" s="19">
        <f t="shared" si="8"/>
        <v>50465</v>
      </c>
      <c r="AP5" s="19">
        <f t="shared" si="8"/>
        <v>50649</v>
      </c>
      <c r="AQ5" s="19">
        <f t="shared" si="8"/>
        <v>50830</v>
      </c>
      <c r="AR5" s="19">
        <f t="shared" si="8"/>
        <v>51014</v>
      </c>
      <c r="AS5" s="19">
        <f t="shared" si="8"/>
        <v>51196</v>
      </c>
      <c r="AT5" s="19">
        <f t="shared" si="8"/>
        <v>51380</v>
      </c>
      <c r="AU5" s="19">
        <f t="shared" si="8"/>
        <v>51561</v>
      </c>
      <c r="AV5" s="19">
        <f t="shared" si="8"/>
        <v>51745</v>
      </c>
      <c r="AW5" s="19">
        <f t="shared" si="8"/>
        <v>51926</v>
      </c>
      <c r="AX5" s="19">
        <f t="shared" si="8"/>
        <v>52110</v>
      </c>
      <c r="AY5" s="19">
        <f t="shared" si="8"/>
        <v>52291</v>
      </c>
      <c r="AZ5" s="19">
        <f t="shared" si="8"/>
        <v>52475</v>
      </c>
      <c r="BA5" s="19">
        <f t="shared" si="8"/>
        <v>52657</v>
      </c>
      <c r="BB5" s="19">
        <f t="shared" si="8"/>
        <v>52841</v>
      </c>
      <c r="BC5" s="19">
        <f t="shared" si="8"/>
        <v>53022</v>
      </c>
      <c r="BD5" s="19">
        <f t="shared" si="8"/>
        <v>53206</v>
      </c>
      <c r="BE5" s="19">
        <f t="shared" si="8"/>
        <v>53387</v>
      </c>
      <c r="BF5" s="19">
        <f t="shared" si="8"/>
        <v>53571</v>
      </c>
      <c r="BG5" s="19">
        <f t="shared" si="8"/>
        <v>53752</v>
      </c>
      <c r="BH5" s="19">
        <f t="shared" si="8"/>
        <v>53936</v>
      </c>
      <c r="BI5" s="19">
        <f t="shared" si="8"/>
        <v>54118</v>
      </c>
      <c r="BJ5" s="19">
        <f t="shared" si="8"/>
        <v>54302</v>
      </c>
      <c r="BK5" s="19">
        <f t="shared" si="8"/>
        <v>54483</v>
      </c>
      <c r="BL5" s="19">
        <f t="shared" si="8"/>
        <v>54667</v>
      </c>
      <c r="BM5" s="19">
        <f t="shared" si="8"/>
        <v>54848</v>
      </c>
      <c r="BN5" s="19">
        <f t="shared" si="8"/>
        <v>55032</v>
      </c>
      <c r="BO5" s="19">
        <f t="shared" si="8"/>
        <v>55213</v>
      </c>
      <c r="BP5" s="19">
        <f t="shared" si="8"/>
        <v>55397</v>
      </c>
      <c r="BQ5" s="19">
        <f t="shared" si="8"/>
        <v>55579</v>
      </c>
      <c r="BR5" s="19">
        <f t="shared" si="8"/>
        <v>55763</v>
      </c>
      <c r="BS5" s="19">
        <f t="shared" si="8"/>
        <v>55944</v>
      </c>
      <c r="BT5" s="19">
        <f t="shared" si="8"/>
        <v>56128</v>
      </c>
      <c r="BU5" s="19">
        <f t="shared" si="8"/>
        <v>56309</v>
      </c>
      <c r="BV5" s="19">
        <f t="shared" si="8"/>
        <v>56493</v>
      </c>
      <c r="BW5" s="19">
        <f t="shared" ref="BW5:EH5" si="9">BV6+1</f>
        <v>56674</v>
      </c>
      <c r="BX5" s="19">
        <f t="shared" si="9"/>
        <v>56858</v>
      </c>
      <c r="BY5" s="19">
        <f t="shared" si="9"/>
        <v>57040</v>
      </c>
      <c r="BZ5" s="19">
        <f t="shared" si="9"/>
        <v>57224</v>
      </c>
      <c r="CA5" s="19">
        <f t="shared" si="9"/>
        <v>57405</v>
      </c>
      <c r="CB5" s="19">
        <f t="shared" si="9"/>
        <v>57589</v>
      </c>
      <c r="CC5" s="19">
        <f t="shared" si="9"/>
        <v>57770</v>
      </c>
      <c r="CD5" s="19">
        <f t="shared" si="9"/>
        <v>57954</v>
      </c>
      <c r="CE5" s="19">
        <f t="shared" si="9"/>
        <v>58135</v>
      </c>
      <c r="CF5" s="19">
        <f t="shared" si="9"/>
        <v>58319</v>
      </c>
      <c r="CG5" s="19">
        <f t="shared" si="9"/>
        <v>58501</v>
      </c>
      <c r="CH5" s="19">
        <f t="shared" si="9"/>
        <v>58685</v>
      </c>
      <c r="CI5" s="19">
        <f t="shared" si="9"/>
        <v>58866</v>
      </c>
      <c r="CJ5" s="19">
        <f t="shared" si="9"/>
        <v>59050</v>
      </c>
      <c r="CK5" s="19">
        <f t="shared" si="9"/>
        <v>59231</v>
      </c>
      <c r="CL5" s="19">
        <f t="shared" si="9"/>
        <v>59415</v>
      </c>
      <c r="CM5" s="19">
        <f t="shared" si="9"/>
        <v>59596</v>
      </c>
      <c r="CN5" s="19">
        <f t="shared" si="9"/>
        <v>59780</v>
      </c>
      <c r="CO5" s="19">
        <f t="shared" si="9"/>
        <v>59962</v>
      </c>
      <c r="CP5" s="19">
        <f t="shared" si="9"/>
        <v>60146</v>
      </c>
      <c r="CQ5" s="19">
        <f t="shared" si="9"/>
        <v>60327</v>
      </c>
      <c r="CR5" s="19">
        <f t="shared" si="9"/>
        <v>60511</v>
      </c>
      <c r="CS5" s="19">
        <f t="shared" si="9"/>
        <v>60692</v>
      </c>
      <c r="CT5" s="19">
        <f t="shared" si="9"/>
        <v>60876</v>
      </c>
      <c r="CU5" s="19">
        <f t="shared" si="9"/>
        <v>61057</v>
      </c>
      <c r="CV5" s="19">
        <f t="shared" si="9"/>
        <v>61241</v>
      </c>
      <c r="CW5" s="19">
        <f t="shared" si="9"/>
        <v>61423</v>
      </c>
      <c r="CX5" s="19">
        <f t="shared" si="9"/>
        <v>61607</v>
      </c>
      <c r="CY5" s="19">
        <f t="shared" si="9"/>
        <v>61788</v>
      </c>
      <c r="CZ5" s="19">
        <f t="shared" si="9"/>
        <v>61972</v>
      </c>
      <c r="DA5" s="19">
        <f t="shared" si="9"/>
        <v>62153</v>
      </c>
      <c r="DB5" s="19">
        <f t="shared" si="9"/>
        <v>62337</v>
      </c>
      <c r="DC5" s="19">
        <f t="shared" si="9"/>
        <v>62518</v>
      </c>
      <c r="DD5" s="19">
        <f t="shared" si="9"/>
        <v>62702</v>
      </c>
      <c r="DE5" s="19">
        <f t="shared" si="9"/>
        <v>62884</v>
      </c>
      <c r="DF5" s="19">
        <f t="shared" si="9"/>
        <v>63068</v>
      </c>
      <c r="DG5" s="19">
        <f t="shared" si="9"/>
        <v>63249</v>
      </c>
      <c r="DH5" s="19">
        <f t="shared" si="9"/>
        <v>63433</v>
      </c>
      <c r="DI5" s="19">
        <f t="shared" si="9"/>
        <v>63614</v>
      </c>
      <c r="DJ5" s="19">
        <f t="shared" si="9"/>
        <v>63798</v>
      </c>
      <c r="DK5" s="19">
        <f t="shared" si="9"/>
        <v>63979</v>
      </c>
      <c r="DL5" s="19">
        <f t="shared" si="9"/>
        <v>64163</v>
      </c>
      <c r="DM5" s="19">
        <f t="shared" si="9"/>
        <v>64345</v>
      </c>
      <c r="DN5" s="19">
        <f t="shared" si="9"/>
        <v>64529</v>
      </c>
      <c r="DO5" s="19">
        <f t="shared" si="9"/>
        <v>64710</v>
      </c>
      <c r="DP5" s="19">
        <f t="shared" si="9"/>
        <v>64894</v>
      </c>
      <c r="DQ5" s="19">
        <f t="shared" si="9"/>
        <v>65075</v>
      </c>
      <c r="DR5" s="19">
        <f t="shared" si="9"/>
        <v>65259</v>
      </c>
      <c r="DS5" s="19">
        <f t="shared" si="9"/>
        <v>65440</v>
      </c>
      <c r="DT5" s="19">
        <f t="shared" si="9"/>
        <v>65624</v>
      </c>
      <c r="DU5" s="19">
        <f t="shared" si="9"/>
        <v>65806</v>
      </c>
      <c r="DV5" s="19">
        <f t="shared" si="9"/>
        <v>65990</v>
      </c>
      <c r="DW5" s="19">
        <f t="shared" si="9"/>
        <v>66171</v>
      </c>
      <c r="DX5" s="19">
        <f t="shared" si="9"/>
        <v>66355</v>
      </c>
      <c r="DY5" s="19">
        <f t="shared" si="9"/>
        <v>66536</v>
      </c>
      <c r="DZ5" s="19">
        <f t="shared" si="9"/>
        <v>66720</v>
      </c>
      <c r="EA5" s="19">
        <f t="shared" si="9"/>
        <v>66901</v>
      </c>
      <c r="EB5" s="19">
        <f t="shared" si="9"/>
        <v>67085</v>
      </c>
      <c r="EC5" s="19">
        <f t="shared" si="9"/>
        <v>67267</v>
      </c>
      <c r="ED5" s="19">
        <f t="shared" si="9"/>
        <v>67451</v>
      </c>
      <c r="EE5" s="19">
        <f t="shared" si="9"/>
        <v>67632</v>
      </c>
      <c r="EF5" s="19">
        <f t="shared" si="9"/>
        <v>67816</v>
      </c>
      <c r="EG5" s="19">
        <f t="shared" si="9"/>
        <v>67997</v>
      </c>
      <c r="EH5" s="19">
        <f t="shared" si="9"/>
        <v>68181</v>
      </c>
      <c r="EI5" s="19">
        <f t="shared" ref="EI5:GT5" si="10">EH6+1</f>
        <v>68362</v>
      </c>
      <c r="EJ5" s="19">
        <f t="shared" si="10"/>
        <v>68546</v>
      </c>
      <c r="EK5" s="19">
        <f t="shared" si="10"/>
        <v>68728</v>
      </c>
      <c r="EL5" s="19">
        <f t="shared" si="10"/>
        <v>68912</v>
      </c>
      <c r="EM5" s="19">
        <f t="shared" si="10"/>
        <v>69093</v>
      </c>
      <c r="EN5" s="19">
        <f t="shared" si="10"/>
        <v>69277</v>
      </c>
      <c r="EO5" s="19">
        <f t="shared" si="10"/>
        <v>69458</v>
      </c>
      <c r="EP5" s="19">
        <f t="shared" si="10"/>
        <v>69642</v>
      </c>
      <c r="EQ5" s="19">
        <f t="shared" si="10"/>
        <v>69823</v>
      </c>
      <c r="ER5" s="19">
        <f t="shared" si="10"/>
        <v>70007</v>
      </c>
      <c r="ES5" s="19">
        <f t="shared" si="10"/>
        <v>70189</v>
      </c>
      <c r="ET5" s="19">
        <f t="shared" si="10"/>
        <v>70373</v>
      </c>
      <c r="EU5" s="19">
        <f t="shared" si="10"/>
        <v>70554</v>
      </c>
      <c r="EV5" s="19">
        <f t="shared" si="10"/>
        <v>70738</v>
      </c>
      <c r="EW5" s="19">
        <f t="shared" si="10"/>
        <v>70919</v>
      </c>
      <c r="EX5" s="19">
        <f t="shared" si="10"/>
        <v>71103</v>
      </c>
      <c r="EY5" s="19">
        <f t="shared" si="10"/>
        <v>71284</v>
      </c>
      <c r="EZ5" s="19">
        <f t="shared" si="10"/>
        <v>71468</v>
      </c>
      <c r="FA5" s="19">
        <f t="shared" si="10"/>
        <v>71650</v>
      </c>
      <c r="FB5" s="19">
        <f t="shared" si="10"/>
        <v>71834</v>
      </c>
      <c r="FC5" s="19">
        <f t="shared" si="10"/>
        <v>72015</v>
      </c>
      <c r="FD5" s="19">
        <f t="shared" si="10"/>
        <v>72199</v>
      </c>
      <c r="FE5" s="19">
        <f t="shared" si="10"/>
        <v>72380</v>
      </c>
      <c r="FF5" s="19">
        <f t="shared" si="10"/>
        <v>72564</v>
      </c>
      <c r="FG5" s="19">
        <f t="shared" si="10"/>
        <v>72745</v>
      </c>
      <c r="FH5" s="19">
        <f t="shared" si="10"/>
        <v>72929</v>
      </c>
      <c r="FI5" s="19">
        <f t="shared" si="10"/>
        <v>73110</v>
      </c>
      <c r="FJ5" s="19">
        <f t="shared" si="10"/>
        <v>73294</v>
      </c>
      <c r="FK5" s="19">
        <f t="shared" si="10"/>
        <v>73475</v>
      </c>
      <c r="FL5" s="19">
        <f t="shared" si="10"/>
        <v>73659</v>
      </c>
      <c r="FM5" s="19">
        <f t="shared" si="10"/>
        <v>73840</v>
      </c>
      <c r="FN5" s="19">
        <f t="shared" si="10"/>
        <v>74024</v>
      </c>
      <c r="FO5" s="19">
        <f t="shared" si="10"/>
        <v>74205</v>
      </c>
      <c r="FP5" s="19">
        <f t="shared" si="10"/>
        <v>74389</v>
      </c>
      <c r="FQ5" s="19">
        <f t="shared" si="10"/>
        <v>74571</v>
      </c>
      <c r="FR5" s="19">
        <f t="shared" si="10"/>
        <v>74755</v>
      </c>
      <c r="FS5" s="19">
        <f t="shared" si="10"/>
        <v>74936</v>
      </c>
      <c r="FT5" s="19">
        <f t="shared" si="10"/>
        <v>75120</v>
      </c>
      <c r="FU5" s="19">
        <f t="shared" si="10"/>
        <v>75301</v>
      </c>
      <c r="FV5" s="19">
        <f t="shared" si="10"/>
        <v>75485</v>
      </c>
      <c r="FW5" s="19">
        <f t="shared" si="10"/>
        <v>75666</v>
      </c>
      <c r="FX5" s="19">
        <f t="shared" si="10"/>
        <v>75850</v>
      </c>
      <c r="FY5" s="19">
        <f t="shared" si="10"/>
        <v>76032</v>
      </c>
      <c r="FZ5" s="19">
        <f t="shared" si="10"/>
        <v>76216</v>
      </c>
      <c r="GA5" s="19">
        <f t="shared" si="10"/>
        <v>76397</v>
      </c>
      <c r="GB5" s="19">
        <f t="shared" si="10"/>
        <v>76581</v>
      </c>
      <c r="GC5" s="19">
        <f t="shared" si="10"/>
        <v>76762</v>
      </c>
      <c r="GD5" s="19">
        <f t="shared" si="10"/>
        <v>76946</v>
      </c>
      <c r="GE5" s="19">
        <f t="shared" si="10"/>
        <v>77127</v>
      </c>
      <c r="GF5" s="19">
        <f t="shared" si="10"/>
        <v>77311</v>
      </c>
      <c r="GG5" s="19">
        <f t="shared" si="10"/>
        <v>77493</v>
      </c>
      <c r="GH5" s="19">
        <f t="shared" si="10"/>
        <v>77677</v>
      </c>
      <c r="GI5" s="19">
        <f t="shared" si="10"/>
        <v>77858</v>
      </c>
      <c r="GJ5" s="19">
        <f t="shared" si="10"/>
        <v>78042</v>
      </c>
      <c r="GK5" s="19">
        <f t="shared" si="10"/>
        <v>78223</v>
      </c>
      <c r="GL5" s="19">
        <f t="shared" si="10"/>
        <v>78407</v>
      </c>
      <c r="GM5" s="19">
        <f t="shared" si="10"/>
        <v>78588</v>
      </c>
      <c r="GN5" s="19">
        <f t="shared" si="10"/>
        <v>78772</v>
      </c>
      <c r="GO5" s="19">
        <f t="shared" si="10"/>
        <v>78954</v>
      </c>
      <c r="GP5" s="19">
        <f t="shared" si="10"/>
        <v>79138</v>
      </c>
      <c r="GQ5" s="19">
        <f t="shared" si="10"/>
        <v>79319</v>
      </c>
      <c r="GR5" s="19">
        <f t="shared" si="10"/>
        <v>79503</v>
      </c>
      <c r="GS5" s="19">
        <f t="shared" si="10"/>
        <v>79684</v>
      </c>
      <c r="GT5" s="19">
        <f t="shared" si="10"/>
        <v>79868</v>
      </c>
      <c r="GU5" s="19">
        <f t="shared" ref="GU5:HA5" si="11">GT6+1</f>
        <v>80049</v>
      </c>
      <c r="GV5" s="19">
        <f t="shared" si="11"/>
        <v>80233</v>
      </c>
      <c r="GW5" s="19">
        <f t="shared" si="11"/>
        <v>80415</v>
      </c>
      <c r="GX5" s="19">
        <f t="shared" si="11"/>
        <v>80599</v>
      </c>
      <c r="GY5" s="19">
        <f t="shared" si="11"/>
        <v>80780</v>
      </c>
      <c r="GZ5" s="19">
        <f t="shared" si="11"/>
        <v>80964</v>
      </c>
      <c r="HA5" s="19">
        <f t="shared" si="11"/>
        <v>81145</v>
      </c>
    </row>
    <row r="6" spans="2:1006" x14ac:dyDescent="0.25">
      <c r="C6" s="17" t="s">
        <v>28</v>
      </c>
      <c r="E6" s="18" t="s">
        <v>18</v>
      </c>
      <c r="I6" s="8">
        <f>InputC!F5-1</f>
        <v>46022</v>
      </c>
      <c r="J6" s="19">
        <f>EDATE(J5,J4)-1</f>
        <v>46053</v>
      </c>
      <c r="K6" s="19">
        <f t="shared" ref="K6:BV6" si="12">EDATE(K5,K4)-1</f>
        <v>46081</v>
      </c>
      <c r="L6" s="19">
        <f t="shared" si="12"/>
        <v>46112</v>
      </c>
      <c r="M6" s="19">
        <f t="shared" si="12"/>
        <v>46142</v>
      </c>
      <c r="N6" s="19">
        <f t="shared" si="12"/>
        <v>46173</v>
      </c>
      <c r="O6" s="19">
        <f t="shared" si="12"/>
        <v>46203</v>
      </c>
      <c r="P6" s="19">
        <f t="shared" si="12"/>
        <v>46234</v>
      </c>
      <c r="Q6" s="19">
        <f t="shared" si="12"/>
        <v>46265</v>
      </c>
      <c r="R6" s="19">
        <f t="shared" si="12"/>
        <v>46446</v>
      </c>
      <c r="S6" s="19">
        <f t="shared" si="12"/>
        <v>46630</v>
      </c>
      <c r="T6" s="19">
        <f t="shared" si="12"/>
        <v>46812</v>
      </c>
      <c r="U6" s="19">
        <f t="shared" si="12"/>
        <v>46996</v>
      </c>
      <c r="V6" s="19">
        <f t="shared" si="12"/>
        <v>47177</v>
      </c>
      <c r="W6" s="19">
        <f t="shared" si="12"/>
        <v>47361</v>
      </c>
      <c r="X6" s="19">
        <f t="shared" si="12"/>
        <v>47542</v>
      </c>
      <c r="Y6" s="19">
        <f t="shared" si="12"/>
        <v>47726</v>
      </c>
      <c r="Z6" s="19">
        <f t="shared" si="12"/>
        <v>47907</v>
      </c>
      <c r="AA6" s="19">
        <f t="shared" si="12"/>
        <v>48091</v>
      </c>
      <c r="AB6" s="19">
        <f t="shared" si="12"/>
        <v>48273</v>
      </c>
      <c r="AC6" s="19">
        <f t="shared" si="12"/>
        <v>48457</v>
      </c>
      <c r="AD6" s="19">
        <f t="shared" si="12"/>
        <v>48638</v>
      </c>
      <c r="AE6" s="19">
        <f t="shared" si="12"/>
        <v>48822</v>
      </c>
      <c r="AF6" s="19">
        <f t="shared" si="12"/>
        <v>49003</v>
      </c>
      <c r="AG6" s="19">
        <f t="shared" si="12"/>
        <v>49187</v>
      </c>
      <c r="AH6" s="19">
        <f t="shared" si="12"/>
        <v>49368</v>
      </c>
      <c r="AI6" s="19">
        <f t="shared" si="12"/>
        <v>49552</v>
      </c>
      <c r="AJ6" s="19">
        <f t="shared" si="12"/>
        <v>49734</v>
      </c>
      <c r="AK6" s="19">
        <f t="shared" si="12"/>
        <v>49918</v>
      </c>
      <c r="AL6" s="19">
        <f t="shared" si="12"/>
        <v>50099</v>
      </c>
      <c r="AM6" s="19">
        <f t="shared" si="12"/>
        <v>50283</v>
      </c>
      <c r="AN6" s="19">
        <f t="shared" si="12"/>
        <v>50464</v>
      </c>
      <c r="AO6" s="19">
        <f t="shared" si="12"/>
        <v>50648</v>
      </c>
      <c r="AP6" s="19">
        <f t="shared" si="12"/>
        <v>50829</v>
      </c>
      <c r="AQ6" s="19">
        <f t="shared" si="12"/>
        <v>51013</v>
      </c>
      <c r="AR6" s="19">
        <f t="shared" si="12"/>
        <v>51195</v>
      </c>
      <c r="AS6" s="19">
        <f t="shared" si="12"/>
        <v>51379</v>
      </c>
      <c r="AT6" s="19">
        <f t="shared" si="12"/>
        <v>51560</v>
      </c>
      <c r="AU6" s="19">
        <f t="shared" si="12"/>
        <v>51744</v>
      </c>
      <c r="AV6" s="19">
        <f t="shared" si="12"/>
        <v>51925</v>
      </c>
      <c r="AW6" s="19">
        <f t="shared" si="12"/>
        <v>52109</v>
      </c>
      <c r="AX6" s="19">
        <f t="shared" si="12"/>
        <v>52290</v>
      </c>
      <c r="AY6" s="19">
        <f t="shared" si="12"/>
        <v>52474</v>
      </c>
      <c r="AZ6" s="19">
        <f t="shared" si="12"/>
        <v>52656</v>
      </c>
      <c r="BA6" s="19">
        <f t="shared" si="12"/>
        <v>52840</v>
      </c>
      <c r="BB6" s="19">
        <f t="shared" si="12"/>
        <v>53021</v>
      </c>
      <c r="BC6" s="19">
        <f t="shared" si="12"/>
        <v>53205</v>
      </c>
      <c r="BD6" s="19">
        <f t="shared" si="12"/>
        <v>53386</v>
      </c>
      <c r="BE6" s="19">
        <f t="shared" si="12"/>
        <v>53570</v>
      </c>
      <c r="BF6" s="19">
        <f t="shared" si="12"/>
        <v>53751</v>
      </c>
      <c r="BG6" s="19">
        <f t="shared" si="12"/>
        <v>53935</v>
      </c>
      <c r="BH6" s="19">
        <f t="shared" si="12"/>
        <v>54117</v>
      </c>
      <c r="BI6" s="19">
        <f t="shared" si="12"/>
        <v>54301</v>
      </c>
      <c r="BJ6" s="19">
        <f t="shared" si="12"/>
        <v>54482</v>
      </c>
      <c r="BK6" s="19">
        <f t="shared" si="12"/>
        <v>54666</v>
      </c>
      <c r="BL6" s="19">
        <f t="shared" si="12"/>
        <v>54847</v>
      </c>
      <c r="BM6" s="19">
        <f t="shared" si="12"/>
        <v>55031</v>
      </c>
      <c r="BN6" s="19">
        <f t="shared" si="12"/>
        <v>55212</v>
      </c>
      <c r="BO6" s="19">
        <f t="shared" si="12"/>
        <v>55396</v>
      </c>
      <c r="BP6" s="19">
        <f t="shared" si="12"/>
        <v>55578</v>
      </c>
      <c r="BQ6" s="19">
        <f t="shared" si="12"/>
        <v>55762</v>
      </c>
      <c r="BR6" s="19">
        <f t="shared" si="12"/>
        <v>55943</v>
      </c>
      <c r="BS6" s="19">
        <f t="shared" si="12"/>
        <v>56127</v>
      </c>
      <c r="BT6" s="19">
        <f t="shared" si="12"/>
        <v>56308</v>
      </c>
      <c r="BU6" s="19">
        <f t="shared" si="12"/>
        <v>56492</v>
      </c>
      <c r="BV6" s="19">
        <f t="shared" si="12"/>
        <v>56673</v>
      </c>
      <c r="BW6" s="19">
        <f t="shared" ref="BW6:EH6" si="13">EDATE(BW5,BW4)-1</f>
        <v>56857</v>
      </c>
      <c r="BX6" s="19">
        <f t="shared" si="13"/>
        <v>57039</v>
      </c>
      <c r="BY6" s="19">
        <f t="shared" si="13"/>
        <v>57223</v>
      </c>
      <c r="BZ6" s="19">
        <f t="shared" si="13"/>
        <v>57404</v>
      </c>
      <c r="CA6" s="19">
        <f t="shared" si="13"/>
        <v>57588</v>
      </c>
      <c r="CB6" s="19">
        <f t="shared" si="13"/>
        <v>57769</v>
      </c>
      <c r="CC6" s="19">
        <f t="shared" si="13"/>
        <v>57953</v>
      </c>
      <c r="CD6" s="19">
        <f t="shared" si="13"/>
        <v>58134</v>
      </c>
      <c r="CE6" s="19">
        <f t="shared" si="13"/>
        <v>58318</v>
      </c>
      <c r="CF6" s="19">
        <f t="shared" si="13"/>
        <v>58500</v>
      </c>
      <c r="CG6" s="19">
        <f t="shared" si="13"/>
        <v>58684</v>
      </c>
      <c r="CH6" s="19">
        <f t="shared" si="13"/>
        <v>58865</v>
      </c>
      <c r="CI6" s="19">
        <f t="shared" si="13"/>
        <v>59049</v>
      </c>
      <c r="CJ6" s="19">
        <f t="shared" si="13"/>
        <v>59230</v>
      </c>
      <c r="CK6" s="19">
        <f t="shared" si="13"/>
        <v>59414</v>
      </c>
      <c r="CL6" s="19">
        <f t="shared" si="13"/>
        <v>59595</v>
      </c>
      <c r="CM6" s="19">
        <f t="shared" si="13"/>
        <v>59779</v>
      </c>
      <c r="CN6" s="19">
        <f t="shared" si="13"/>
        <v>59961</v>
      </c>
      <c r="CO6" s="19">
        <f t="shared" si="13"/>
        <v>60145</v>
      </c>
      <c r="CP6" s="19">
        <f t="shared" si="13"/>
        <v>60326</v>
      </c>
      <c r="CQ6" s="19">
        <f t="shared" si="13"/>
        <v>60510</v>
      </c>
      <c r="CR6" s="19">
        <f t="shared" si="13"/>
        <v>60691</v>
      </c>
      <c r="CS6" s="19">
        <f t="shared" si="13"/>
        <v>60875</v>
      </c>
      <c r="CT6" s="19">
        <f t="shared" si="13"/>
        <v>61056</v>
      </c>
      <c r="CU6" s="19">
        <f t="shared" si="13"/>
        <v>61240</v>
      </c>
      <c r="CV6" s="19">
        <f t="shared" si="13"/>
        <v>61422</v>
      </c>
      <c r="CW6" s="19">
        <f t="shared" si="13"/>
        <v>61606</v>
      </c>
      <c r="CX6" s="19">
        <f t="shared" si="13"/>
        <v>61787</v>
      </c>
      <c r="CY6" s="19">
        <f t="shared" si="13"/>
        <v>61971</v>
      </c>
      <c r="CZ6" s="19">
        <f t="shared" si="13"/>
        <v>62152</v>
      </c>
      <c r="DA6" s="19">
        <f t="shared" si="13"/>
        <v>62336</v>
      </c>
      <c r="DB6" s="19">
        <f t="shared" si="13"/>
        <v>62517</v>
      </c>
      <c r="DC6" s="19">
        <f t="shared" si="13"/>
        <v>62701</v>
      </c>
      <c r="DD6" s="19">
        <f t="shared" si="13"/>
        <v>62883</v>
      </c>
      <c r="DE6" s="19">
        <f t="shared" si="13"/>
        <v>63067</v>
      </c>
      <c r="DF6" s="19">
        <f t="shared" si="13"/>
        <v>63248</v>
      </c>
      <c r="DG6" s="19">
        <f t="shared" si="13"/>
        <v>63432</v>
      </c>
      <c r="DH6" s="19">
        <f t="shared" si="13"/>
        <v>63613</v>
      </c>
      <c r="DI6" s="19">
        <f t="shared" si="13"/>
        <v>63797</v>
      </c>
      <c r="DJ6" s="19">
        <f t="shared" si="13"/>
        <v>63978</v>
      </c>
      <c r="DK6" s="19">
        <f t="shared" si="13"/>
        <v>64162</v>
      </c>
      <c r="DL6" s="19">
        <f t="shared" si="13"/>
        <v>64344</v>
      </c>
      <c r="DM6" s="19">
        <f t="shared" si="13"/>
        <v>64528</v>
      </c>
      <c r="DN6" s="19">
        <f t="shared" si="13"/>
        <v>64709</v>
      </c>
      <c r="DO6" s="19">
        <f t="shared" si="13"/>
        <v>64893</v>
      </c>
      <c r="DP6" s="19">
        <f t="shared" si="13"/>
        <v>65074</v>
      </c>
      <c r="DQ6" s="19">
        <f t="shared" si="13"/>
        <v>65258</v>
      </c>
      <c r="DR6" s="19">
        <f t="shared" si="13"/>
        <v>65439</v>
      </c>
      <c r="DS6" s="19">
        <f t="shared" si="13"/>
        <v>65623</v>
      </c>
      <c r="DT6" s="19">
        <f t="shared" si="13"/>
        <v>65805</v>
      </c>
      <c r="DU6" s="19">
        <f t="shared" si="13"/>
        <v>65989</v>
      </c>
      <c r="DV6" s="19">
        <f t="shared" si="13"/>
        <v>66170</v>
      </c>
      <c r="DW6" s="19">
        <f t="shared" si="13"/>
        <v>66354</v>
      </c>
      <c r="DX6" s="19">
        <f t="shared" si="13"/>
        <v>66535</v>
      </c>
      <c r="DY6" s="19">
        <f t="shared" si="13"/>
        <v>66719</v>
      </c>
      <c r="DZ6" s="19">
        <f t="shared" si="13"/>
        <v>66900</v>
      </c>
      <c r="EA6" s="19">
        <f t="shared" si="13"/>
        <v>67084</v>
      </c>
      <c r="EB6" s="19">
        <f t="shared" si="13"/>
        <v>67266</v>
      </c>
      <c r="EC6" s="19">
        <f t="shared" si="13"/>
        <v>67450</v>
      </c>
      <c r="ED6" s="19">
        <f t="shared" si="13"/>
        <v>67631</v>
      </c>
      <c r="EE6" s="19">
        <f t="shared" si="13"/>
        <v>67815</v>
      </c>
      <c r="EF6" s="19">
        <f t="shared" si="13"/>
        <v>67996</v>
      </c>
      <c r="EG6" s="19">
        <f t="shared" si="13"/>
        <v>68180</v>
      </c>
      <c r="EH6" s="19">
        <f t="shared" si="13"/>
        <v>68361</v>
      </c>
      <c r="EI6" s="19">
        <f t="shared" ref="EI6:GT6" si="14">EDATE(EI5,EI4)-1</f>
        <v>68545</v>
      </c>
      <c r="EJ6" s="19">
        <f t="shared" si="14"/>
        <v>68727</v>
      </c>
      <c r="EK6" s="19">
        <f t="shared" si="14"/>
        <v>68911</v>
      </c>
      <c r="EL6" s="19">
        <f t="shared" si="14"/>
        <v>69092</v>
      </c>
      <c r="EM6" s="19">
        <f t="shared" si="14"/>
        <v>69276</v>
      </c>
      <c r="EN6" s="19">
        <f t="shared" si="14"/>
        <v>69457</v>
      </c>
      <c r="EO6" s="19">
        <f t="shared" si="14"/>
        <v>69641</v>
      </c>
      <c r="EP6" s="19">
        <f t="shared" si="14"/>
        <v>69822</v>
      </c>
      <c r="EQ6" s="19">
        <f t="shared" si="14"/>
        <v>70006</v>
      </c>
      <c r="ER6" s="19">
        <f t="shared" si="14"/>
        <v>70188</v>
      </c>
      <c r="ES6" s="19">
        <f t="shared" si="14"/>
        <v>70372</v>
      </c>
      <c r="ET6" s="19">
        <f t="shared" si="14"/>
        <v>70553</v>
      </c>
      <c r="EU6" s="19">
        <f t="shared" si="14"/>
        <v>70737</v>
      </c>
      <c r="EV6" s="19">
        <f t="shared" si="14"/>
        <v>70918</v>
      </c>
      <c r="EW6" s="19">
        <f t="shared" si="14"/>
        <v>71102</v>
      </c>
      <c r="EX6" s="19">
        <f t="shared" si="14"/>
        <v>71283</v>
      </c>
      <c r="EY6" s="19">
        <f t="shared" si="14"/>
        <v>71467</v>
      </c>
      <c r="EZ6" s="19">
        <f t="shared" si="14"/>
        <v>71649</v>
      </c>
      <c r="FA6" s="19">
        <f t="shared" si="14"/>
        <v>71833</v>
      </c>
      <c r="FB6" s="19">
        <f t="shared" si="14"/>
        <v>72014</v>
      </c>
      <c r="FC6" s="19">
        <f t="shared" si="14"/>
        <v>72198</v>
      </c>
      <c r="FD6" s="19">
        <f t="shared" si="14"/>
        <v>72379</v>
      </c>
      <c r="FE6" s="19">
        <f t="shared" si="14"/>
        <v>72563</v>
      </c>
      <c r="FF6" s="19">
        <f t="shared" si="14"/>
        <v>72744</v>
      </c>
      <c r="FG6" s="19">
        <f t="shared" si="14"/>
        <v>72928</v>
      </c>
      <c r="FH6" s="19">
        <f t="shared" si="14"/>
        <v>73109</v>
      </c>
      <c r="FI6" s="19">
        <f t="shared" si="14"/>
        <v>73293</v>
      </c>
      <c r="FJ6" s="19">
        <f t="shared" si="14"/>
        <v>73474</v>
      </c>
      <c r="FK6" s="19">
        <f t="shared" si="14"/>
        <v>73658</v>
      </c>
      <c r="FL6" s="19">
        <f t="shared" si="14"/>
        <v>73839</v>
      </c>
      <c r="FM6" s="19">
        <f t="shared" si="14"/>
        <v>74023</v>
      </c>
      <c r="FN6" s="19">
        <f t="shared" si="14"/>
        <v>74204</v>
      </c>
      <c r="FO6" s="19">
        <f t="shared" si="14"/>
        <v>74388</v>
      </c>
      <c r="FP6" s="19">
        <f t="shared" si="14"/>
        <v>74570</v>
      </c>
      <c r="FQ6" s="19">
        <f t="shared" si="14"/>
        <v>74754</v>
      </c>
      <c r="FR6" s="19">
        <f t="shared" si="14"/>
        <v>74935</v>
      </c>
      <c r="FS6" s="19">
        <f t="shared" si="14"/>
        <v>75119</v>
      </c>
      <c r="FT6" s="19">
        <f t="shared" si="14"/>
        <v>75300</v>
      </c>
      <c r="FU6" s="19">
        <f t="shared" si="14"/>
        <v>75484</v>
      </c>
      <c r="FV6" s="19">
        <f t="shared" si="14"/>
        <v>75665</v>
      </c>
      <c r="FW6" s="19">
        <f t="shared" si="14"/>
        <v>75849</v>
      </c>
      <c r="FX6" s="19">
        <f t="shared" si="14"/>
        <v>76031</v>
      </c>
      <c r="FY6" s="19">
        <f t="shared" si="14"/>
        <v>76215</v>
      </c>
      <c r="FZ6" s="19">
        <f t="shared" si="14"/>
        <v>76396</v>
      </c>
      <c r="GA6" s="19">
        <f t="shared" si="14"/>
        <v>76580</v>
      </c>
      <c r="GB6" s="19">
        <f t="shared" si="14"/>
        <v>76761</v>
      </c>
      <c r="GC6" s="19">
        <f t="shared" si="14"/>
        <v>76945</v>
      </c>
      <c r="GD6" s="19">
        <f t="shared" si="14"/>
        <v>77126</v>
      </c>
      <c r="GE6" s="19">
        <f t="shared" si="14"/>
        <v>77310</v>
      </c>
      <c r="GF6" s="19">
        <f t="shared" si="14"/>
        <v>77492</v>
      </c>
      <c r="GG6" s="19">
        <f t="shared" si="14"/>
        <v>77676</v>
      </c>
      <c r="GH6" s="19">
        <f t="shared" si="14"/>
        <v>77857</v>
      </c>
      <c r="GI6" s="19">
        <f t="shared" si="14"/>
        <v>78041</v>
      </c>
      <c r="GJ6" s="19">
        <f t="shared" si="14"/>
        <v>78222</v>
      </c>
      <c r="GK6" s="19">
        <f t="shared" si="14"/>
        <v>78406</v>
      </c>
      <c r="GL6" s="19">
        <f t="shared" si="14"/>
        <v>78587</v>
      </c>
      <c r="GM6" s="19">
        <f t="shared" si="14"/>
        <v>78771</v>
      </c>
      <c r="GN6" s="19">
        <f t="shared" si="14"/>
        <v>78953</v>
      </c>
      <c r="GO6" s="19">
        <f t="shared" si="14"/>
        <v>79137</v>
      </c>
      <c r="GP6" s="19">
        <f t="shared" si="14"/>
        <v>79318</v>
      </c>
      <c r="GQ6" s="19">
        <f t="shared" si="14"/>
        <v>79502</v>
      </c>
      <c r="GR6" s="19">
        <f t="shared" si="14"/>
        <v>79683</v>
      </c>
      <c r="GS6" s="19">
        <f t="shared" si="14"/>
        <v>79867</v>
      </c>
      <c r="GT6" s="19">
        <f t="shared" si="14"/>
        <v>80048</v>
      </c>
      <c r="GU6" s="19">
        <f t="shared" ref="GU6:HA6" si="15">EDATE(GU5,GU4)-1</f>
        <v>80232</v>
      </c>
      <c r="GV6" s="19">
        <f t="shared" si="15"/>
        <v>80414</v>
      </c>
      <c r="GW6" s="19">
        <f t="shared" si="15"/>
        <v>80598</v>
      </c>
      <c r="GX6" s="19">
        <f t="shared" si="15"/>
        <v>80779</v>
      </c>
      <c r="GY6" s="19">
        <f t="shared" si="15"/>
        <v>80963</v>
      </c>
      <c r="GZ6" s="19">
        <f t="shared" si="15"/>
        <v>81144</v>
      </c>
      <c r="HA6" s="19">
        <f t="shared" si="15"/>
        <v>81328</v>
      </c>
    </row>
    <row r="7" spans="2:1006" x14ac:dyDescent="0.25">
      <c r="C7" s="17" t="s">
        <v>15</v>
      </c>
      <c r="E7" s="18" t="s">
        <v>25</v>
      </c>
      <c r="F7" s="8">
        <f>InputC!F7</f>
        <v>46266</v>
      </c>
      <c r="G7" s="8">
        <f>InputC!F9</f>
        <v>59050</v>
      </c>
      <c r="H7" s="6">
        <f>SUM(J7:XFD7)</f>
        <v>70</v>
      </c>
      <c r="J7" s="17">
        <f t="shared" ref="J7:AO7" si="16">(AND(J5&gt;=$F$7,J5&lt;$G$7))*1</f>
        <v>0</v>
      </c>
      <c r="K7" s="17">
        <f t="shared" si="16"/>
        <v>0</v>
      </c>
      <c r="L7" s="17">
        <f t="shared" si="16"/>
        <v>0</v>
      </c>
      <c r="M7" s="17">
        <f t="shared" si="16"/>
        <v>0</v>
      </c>
      <c r="N7" s="17">
        <f t="shared" si="16"/>
        <v>0</v>
      </c>
      <c r="O7" s="17">
        <f t="shared" si="16"/>
        <v>0</v>
      </c>
      <c r="P7" s="17">
        <f t="shared" si="16"/>
        <v>0</v>
      </c>
      <c r="Q7" s="17">
        <f t="shared" si="16"/>
        <v>0</v>
      </c>
      <c r="R7" s="17">
        <f t="shared" si="16"/>
        <v>1</v>
      </c>
      <c r="S7" s="17">
        <f t="shared" si="16"/>
        <v>1</v>
      </c>
      <c r="T7" s="17">
        <f t="shared" si="16"/>
        <v>1</v>
      </c>
      <c r="U7" s="17">
        <f t="shared" si="16"/>
        <v>1</v>
      </c>
      <c r="V7" s="17">
        <f t="shared" si="16"/>
        <v>1</v>
      </c>
      <c r="W7" s="17">
        <f t="shared" si="16"/>
        <v>1</v>
      </c>
      <c r="X7" s="17">
        <f t="shared" si="16"/>
        <v>1</v>
      </c>
      <c r="Y7" s="17">
        <f t="shared" si="16"/>
        <v>1</v>
      </c>
      <c r="Z7" s="17">
        <f t="shared" si="16"/>
        <v>1</v>
      </c>
      <c r="AA7" s="17">
        <f t="shared" si="16"/>
        <v>1</v>
      </c>
      <c r="AB7" s="17">
        <f t="shared" si="16"/>
        <v>1</v>
      </c>
      <c r="AC7" s="17">
        <f t="shared" si="16"/>
        <v>1</v>
      </c>
      <c r="AD7" s="17">
        <f t="shared" si="16"/>
        <v>1</v>
      </c>
      <c r="AE7" s="17">
        <f t="shared" si="16"/>
        <v>1</v>
      </c>
      <c r="AF7" s="17">
        <f t="shared" si="16"/>
        <v>1</v>
      </c>
      <c r="AG7" s="17">
        <f t="shared" si="16"/>
        <v>1</v>
      </c>
      <c r="AH7" s="17">
        <f t="shared" si="16"/>
        <v>1</v>
      </c>
      <c r="AI7" s="17">
        <f t="shared" si="16"/>
        <v>1</v>
      </c>
      <c r="AJ7" s="17">
        <f t="shared" si="16"/>
        <v>1</v>
      </c>
      <c r="AK7" s="17">
        <f t="shared" si="16"/>
        <v>1</v>
      </c>
      <c r="AL7" s="17">
        <f t="shared" si="16"/>
        <v>1</v>
      </c>
      <c r="AM7" s="17">
        <f t="shared" si="16"/>
        <v>1</v>
      </c>
      <c r="AN7" s="17">
        <f t="shared" si="16"/>
        <v>1</v>
      </c>
      <c r="AO7" s="17">
        <f t="shared" si="16"/>
        <v>1</v>
      </c>
      <c r="AP7" s="17">
        <f t="shared" ref="AP7:BU7" si="17">(AND(AP5&gt;=$F$7,AP5&lt;$G$7))*1</f>
        <v>1</v>
      </c>
      <c r="AQ7" s="17">
        <f t="shared" si="17"/>
        <v>1</v>
      </c>
      <c r="AR7" s="17">
        <f t="shared" si="17"/>
        <v>1</v>
      </c>
      <c r="AS7" s="17">
        <f t="shared" si="17"/>
        <v>1</v>
      </c>
      <c r="AT7" s="17">
        <f t="shared" si="17"/>
        <v>1</v>
      </c>
      <c r="AU7" s="17">
        <f t="shared" si="17"/>
        <v>1</v>
      </c>
      <c r="AV7" s="17">
        <f t="shared" si="17"/>
        <v>1</v>
      </c>
      <c r="AW7" s="17">
        <f t="shared" si="17"/>
        <v>1</v>
      </c>
      <c r="AX7" s="17">
        <f t="shared" si="17"/>
        <v>1</v>
      </c>
      <c r="AY7" s="17">
        <f t="shared" si="17"/>
        <v>1</v>
      </c>
      <c r="AZ7" s="17">
        <f t="shared" si="17"/>
        <v>1</v>
      </c>
      <c r="BA7" s="17">
        <f t="shared" si="17"/>
        <v>1</v>
      </c>
      <c r="BB7" s="17">
        <f t="shared" si="17"/>
        <v>1</v>
      </c>
      <c r="BC7" s="17">
        <f t="shared" si="17"/>
        <v>1</v>
      </c>
      <c r="BD7" s="17">
        <f t="shared" si="17"/>
        <v>1</v>
      </c>
      <c r="BE7" s="17">
        <f t="shared" si="17"/>
        <v>1</v>
      </c>
      <c r="BF7" s="17">
        <f t="shared" si="17"/>
        <v>1</v>
      </c>
      <c r="BG7" s="17">
        <f t="shared" si="17"/>
        <v>1</v>
      </c>
      <c r="BH7" s="17">
        <f t="shared" si="17"/>
        <v>1</v>
      </c>
      <c r="BI7" s="17">
        <f t="shared" si="17"/>
        <v>1</v>
      </c>
      <c r="BJ7" s="17">
        <f t="shared" si="17"/>
        <v>1</v>
      </c>
      <c r="BK7" s="17">
        <f t="shared" si="17"/>
        <v>1</v>
      </c>
      <c r="BL7" s="17">
        <f t="shared" si="17"/>
        <v>1</v>
      </c>
      <c r="BM7" s="17">
        <f t="shared" si="17"/>
        <v>1</v>
      </c>
      <c r="BN7" s="17">
        <f t="shared" si="17"/>
        <v>1</v>
      </c>
      <c r="BO7" s="17">
        <f t="shared" si="17"/>
        <v>1</v>
      </c>
      <c r="BP7" s="17">
        <f t="shared" si="17"/>
        <v>1</v>
      </c>
      <c r="BQ7" s="17">
        <f t="shared" si="17"/>
        <v>1</v>
      </c>
      <c r="BR7" s="17">
        <f t="shared" si="17"/>
        <v>1</v>
      </c>
      <c r="BS7" s="17">
        <f t="shared" si="17"/>
        <v>1</v>
      </c>
      <c r="BT7" s="17">
        <f t="shared" si="17"/>
        <v>1</v>
      </c>
      <c r="BU7" s="17">
        <f t="shared" si="17"/>
        <v>1</v>
      </c>
      <c r="BV7" s="17">
        <f t="shared" ref="BV7:DA7" si="18">(AND(BV5&gt;=$F$7,BV5&lt;$G$7))*1</f>
        <v>1</v>
      </c>
      <c r="BW7" s="17">
        <f t="shared" si="18"/>
        <v>1</v>
      </c>
      <c r="BX7" s="17">
        <f t="shared" si="18"/>
        <v>1</v>
      </c>
      <c r="BY7" s="17">
        <f t="shared" si="18"/>
        <v>1</v>
      </c>
      <c r="BZ7" s="17">
        <f t="shared" si="18"/>
        <v>1</v>
      </c>
      <c r="CA7" s="17">
        <f t="shared" si="18"/>
        <v>1</v>
      </c>
      <c r="CB7" s="17">
        <f t="shared" si="18"/>
        <v>1</v>
      </c>
      <c r="CC7" s="17">
        <f t="shared" si="18"/>
        <v>1</v>
      </c>
      <c r="CD7" s="17">
        <f t="shared" si="18"/>
        <v>1</v>
      </c>
      <c r="CE7" s="17">
        <f t="shared" si="18"/>
        <v>1</v>
      </c>
      <c r="CF7" s="17">
        <f t="shared" si="18"/>
        <v>1</v>
      </c>
      <c r="CG7" s="17">
        <f t="shared" si="18"/>
        <v>1</v>
      </c>
      <c r="CH7" s="17">
        <f t="shared" si="18"/>
        <v>1</v>
      </c>
      <c r="CI7" s="17">
        <f t="shared" si="18"/>
        <v>1</v>
      </c>
      <c r="CJ7" s="17">
        <f t="shared" si="18"/>
        <v>0</v>
      </c>
      <c r="CK7" s="17">
        <f t="shared" si="18"/>
        <v>0</v>
      </c>
      <c r="CL7" s="17">
        <f t="shared" si="18"/>
        <v>0</v>
      </c>
      <c r="CM7" s="17">
        <f t="shared" si="18"/>
        <v>0</v>
      </c>
      <c r="CN7" s="17">
        <f t="shared" si="18"/>
        <v>0</v>
      </c>
      <c r="CO7" s="17">
        <f t="shared" si="18"/>
        <v>0</v>
      </c>
      <c r="CP7" s="17">
        <f t="shared" si="18"/>
        <v>0</v>
      </c>
      <c r="CQ7" s="17">
        <f t="shared" si="18"/>
        <v>0</v>
      </c>
      <c r="CR7" s="17">
        <f t="shared" si="18"/>
        <v>0</v>
      </c>
      <c r="CS7" s="17">
        <f t="shared" si="18"/>
        <v>0</v>
      </c>
      <c r="CT7" s="17">
        <f t="shared" si="18"/>
        <v>0</v>
      </c>
      <c r="CU7" s="17">
        <f t="shared" si="18"/>
        <v>0</v>
      </c>
      <c r="CV7" s="17">
        <f t="shared" si="18"/>
        <v>0</v>
      </c>
      <c r="CW7" s="17">
        <f t="shared" si="18"/>
        <v>0</v>
      </c>
      <c r="CX7" s="17">
        <f t="shared" si="18"/>
        <v>0</v>
      </c>
      <c r="CY7" s="17">
        <f t="shared" si="18"/>
        <v>0</v>
      </c>
      <c r="CZ7" s="17">
        <f t="shared" si="18"/>
        <v>0</v>
      </c>
      <c r="DA7" s="17">
        <f t="shared" si="18"/>
        <v>0</v>
      </c>
      <c r="DB7" s="17">
        <f t="shared" ref="DB7:EG7" si="19">(AND(DB5&gt;=$F$7,DB5&lt;$G$7))*1</f>
        <v>0</v>
      </c>
      <c r="DC7" s="17">
        <f t="shared" si="19"/>
        <v>0</v>
      </c>
      <c r="DD7" s="17">
        <f t="shared" si="19"/>
        <v>0</v>
      </c>
      <c r="DE7" s="17">
        <f t="shared" si="19"/>
        <v>0</v>
      </c>
      <c r="DF7" s="17">
        <f t="shared" si="19"/>
        <v>0</v>
      </c>
      <c r="DG7" s="17">
        <f t="shared" si="19"/>
        <v>0</v>
      </c>
      <c r="DH7" s="17">
        <f t="shared" si="19"/>
        <v>0</v>
      </c>
      <c r="DI7" s="17">
        <f t="shared" si="19"/>
        <v>0</v>
      </c>
      <c r="DJ7" s="17">
        <f t="shared" si="19"/>
        <v>0</v>
      </c>
      <c r="DK7" s="17">
        <f t="shared" si="19"/>
        <v>0</v>
      </c>
      <c r="DL7" s="17">
        <f t="shared" si="19"/>
        <v>0</v>
      </c>
      <c r="DM7" s="17">
        <f t="shared" si="19"/>
        <v>0</v>
      </c>
      <c r="DN7" s="17">
        <f t="shared" si="19"/>
        <v>0</v>
      </c>
      <c r="DO7" s="17">
        <f t="shared" si="19"/>
        <v>0</v>
      </c>
      <c r="DP7" s="17">
        <f t="shared" si="19"/>
        <v>0</v>
      </c>
      <c r="DQ7" s="17">
        <f t="shared" si="19"/>
        <v>0</v>
      </c>
      <c r="DR7" s="17">
        <f t="shared" si="19"/>
        <v>0</v>
      </c>
      <c r="DS7" s="17">
        <f t="shared" si="19"/>
        <v>0</v>
      </c>
      <c r="DT7" s="17">
        <f t="shared" si="19"/>
        <v>0</v>
      </c>
      <c r="DU7" s="17">
        <f t="shared" si="19"/>
        <v>0</v>
      </c>
      <c r="DV7" s="17">
        <f t="shared" si="19"/>
        <v>0</v>
      </c>
      <c r="DW7" s="17">
        <f t="shared" si="19"/>
        <v>0</v>
      </c>
      <c r="DX7" s="17">
        <f t="shared" si="19"/>
        <v>0</v>
      </c>
      <c r="DY7" s="17">
        <f t="shared" si="19"/>
        <v>0</v>
      </c>
      <c r="DZ7" s="17">
        <f t="shared" si="19"/>
        <v>0</v>
      </c>
      <c r="EA7" s="17">
        <f t="shared" si="19"/>
        <v>0</v>
      </c>
      <c r="EB7" s="17">
        <f t="shared" si="19"/>
        <v>0</v>
      </c>
      <c r="EC7" s="17">
        <f t="shared" si="19"/>
        <v>0</v>
      </c>
      <c r="ED7" s="17">
        <f t="shared" si="19"/>
        <v>0</v>
      </c>
      <c r="EE7" s="17">
        <f t="shared" si="19"/>
        <v>0</v>
      </c>
      <c r="EF7" s="17">
        <f t="shared" si="19"/>
        <v>0</v>
      </c>
      <c r="EG7" s="17">
        <f t="shared" si="19"/>
        <v>0</v>
      </c>
      <c r="EH7" s="17">
        <f t="shared" ref="EH7:FM7" si="20">(AND(EH5&gt;=$F$7,EH5&lt;$G$7))*1</f>
        <v>0</v>
      </c>
      <c r="EI7" s="17">
        <f t="shared" si="20"/>
        <v>0</v>
      </c>
      <c r="EJ7" s="17">
        <f t="shared" si="20"/>
        <v>0</v>
      </c>
      <c r="EK7" s="17">
        <f t="shared" si="20"/>
        <v>0</v>
      </c>
      <c r="EL7" s="17">
        <f t="shared" si="20"/>
        <v>0</v>
      </c>
      <c r="EM7" s="17">
        <f t="shared" si="20"/>
        <v>0</v>
      </c>
      <c r="EN7" s="17">
        <f t="shared" si="20"/>
        <v>0</v>
      </c>
      <c r="EO7" s="17">
        <f t="shared" si="20"/>
        <v>0</v>
      </c>
      <c r="EP7" s="17">
        <f t="shared" si="20"/>
        <v>0</v>
      </c>
      <c r="EQ7" s="17">
        <f t="shared" si="20"/>
        <v>0</v>
      </c>
      <c r="ER7" s="17">
        <f t="shared" si="20"/>
        <v>0</v>
      </c>
      <c r="ES7" s="17">
        <f t="shared" si="20"/>
        <v>0</v>
      </c>
      <c r="ET7" s="17">
        <f t="shared" si="20"/>
        <v>0</v>
      </c>
      <c r="EU7" s="17">
        <f t="shared" si="20"/>
        <v>0</v>
      </c>
      <c r="EV7" s="17">
        <f t="shared" si="20"/>
        <v>0</v>
      </c>
      <c r="EW7" s="17">
        <f t="shared" si="20"/>
        <v>0</v>
      </c>
      <c r="EX7" s="17">
        <f t="shared" si="20"/>
        <v>0</v>
      </c>
      <c r="EY7" s="17">
        <f t="shared" si="20"/>
        <v>0</v>
      </c>
      <c r="EZ7" s="17">
        <f t="shared" si="20"/>
        <v>0</v>
      </c>
      <c r="FA7" s="17">
        <f t="shared" si="20"/>
        <v>0</v>
      </c>
      <c r="FB7" s="17">
        <f t="shared" si="20"/>
        <v>0</v>
      </c>
      <c r="FC7" s="17">
        <f t="shared" si="20"/>
        <v>0</v>
      </c>
      <c r="FD7" s="17">
        <f t="shared" si="20"/>
        <v>0</v>
      </c>
      <c r="FE7" s="17">
        <f t="shared" si="20"/>
        <v>0</v>
      </c>
      <c r="FF7" s="17">
        <f t="shared" si="20"/>
        <v>0</v>
      </c>
      <c r="FG7" s="17">
        <f t="shared" si="20"/>
        <v>0</v>
      </c>
      <c r="FH7" s="17">
        <f t="shared" si="20"/>
        <v>0</v>
      </c>
      <c r="FI7" s="17">
        <f t="shared" si="20"/>
        <v>0</v>
      </c>
      <c r="FJ7" s="17">
        <f t="shared" si="20"/>
        <v>0</v>
      </c>
      <c r="FK7" s="17">
        <f t="shared" si="20"/>
        <v>0</v>
      </c>
      <c r="FL7" s="17">
        <f t="shared" si="20"/>
        <v>0</v>
      </c>
      <c r="FM7" s="17">
        <f t="shared" si="20"/>
        <v>0</v>
      </c>
      <c r="FN7" s="17">
        <f t="shared" ref="FN7:GS7" si="21">(AND(FN5&gt;=$F$7,FN5&lt;$G$7))*1</f>
        <v>0</v>
      </c>
      <c r="FO7" s="17">
        <f t="shared" si="21"/>
        <v>0</v>
      </c>
      <c r="FP7" s="17">
        <f t="shared" si="21"/>
        <v>0</v>
      </c>
      <c r="FQ7" s="17">
        <f t="shared" si="21"/>
        <v>0</v>
      </c>
      <c r="FR7" s="17">
        <f t="shared" si="21"/>
        <v>0</v>
      </c>
      <c r="FS7" s="17">
        <f t="shared" si="21"/>
        <v>0</v>
      </c>
      <c r="FT7" s="17">
        <f t="shared" si="21"/>
        <v>0</v>
      </c>
      <c r="FU7" s="17">
        <f t="shared" si="21"/>
        <v>0</v>
      </c>
      <c r="FV7" s="17">
        <f t="shared" si="21"/>
        <v>0</v>
      </c>
      <c r="FW7" s="17">
        <f t="shared" si="21"/>
        <v>0</v>
      </c>
      <c r="FX7" s="17">
        <f t="shared" si="21"/>
        <v>0</v>
      </c>
      <c r="FY7" s="17">
        <f t="shared" si="21"/>
        <v>0</v>
      </c>
      <c r="FZ7" s="17">
        <f t="shared" si="21"/>
        <v>0</v>
      </c>
      <c r="GA7" s="17">
        <f t="shared" si="21"/>
        <v>0</v>
      </c>
      <c r="GB7" s="17">
        <f t="shared" si="21"/>
        <v>0</v>
      </c>
      <c r="GC7" s="17">
        <f t="shared" si="21"/>
        <v>0</v>
      </c>
      <c r="GD7" s="17">
        <f t="shared" si="21"/>
        <v>0</v>
      </c>
      <c r="GE7" s="17">
        <f t="shared" si="21"/>
        <v>0</v>
      </c>
      <c r="GF7" s="17">
        <f t="shared" si="21"/>
        <v>0</v>
      </c>
      <c r="GG7" s="17">
        <f t="shared" si="21"/>
        <v>0</v>
      </c>
      <c r="GH7" s="17">
        <f t="shared" si="21"/>
        <v>0</v>
      </c>
      <c r="GI7" s="17">
        <f t="shared" si="21"/>
        <v>0</v>
      </c>
      <c r="GJ7" s="17">
        <f t="shared" si="21"/>
        <v>0</v>
      </c>
      <c r="GK7" s="17">
        <f t="shared" si="21"/>
        <v>0</v>
      </c>
      <c r="GL7" s="17">
        <f t="shared" si="21"/>
        <v>0</v>
      </c>
      <c r="GM7" s="17">
        <f t="shared" si="21"/>
        <v>0</v>
      </c>
      <c r="GN7" s="17">
        <f t="shared" si="21"/>
        <v>0</v>
      </c>
      <c r="GO7" s="17">
        <f t="shared" si="21"/>
        <v>0</v>
      </c>
      <c r="GP7" s="17">
        <f t="shared" si="21"/>
        <v>0</v>
      </c>
      <c r="GQ7" s="17">
        <f t="shared" si="21"/>
        <v>0</v>
      </c>
      <c r="GR7" s="17">
        <f t="shared" si="21"/>
        <v>0</v>
      </c>
      <c r="GS7" s="17">
        <f t="shared" si="21"/>
        <v>0</v>
      </c>
      <c r="GT7" s="17">
        <f t="shared" ref="GT7:HA7" si="22">(AND(GT5&gt;=$F$7,GT5&lt;$G$7))*1</f>
        <v>0</v>
      </c>
      <c r="GU7" s="17">
        <f t="shared" si="22"/>
        <v>0</v>
      </c>
      <c r="GV7" s="17">
        <f t="shared" si="22"/>
        <v>0</v>
      </c>
      <c r="GW7" s="17">
        <f t="shared" si="22"/>
        <v>0</v>
      </c>
      <c r="GX7" s="17">
        <f t="shared" si="22"/>
        <v>0</v>
      </c>
      <c r="GY7" s="17">
        <f t="shared" si="22"/>
        <v>0</v>
      </c>
      <c r="GZ7" s="17">
        <f t="shared" si="22"/>
        <v>0</v>
      </c>
      <c r="HA7" s="17">
        <f t="shared" si="22"/>
        <v>0</v>
      </c>
    </row>
    <row r="8" spans="2:1006" x14ac:dyDescent="0.25">
      <c r="C8" s="17" t="s">
        <v>104</v>
      </c>
      <c r="E8" s="18" t="s">
        <v>104</v>
      </c>
      <c r="F8" s="8"/>
      <c r="G8" s="8"/>
      <c r="H8" s="6"/>
    </row>
    <row r="10" spans="2:1006" x14ac:dyDescent="0.25">
      <c r="B10" s="5" t="s">
        <v>37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/>
      <c r="CD10" s="5"/>
      <c r="CE10" s="5"/>
      <c r="CF10" s="5"/>
      <c r="CG10" s="5"/>
      <c r="CH10" s="5"/>
      <c r="CI10" s="5"/>
      <c r="CJ10" s="5"/>
      <c r="CK10" s="5"/>
      <c r="CL10" s="5"/>
      <c r="CM10" s="5"/>
      <c r="CN10" s="5"/>
      <c r="CO10" s="5"/>
      <c r="CP10" s="5"/>
      <c r="CQ10" s="5"/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  <c r="DL10" s="5"/>
      <c r="DM10" s="5"/>
      <c r="DN10" s="5"/>
      <c r="DO10" s="5"/>
      <c r="DP10" s="5"/>
      <c r="DQ10" s="5"/>
      <c r="DR10" s="5"/>
      <c r="DS10" s="5"/>
      <c r="DT10" s="5"/>
      <c r="DU10" s="5"/>
      <c r="DV10" s="5"/>
      <c r="DW10" s="5"/>
      <c r="DX10" s="5"/>
      <c r="DY10" s="5"/>
      <c r="DZ10" s="5"/>
      <c r="EA10" s="5"/>
      <c r="EB10" s="5"/>
      <c r="EC10" s="5"/>
      <c r="ED10" s="5"/>
      <c r="EE10" s="5"/>
      <c r="EF10" s="5"/>
      <c r="EG10" s="5"/>
      <c r="EH10" s="5"/>
      <c r="EI10" s="5"/>
      <c r="EJ10" s="5"/>
      <c r="EK10" s="5"/>
      <c r="EL10" s="5"/>
      <c r="EM10" s="5"/>
      <c r="EN10" s="5"/>
      <c r="EO10" s="5"/>
      <c r="EP10" s="5"/>
      <c r="EQ10" s="5"/>
      <c r="ER10" s="5"/>
      <c r="ES10" s="5"/>
      <c r="ET10" s="5"/>
      <c r="EU10" s="5"/>
      <c r="EV10" s="5"/>
      <c r="EW10" s="5"/>
      <c r="EX10" s="5"/>
      <c r="EY10" s="5"/>
      <c r="EZ10" s="5"/>
      <c r="FA10" s="5"/>
      <c r="FB10" s="5"/>
      <c r="FC10" s="5"/>
      <c r="FD10" s="5"/>
      <c r="FE10" s="5"/>
      <c r="FF10" s="5"/>
      <c r="FG10" s="5"/>
      <c r="FH10" s="5"/>
      <c r="FI10" s="5"/>
      <c r="FJ10" s="5"/>
      <c r="FK10" s="5"/>
      <c r="FL10" s="5"/>
      <c r="FM10" s="5"/>
      <c r="FN10" s="5"/>
      <c r="FO10" s="5"/>
      <c r="FP10" s="5"/>
      <c r="FQ10" s="5"/>
      <c r="FR10" s="5"/>
      <c r="FS10" s="5"/>
      <c r="FT10" s="5"/>
      <c r="FU10" s="5"/>
      <c r="FV10" s="5"/>
      <c r="FW10" s="5"/>
      <c r="FX10" s="5"/>
      <c r="FY10" s="5"/>
      <c r="FZ10" s="5"/>
      <c r="GA10" s="5"/>
      <c r="GB10" s="5"/>
      <c r="GC10" s="5"/>
      <c r="GD10" s="5"/>
      <c r="GE10" s="5"/>
      <c r="GF10" s="5"/>
      <c r="GG10" s="5"/>
      <c r="GH10" s="5"/>
      <c r="GI10" s="5"/>
      <c r="GJ10" s="5"/>
      <c r="GK10" s="5"/>
      <c r="GL10" s="5"/>
      <c r="GM10" s="5"/>
      <c r="GN10" s="5"/>
      <c r="GO10" s="5"/>
      <c r="GP10" s="5"/>
      <c r="GQ10" s="5"/>
      <c r="GR10" s="5"/>
      <c r="GS10" s="5"/>
      <c r="GT10" s="5"/>
      <c r="GU10" s="5"/>
      <c r="GV10" s="5"/>
      <c r="GW10" s="5"/>
      <c r="GX10" s="5"/>
      <c r="GY10" s="5"/>
      <c r="GZ10" s="5"/>
      <c r="HA10" s="5"/>
      <c r="HB10" s="5"/>
      <c r="HC10" s="5"/>
      <c r="HD10" s="5"/>
      <c r="HE10" s="5"/>
      <c r="HF10" s="5"/>
      <c r="HG10" s="5"/>
      <c r="HH10" s="5"/>
      <c r="HI10" s="5"/>
      <c r="HJ10" s="5"/>
      <c r="HK10" s="5"/>
      <c r="HL10" s="5"/>
      <c r="HM10" s="5"/>
      <c r="HN10" s="5"/>
      <c r="HO10" s="5"/>
      <c r="HP10" s="5"/>
      <c r="HQ10" s="5"/>
      <c r="HR10" s="5"/>
      <c r="HS10" s="5"/>
      <c r="HT10" s="5"/>
      <c r="HU10" s="5"/>
      <c r="HV10" s="5"/>
      <c r="HW10" s="5"/>
      <c r="HX10" s="5"/>
      <c r="HY10" s="5"/>
      <c r="HZ10" s="5"/>
      <c r="IA10" s="5"/>
      <c r="IB10" s="5"/>
      <c r="IC10" s="5"/>
      <c r="ID10" s="5"/>
      <c r="IE10" s="5"/>
      <c r="IF10" s="5"/>
      <c r="IG10" s="5"/>
      <c r="IH10" s="5"/>
      <c r="II10" s="5"/>
      <c r="IJ10" s="5"/>
      <c r="IK10" s="5"/>
      <c r="IL10" s="5"/>
      <c r="IM10" s="5"/>
      <c r="IN10" s="5"/>
      <c r="IO10" s="5"/>
      <c r="IP10" s="5"/>
      <c r="IQ10" s="5"/>
      <c r="IR10" s="5"/>
      <c r="IS10" s="5"/>
      <c r="IT10" s="5"/>
      <c r="IU10" s="5"/>
      <c r="IV10" s="5"/>
      <c r="IW10" s="5"/>
      <c r="IX10" s="5"/>
      <c r="IY10" s="5"/>
      <c r="IZ10" s="5"/>
      <c r="JA10" s="5"/>
      <c r="JB10" s="5"/>
      <c r="JC10" s="5"/>
      <c r="JD10" s="5"/>
      <c r="JE10" s="5"/>
      <c r="JF10" s="5"/>
      <c r="JG10" s="5"/>
      <c r="JH10" s="5"/>
      <c r="JI10" s="5"/>
      <c r="JJ10" s="5"/>
      <c r="JK10" s="5"/>
      <c r="JL10" s="5"/>
      <c r="JM10" s="5"/>
      <c r="JN10" s="5"/>
      <c r="JO10" s="5"/>
      <c r="JP10" s="5"/>
      <c r="JQ10" s="5"/>
      <c r="JR10" s="5"/>
      <c r="JS10" s="5"/>
      <c r="JT10" s="5"/>
      <c r="JU10" s="5"/>
      <c r="JV10" s="5"/>
      <c r="JW10" s="5"/>
      <c r="JX10" s="5"/>
      <c r="JY10" s="5"/>
      <c r="JZ10" s="5"/>
      <c r="KA10" s="5"/>
      <c r="KB10" s="5"/>
      <c r="KC10" s="5"/>
      <c r="KD10" s="5"/>
      <c r="KE10" s="5"/>
      <c r="KF10" s="5"/>
      <c r="KG10" s="5"/>
      <c r="KH10" s="5"/>
      <c r="KI10" s="5"/>
      <c r="KJ10" s="5"/>
      <c r="KK10" s="5"/>
      <c r="KL10" s="5"/>
      <c r="KM10" s="5"/>
      <c r="KN10" s="5"/>
      <c r="KO10" s="5"/>
      <c r="KP10" s="5"/>
      <c r="KQ10" s="5"/>
      <c r="KR10" s="5"/>
      <c r="KS10" s="5"/>
      <c r="KT10" s="5"/>
      <c r="KU10" s="5"/>
      <c r="KV10" s="5"/>
      <c r="KW10" s="5"/>
      <c r="KX10" s="5"/>
      <c r="KY10" s="5"/>
      <c r="KZ10" s="5"/>
      <c r="LA10" s="5"/>
      <c r="LB10" s="5"/>
      <c r="LC10" s="5"/>
      <c r="LD10" s="5"/>
      <c r="LE10" s="5"/>
      <c r="LF10" s="5"/>
      <c r="LG10" s="5"/>
      <c r="LH10" s="5"/>
      <c r="LI10" s="5"/>
      <c r="LJ10" s="5"/>
      <c r="LK10" s="5"/>
      <c r="LL10" s="5"/>
      <c r="LM10" s="5"/>
      <c r="LN10" s="5"/>
      <c r="LO10" s="5"/>
      <c r="LP10" s="5"/>
      <c r="LQ10" s="5"/>
      <c r="LR10" s="5"/>
      <c r="LS10" s="5"/>
      <c r="LT10" s="5"/>
      <c r="LU10" s="5"/>
      <c r="LV10" s="5"/>
      <c r="LW10" s="5"/>
      <c r="LX10" s="5"/>
      <c r="LY10" s="5"/>
      <c r="LZ10" s="5"/>
      <c r="MA10" s="5"/>
      <c r="MB10" s="5"/>
      <c r="MC10" s="5"/>
      <c r="MD10" s="5"/>
      <c r="ME10" s="5"/>
      <c r="MF10" s="5"/>
      <c r="MG10" s="5"/>
      <c r="MH10" s="5"/>
      <c r="MI10" s="5"/>
      <c r="MJ10" s="5"/>
      <c r="MK10" s="5"/>
      <c r="ML10" s="5"/>
      <c r="MM10" s="5"/>
      <c r="MN10" s="5"/>
      <c r="MO10" s="5"/>
      <c r="MP10" s="5"/>
      <c r="MQ10" s="5"/>
      <c r="MR10" s="5"/>
      <c r="MS10" s="5"/>
      <c r="MT10" s="5"/>
      <c r="MU10" s="5"/>
      <c r="MV10" s="5"/>
      <c r="MW10" s="5"/>
      <c r="MX10" s="5"/>
      <c r="MY10" s="5"/>
      <c r="MZ10" s="5"/>
      <c r="NA10" s="5"/>
      <c r="NB10" s="5"/>
      <c r="NC10" s="5"/>
      <c r="ND10" s="5"/>
      <c r="NE10" s="5"/>
      <c r="NF10" s="5"/>
      <c r="NG10" s="5"/>
      <c r="NH10" s="5"/>
      <c r="NI10" s="5"/>
      <c r="NJ10" s="5"/>
      <c r="NK10" s="5"/>
      <c r="NL10" s="5"/>
      <c r="NM10" s="5"/>
      <c r="NN10" s="5"/>
      <c r="NO10" s="5"/>
      <c r="NP10" s="5"/>
      <c r="NQ10" s="5"/>
      <c r="NR10" s="5"/>
      <c r="NS10" s="5"/>
      <c r="NT10" s="5"/>
      <c r="NU10" s="5"/>
      <c r="NV10" s="5"/>
      <c r="NW10" s="5"/>
      <c r="NX10" s="5"/>
      <c r="NY10" s="5"/>
      <c r="NZ10" s="5"/>
      <c r="OA10" s="5"/>
      <c r="OB10" s="5"/>
      <c r="OC10" s="5"/>
      <c r="OD10" s="5"/>
      <c r="OE10" s="5"/>
      <c r="OF10" s="5"/>
      <c r="OG10" s="5"/>
      <c r="OH10" s="5"/>
      <c r="OI10" s="5"/>
      <c r="OJ10" s="5"/>
      <c r="OK10" s="5"/>
      <c r="OL10" s="5"/>
      <c r="OM10" s="5"/>
      <c r="ON10" s="5"/>
      <c r="OO10" s="5"/>
      <c r="OP10" s="5"/>
      <c r="OQ10" s="5"/>
      <c r="OR10" s="5"/>
      <c r="OS10" s="5"/>
      <c r="OT10" s="5"/>
      <c r="OU10" s="5"/>
      <c r="OV10" s="5"/>
      <c r="OW10" s="5"/>
      <c r="OX10" s="5"/>
      <c r="OY10" s="5"/>
      <c r="OZ10" s="5"/>
      <c r="PA10" s="5"/>
      <c r="PB10" s="5"/>
      <c r="PC10" s="5"/>
      <c r="PD10" s="5"/>
      <c r="PE10" s="5"/>
      <c r="PF10" s="5"/>
      <c r="PG10" s="5"/>
      <c r="PH10" s="5"/>
      <c r="PI10" s="5"/>
      <c r="PJ10" s="5"/>
      <c r="PK10" s="5"/>
      <c r="PL10" s="5"/>
      <c r="PM10" s="5"/>
      <c r="PN10" s="5"/>
      <c r="PO10" s="5"/>
      <c r="PP10" s="5"/>
      <c r="PQ10" s="5"/>
      <c r="PR10" s="5"/>
      <c r="PS10" s="5"/>
      <c r="PT10" s="5"/>
      <c r="PU10" s="5"/>
      <c r="PV10" s="5"/>
      <c r="PW10" s="5"/>
      <c r="PX10" s="5"/>
      <c r="PY10" s="5"/>
      <c r="PZ10" s="5"/>
      <c r="QA10" s="5"/>
      <c r="QB10" s="5"/>
      <c r="QC10" s="5"/>
      <c r="QD10" s="5"/>
      <c r="QE10" s="5"/>
      <c r="QF10" s="5"/>
      <c r="QG10" s="5"/>
      <c r="QH10" s="5"/>
      <c r="QI10" s="5"/>
      <c r="QJ10" s="5"/>
      <c r="QK10" s="5"/>
      <c r="QL10" s="5"/>
      <c r="QM10" s="5"/>
      <c r="QN10" s="5"/>
      <c r="QO10" s="5"/>
      <c r="QP10" s="5"/>
      <c r="QQ10" s="5"/>
      <c r="QR10" s="5"/>
      <c r="QS10" s="5"/>
      <c r="QT10" s="5"/>
      <c r="QU10" s="5"/>
      <c r="QV10" s="5"/>
      <c r="QW10" s="5"/>
      <c r="QX10" s="5"/>
      <c r="QY10" s="5"/>
      <c r="QZ10" s="5"/>
      <c r="RA10" s="5"/>
      <c r="RB10" s="5"/>
      <c r="RC10" s="5"/>
      <c r="RD10" s="5"/>
      <c r="RE10" s="5"/>
      <c r="RF10" s="5"/>
      <c r="RG10" s="5"/>
      <c r="RH10" s="5"/>
      <c r="RI10" s="5"/>
      <c r="RJ10" s="5"/>
      <c r="RK10" s="5"/>
      <c r="RL10" s="5"/>
      <c r="RM10" s="5"/>
      <c r="RN10" s="5"/>
      <c r="RO10" s="5"/>
      <c r="RP10" s="5"/>
      <c r="RQ10" s="5"/>
      <c r="RR10" s="5"/>
      <c r="RS10" s="5"/>
      <c r="RT10" s="5"/>
      <c r="RU10" s="5"/>
      <c r="RV10" s="5"/>
      <c r="RW10" s="5"/>
      <c r="RX10" s="5"/>
      <c r="RY10" s="5"/>
      <c r="RZ10" s="5"/>
      <c r="SA10" s="5"/>
      <c r="SB10" s="5"/>
      <c r="SC10" s="5"/>
      <c r="SD10" s="5"/>
      <c r="SE10" s="5"/>
      <c r="SF10" s="5"/>
      <c r="SG10" s="5"/>
      <c r="SH10" s="5"/>
      <c r="SI10" s="5"/>
      <c r="SJ10" s="5"/>
      <c r="SK10" s="5"/>
      <c r="SL10" s="5"/>
      <c r="SM10" s="5"/>
      <c r="SN10" s="5"/>
      <c r="SO10" s="5"/>
      <c r="SP10" s="5"/>
      <c r="SQ10" s="5"/>
      <c r="SR10" s="5"/>
      <c r="SS10" s="5"/>
      <c r="ST10" s="5"/>
      <c r="SU10" s="5"/>
      <c r="SV10" s="5"/>
      <c r="SW10" s="5"/>
      <c r="SX10" s="5"/>
      <c r="SY10" s="5"/>
      <c r="SZ10" s="5"/>
      <c r="TA10" s="5"/>
      <c r="TB10" s="5"/>
      <c r="TC10" s="5"/>
      <c r="TD10" s="5"/>
      <c r="TE10" s="5"/>
      <c r="TF10" s="5"/>
      <c r="TG10" s="5"/>
      <c r="TH10" s="5"/>
      <c r="TI10" s="5"/>
      <c r="TJ10" s="5"/>
      <c r="TK10" s="5"/>
      <c r="TL10" s="5"/>
      <c r="TM10" s="5"/>
      <c r="TN10" s="5"/>
      <c r="TO10" s="5"/>
      <c r="TP10" s="5"/>
      <c r="TQ10" s="5"/>
      <c r="TR10" s="5"/>
      <c r="TS10" s="5"/>
      <c r="TT10" s="5"/>
      <c r="TU10" s="5"/>
      <c r="TV10" s="5"/>
      <c r="TW10" s="5"/>
      <c r="TX10" s="5"/>
      <c r="TY10" s="5"/>
      <c r="TZ10" s="5"/>
      <c r="UA10" s="5"/>
      <c r="UB10" s="5"/>
      <c r="UC10" s="5"/>
      <c r="UD10" s="5"/>
      <c r="UE10" s="5"/>
      <c r="UF10" s="5"/>
      <c r="UG10" s="5"/>
      <c r="UH10" s="5"/>
      <c r="UI10" s="5"/>
      <c r="UJ10" s="5"/>
      <c r="UK10" s="5"/>
      <c r="UL10" s="5"/>
      <c r="UM10" s="5"/>
      <c r="UN10" s="5"/>
      <c r="UO10" s="5"/>
      <c r="UP10" s="5"/>
      <c r="UQ10" s="5"/>
      <c r="UR10" s="5"/>
      <c r="US10" s="5"/>
      <c r="UT10" s="5"/>
      <c r="UU10" s="5"/>
      <c r="UV10" s="5"/>
      <c r="UW10" s="5"/>
      <c r="UX10" s="5"/>
      <c r="UY10" s="5"/>
      <c r="UZ10" s="5"/>
      <c r="VA10" s="5"/>
      <c r="VB10" s="5"/>
      <c r="VC10" s="5"/>
      <c r="VD10" s="5"/>
      <c r="VE10" s="5"/>
      <c r="VF10" s="5"/>
      <c r="VG10" s="5"/>
      <c r="VH10" s="5"/>
      <c r="VI10" s="5"/>
      <c r="VJ10" s="5"/>
      <c r="VK10" s="5"/>
      <c r="VL10" s="5"/>
      <c r="VM10" s="5"/>
      <c r="VN10" s="5"/>
      <c r="VO10" s="5"/>
      <c r="VP10" s="5"/>
      <c r="VQ10" s="5"/>
      <c r="VR10" s="5"/>
      <c r="VS10" s="5"/>
      <c r="VT10" s="5"/>
      <c r="VU10" s="5"/>
      <c r="VV10" s="5"/>
      <c r="VW10" s="5"/>
      <c r="VX10" s="5"/>
      <c r="VY10" s="5"/>
      <c r="VZ10" s="5"/>
      <c r="WA10" s="5"/>
      <c r="WB10" s="5"/>
      <c r="WC10" s="5"/>
      <c r="WD10" s="5"/>
      <c r="WE10" s="5"/>
      <c r="WF10" s="5"/>
      <c r="WG10" s="5"/>
      <c r="WH10" s="5"/>
      <c r="WI10" s="5"/>
      <c r="WJ10" s="5"/>
      <c r="WK10" s="5"/>
      <c r="WL10" s="5"/>
      <c r="WM10" s="5"/>
      <c r="WN10" s="5"/>
      <c r="WO10" s="5"/>
      <c r="WP10" s="5"/>
      <c r="WQ10" s="5"/>
      <c r="WR10" s="5"/>
      <c r="WS10" s="5"/>
      <c r="WT10" s="5"/>
      <c r="WU10" s="5"/>
      <c r="WV10" s="5"/>
      <c r="WW10" s="5"/>
      <c r="WX10" s="5"/>
      <c r="WY10" s="5"/>
      <c r="WZ10" s="5"/>
      <c r="XA10" s="5"/>
      <c r="XB10" s="5"/>
      <c r="XC10" s="5"/>
      <c r="XD10" s="5"/>
      <c r="XE10" s="5"/>
      <c r="XF10" s="5"/>
      <c r="XG10" s="5"/>
      <c r="XH10" s="5"/>
      <c r="XI10" s="5"/>
      <c r="XJ10" s="5"/>
      <c r="XK10" s="5"/>
      <c r="XL10" s="5"/>
      <c r="XM10" s="5"/>
      <c r="XN10" s="5"/>
      <c r="XO10" s="5"/>
      <c r="XP10" s="5"/>
      <c r="XQ10" s="5"/>
      <c r="XR10" s="5"/>
      <c r="XS10" s="5"/>
      <c r="XT10" s="5"/>
      <c r="XU10" s="5"/>
      <c r="XV10" s="5"/>
      <c r="XW10" s="5"/>
      <c r="XX10" s="5"/>
      <c r="XY10" s="5"/>
      <c r="XZ10" s="5"/>
      <c r="YA10" s="5"/>
      <c r="YB10" s="5"/>
      <c r="YC10" s="5"/>
      <c r="YD10" s="5"/>
      <c r="YE10" s="5"/>
      <c r="YF10" s="5"/>
      <c r="YG10" s="5"/>
      <c r="YH10" s="5"/>
      <c r="YI10" s="5"/>
      <c r="YJ10" s="5"/>
      <c r="YK10" s="5"/>
      <c r="YL10" s="5"/>
      <c r="YM10" s="5"/>
      <c r="YN10" s="5"/>
      <c r="YO10" s="5"/>
      <c r="YP10" s="5"/>
      <c r="YQ10" s="5"/>
      <c r="YR10" s="5"/>
      <c r="YS10" s="5"/>
      <c r="YT10" s="5"/>
      <c r="YU10" s="5"/>
      <c r="YV10" s="5"/>
      <c r="YW10" s="5"/>
      <c r="YX10" s="5"/>
      <c r="YY10" s="5"/>
      <c r="YZ10" s="5"/>
      <c r="ZA10" s="5"/>
      <c r="ZB10" s="5"/>
      <c r="ZC10" s="5"/>
      <c r="ZD10" s="5"/>
      <c r="ZE10" s="5"/>
      <c r="ZF10" s="5"/>
      <c r="ZG10" s="5"/>
      <c r="ZH10" s="5"/>
      <c r="ZI10" s="5"/>
      <c r="ZJ10" s="5"/>
      <c r="ZK10" s="5"/>
      <c r="ZL10" s="5"/>
      <c r="ZM10" s="5"/>
      <c r="ZN10" s="5"/>
      <c r="ZO10" s="5"/>
      <c r="ZP10" s="5"/>
      <c r="ZQ10" s="5"/>
      <c r="ZR10" s="5"/>
      <c r="ZS10" s="5"/>
      <c r="ZT10" s="5"/>
      <c r="ZU10" s="5"/>
      <c r="ZV10" s="5"/>
      <c r="ZW10" s="5"/>
      <c r="ZX10" s="5"/>
      <c r="ZY10" s="5"/>
      <c r="ZZ10" s="5"/>
      <c r="AAA10" s="5"/>
      <c r="AAB10" s="5"/>
      <c r="AAC10" s="5"/>
      <c r="AAD10" s="5"/>
      <c r="AAE10" s="5"/>
      <c r="AAF10" s="5"/>
      <c r="AAG10" s="5"/>
      <c r="AAH10" s="5"/>
      <c r="AAI10" s="5"/>
      <c r="AAJ10" s="5"/>
      <c r="AAK10" s="5"/>
      <c r="AAL10" s="5"/>
      <c r="AAM10" s="5"/>
      <c r="AAN10" s="5"/>
      <c r="AAO10" s="5"/>
      <c r="AAP10" s="5"/>
      <c r="AAQ10" s="5"/>
      <c r="AAR10" s="5"/>
      <c r="AAS10" s="5"/>
      <c r="AAT10" s="5"/>
      <c r="AAU10" s="5"/>
      <c r="AAV10" s="5"/>
      <c r="AAW10" s="5"/>
      <c r="AAX10" s="5"/>
      <c r="AAY10" s="5"/>
      <c r="AAZ10" s="5"/>
      <c r="ABA10" s="5"/>
      <c r="ABB10" s="5"/>
      <c r="ABC10" s="5"/>
      <c r="ABD10" s="5"/>
      <c r="ABE10" s="5"/>
      <c r="ABF10" s="5"/>
      <c r="ABG10" s="5"/>
      <c r="ABH10" s="5"/>
      <c r="ABI10" s="5"/>
      <c r="ABJ10" s="5"/>
      <c r="ABK10" s="5"/>
      <c r="ABL10" s="5"/>
      <c r="ABM10" s="5"/>
      <c r="ABN10" s="5"/>
      <c r="ABO10" s="5"/>
      <c r="ABP10" s="5"/>
      <c r="ABQ10" s="5"/>
      <c r="ABR10" s="5"/>
      <c r="ABS10" s="5"/>
      <c r="ABT10" s="5"/>
      <c r="ABU10" s="5"/>
      <c r="ABV10" s="5"/>
      <c r="ABW10" s="5"/>
      <c r="ABX10" s="5"/>
      <c r="ABY10" s="5"/>
      <c r="ABZ10" s="5"/>
      <c r="ACA10" s="5"/>
      <c r="ACB10" s="5"/>
      <c r="ACC10" s="5"/>
      <c r="ACD10" s="5"/>
      <c r="ACE10" s="5"/>
      <c r="ACF10" s="5"/>
      <c r="ACG10" s="5"/>
      <c r="ACH10" s="5"/>
      <c r="ACI10" s="5"/>
      <c r="ACJ10" s="5"/>
      <c r="ACK10" s="5"/>
      <c r="ACL10" s="5"/>
      <c r="ACM10" s="5"/>
      <c r="ACN10" s="5"/>
      <c r="ACO10" s="5"/>
      <c r="ACP10" s="5"/>
      <c r="ACQ10" s="5"/>
      <c r="ACR10" s="5"/>
      <c r="ACS10" s="5"/>
      <c r="ACT10" s="5"/>
      <c r="ACU10" s="5"/>
      <c r="ACV10" s="5"/>
      <c r="ACW10" s="5"/>
      <c r="ACX10" s="5"/>
      <c r="ACY10" s="5"/>
      <c r="ACZ10" s="5"/>
      <c r="ADA10" s="5"/>
      <c r="ADB10" s="5"/>
      <c r="ADC10" s="5"/>
      <c r="ADD10" s="5"/>
      <c r="ADE10" s="5"/>
      <c r="ADF10" s="5"/>
      <c r="ADG10" s="5"/>
      <c r="ADH10" s="5"/>
      <c r="ADI10" s="5"/>
      <c r="ADJ10" s="5"/>
      <c r="ADK10" s="5"/>
      <c r="ADL10" s="5"/>
      <c r="ADM10" s="5"/>
      <c r="ADN10" s="5"/>
      <c r="ADO10" s="5"/>
      <c r="ADP10" s="5"/>
      <c r="ADQ10" s="5"/>
      <c r="ADR10" s="5"/>
      <c r="ADS10" s="5"/>
      <c r="ADT10" s="5"/>
      <c r="ADU10" s="5"/>
      <c r="ADV10" s="5"/>
      <c r="ADW10" s="5"/>
      <c r="ADX10" s="5"/>
      <c r="ADY10" s="5"/>
      <c r="ADZ10" s="5"/>
      <c r="AEA10" s="5"/>
      <c r="AEB10" s="5"/>
      <c r="AEC10" s="5"/>
      <c r="AED10" s="5"/>
      <c r="AEE10" s="5"/>
      <c r="AEF10" s="5"/>
      <c r="AEG10" s="5"/>
      <c r="AEH10" s="5"/>
      <c r="AEI10" s="5"/>
      <c r="AEJ10" s="5"/>
      <c r="AEK10" s="5"/>
      <c r="AEL10" s="5"/>
      <c r="AEM10" s="5"/>
      <c r="AEN10" s="5"/>
      <c r="AEO10" s="5"/>
      <c r="AEP10" s="5"/>
      <c r="AEQ10" s="5"/>
      <c r="AER10" s="5"/>
      <c r="AES10" s="5"/>
      <c r="AET10" s="5"/>
      <c r="AEU10" s="5"/>
      <c r="AEV10" s="5"/>
      <c r="AEW10" s="5"/>
      <c r="AEX10" s="5"/>
      <c r="AEY10" s="5"/>
      <c r="AEZ10" s="5"/>
      <c r="AFA10" s="5"/>
      <c r="AFB10" s="5"/>
      <c r="AFC10" s="5"/>
      <c r="AFD10" s="5"/>
      <c r="AFE10" s="5"/>
      <c r="AFF10" s="5"/>
      <c r="AFG10" s="5"/>
      <c r="AFH10" s="5"/>
      <c r="AFI10" s="5"/>
      <c r="AFJ10" s="5"/>
      <c r="AFK10" s="5"/>
      <c r="AFL10" s="5"/>
      <c r="AFM10" s="5"/>
      <c r="AFN10" s="5"/>
      <c r="AFO10" s="5"/>
      <c r="AFP10" s="5"/>
      <c r="AFQ10" s="5"/>
      <c r="AFR10" s="5"/>
      <c r="AFS10" s="5"/>
      <c r="AFT10" s="5"/>
      <c r="AFU10" s="5"/>
      <c r="AFV10" s="5"/>
      <c r="AFW10" s="5"/>
      <c r="AFX10" s="5"/>
      <c r="AFY10" s="5"/>
      <c r="AFZ10" s="5"/>
      <c r="AGA10" s="5"/>
      <c r="AGB10" s="5"/>
      <c r="AGC10" s="5"/>
      <c r="AGD10" s="5"/>
      <c r="AGE10" s="5"/>
      <c r="AGF10" s="5"/>
      <c r="AGG10" s="5"/>
      <c r="AGH10" s="5"/>
      <c r="AGI10" s="5"/>
      <c r="AGJ10" s="5"/>
      <c r="AGK10" s="5"/>
      <c r="AGL10" s="5"/>
      <c r="AGM10" s="5"/>
      <c r="AGN10" s="5"/>
      <c r="AGO10" s="5"/>
      <c r="AGP10" s="5"/>
      <c r="AGQ10" s="5"/>
      <c r="AGR10" s="5"/>
      <c r="AGS10" s="5"/>
      <c r="AGT10" s="5"/>
      <c r="AGU10" s="5"/>
      <c r="AGV10" s="5"/>
      <c r="AGW10" s="5"/>
      <c r="AGX10" s="5"/>
      <c r="AGY10" s="5"/>
      <c r="AGZ10" s="5"/>
      <c r="AHA10" s="5"/>
      <c r="AHB10" s="5"/>
      <c r="AHC10" s="5"/>
      <c r="AHD10" s="5"/>
      <c r="AHE10" s="5"/>
      <c r="AHF10" s="5"/>
      <c r="AHG10" s="5"/>
      <c r="AHH10" s="5"/>
      <c r="AHI10" s="5"/>
      <c r="AHJ10" s="5"/>
      <c r="AHK10" s="5"/>
      <c r="AHL10" s="5"/>
      <c r="AHM10" s="5"/>
      <c r="AHN10" s="5"/>
      <c r="AHO10" s="5"/>
      <c r="AHP10" s="5"/>
      <c r="AHQ10" s="5"/>
      <c r="AHR10" s="5"/>
      <c r="AHS10" s="5"/>
      <c r="AHT10" s="5"/>
      <c r="AHU10" s="5"/>
      <c r="AHV10" s="5"/>
      <c r="AHW10" s="5"/>
      <c r="AHX10" s="5"/>
      <c r="AHY10" s="5"/>
      <c r="AHZ10" s="5"/>
      <c r="AIA10" s="5"/>
      <c r="AIB10" s="5"/>
      <c r="AIC10" s="5"/>
      <c r="AID10" s="5"/>
      <c r="AIE10" s="5"/>
      <c r="AIF10" s="5"/>
      <c r="AIG10" s="5"/>
      <c r="AIH10" s="5"/>
      <c r="AII10" s="5"/>
      <c r="AIJ10" s="5"/>
      <c r="AIK10" s="5"/>
      <c r="AIL10" s="5"/>
      <c r="AIM10" s="5"/>
      <c r="AIN10" s="5"/>
      <c r="AIO10" s="5"/>
      <c r="AIP10" s="5"/>
      <c r="AIQ10" s="5"/>
      <c r="AIR10" s="5"/>
      <c r="AIS10" s="5"/>
      <c r="AIT10" s="5"/>
      <c r="AIU10" s="5"/>
      <c r="AIV10" s="5"/>
      <c r="AIW10" s="5"/>
      <c r="AIX10" s="5"/>
      <c r="AIY10" s="5"/>
      <c r="AIZ10" s="5"/>
      <c r="AJA10" s="5"/>
      <c r="AJB10" s="5"/>
      <c r="AJC10" s="5"/>
      <c r="AJD10" s="5"/>
      <c r="AJE10" s="5"/>
      <c r="AJF10" s="5"/>
      <c r="AJG10" s="5"/>
      <c r="AJH10" s="5"/>
      <c r="AJI10" s="5"/>
      <c r="AJJ10" s="5"/>
      <c r="AJK10" s="5"/>
      <c r="AJL10" s="5"/>
      <c r="AJM10" s="5"/>
      <c r="AJN10" s="5"/>
      <c r="AJO10" s="5"/>
      <c r="AJP10" s="5"/>
      <c r="AJQ10" s="5"/>
      <c r="AJR10" s="5"/>
      <c r="AJS10" s="5"/>
      <c r="AJT10" s="5"/>
      <c r="AJU10" s="5"/>
      <c r="AJV10" s="5"/>
      <c r="AJW10" s="5"/>
      <c r="AJX10" s="5"/>
      <c r="AJY10" s="5"/>
      <c r="AJZ10" s="5"/>
      <c r="AKA10" s="5"/>
      <c r="AKB10" s="5"/>
      <c r="AKC10" s="5"/>
      <c r="AKD10" s="5"/>
      <c r="AKE10" s="5"/>
      <c r="AKF10" s="5"/>
      <c r="AKG10" s="5"/>
      <c r="AKH10" s="5"/>
      <c r="AKI10" s="5"/>
      <c r="AKJ10" s="5"/>
      <c r="AKK10" s="5"/>
      <c r="AKL10" s="5"/>
      <c r="AKM10" s="5"/>
      <c r="AKN10" s="5"/>
      <c r="AKO10" s="5"/>
      <c r="AKP10" s="5"/>
      <c r="AKQ10" s="5"/>
      <c r="AKR10" s="5"/>
      <c r="AKS10" s="5"/>
      <c r="AKT10" s="5"/>
      <c r="AKU10" s="5"/>
      <c r="AKV10" s="5"/>
      <c r="AKW10" s="5"/>
      <c r="AKX10" s="5"/>
      <c r="AKY10" s="5"/>
      <c r="AKZ10" s="5"/>
      <c r="ALA10" s="5"/>
      <c r="ALB10" s="5"/>
      <c r="ALC10" s="5"/>
      <c r="ALD10" s="5"/>
      <c r="ALE10" s="5"/>
      <c r="ALF10" s="5"/>
      <c r="ALG10" s="5"/>
      <c r="ALH10" s="5"/>
      <c r="ALI10" s="5"/>
      <c r="ALJ10" s="5"/>
      <c r="ALK10" s="5"/>
      <c r="ALL10" s="5"/>
      <c r="ALM10" s="5"/>
      <c r="ALN10" s="5"/>
      <c r="ALO10" s="5"/>
      <c r="ALP10" s="5"/>
      <c r="ALQ10" s="5"/>
      <c r="ALR10" s="5"/>
    </row>
    <row r="11" spans="2:1006" x14ac:dyDescent="0.25">
      <c r="C11" s="17" t="s">
        <v>9</v>
      </c>
      <c r="E11" s="18" t="s">
        <v>29</v>
      </c>
      <c r="F11" s="29">
        <f>InputC!F15</f>
        <v>500</v>
      </c>
      <c r="J11" s="20">
        <f>$F$11*J7</f>
        <v>0</v>
      </c>
      <c r="K11" s="20">
        <f t="shared" ref="K11:BV11" si="23">$F$11*K7</f>
        <v>0</v>
      </c>
      <c r="L11" s="20">
        <f t="shared" si="23"/>
        <v>0</v>
      </c>
      <c r="M11" s="20">
        <f t="shared" si="23"/>
        <v>0</v>
      </c>
      <c r="N11" s="20">
        <f t="shared" si="23"/>
        <v>0</v>
      </c>
      <c r="O11" s="20">
        <f t="shared" si="23"/>
        <v>0</v>
      </c>
      <c r="P11" s="20">
        <f t="shared" si="23"/>
        <v>0</v>
      </c>
      <c r="Q11" s="20">
        <f t="shared" si="23"/>
        <v>0</v>
      </c>
      <c r="R11" s="20">
        <f t="shared" si="23"/>
        <v>500</v>
      </c>
      <c r="S11" s="20">
        <f t="shared" si="23"/>
        <v>500</v>
      </c>
      <c r="T11" s="20">
        <f t="shared" si="23"/>
        <v>500</v>
      </c>
      <c r="U11" s="20">
        <f t="shared" si="23"/>
        <v>500</v>
      </c>
      <c r="V11" s="20">
        <f t="shared" si="23"/>
        <v>500</v>
      </c>
      <c r="W11" s="20">
        <f t="shared" si="23"/>
        <v>500</v>
      </c>
      <c r="X11" s="20">
        <f t="shared" si="23"/>
        <v>500</v>
      </c>
      <c r="Y11" s="20">
        <f t="shared" si="23"/>
        <v>500</v>
      </c>
      <c r="Z11" s="20">
        <f t="shared" si="23"/>
        <v>500</v>
      </c>
      <c r="AA11" s="20">
        <f t="shared" si="23"/>
        <v>500</v>
      </c>
      <c r="AB11" s="20">
        <f t="shared" si="23"/>
        <v>500</v>
      </c>
      <c r="AC11" s="20">
        <f t="shared" si="23"/>
        <v>500</v>
      </c>
      <c r="AD11" s="20">
        <f t="shared" si="23"/>
        <v>500</v>
      </c>
      <c r="AE11" s="20">
        <f t="shared" si="23"/>
        <v>500</v>
      </c>
      <c r="AF11" s="20">
        <f t="shared" si="23"/>
        <v>500</v>
      </c>
      <c r="AG11" s="20">
        <f t="shared" si="23"/>
        <v>500</v>
      </c>
      <c r="AH11" s="20">
        <f t="shared" si="23"/>
        <v>500</v>
      </c>
      <c r="AI11" s="20">
        <f t="shared" si="23"/>
        <v>500</v>
      </c>
      <c r="AJ11" s="20">
        <f t="shared" si="23"/>
        <v>500</v>
      </c>
      <c r="AK11" s="20">
        <f t="shared" si="23"/>
        <v>500</v>
      </c>
      <c r="AL11" s="20">
        <f t="shared" si="23"/>
        <v>500</v>
      </c>
      <c r="AM11" s="20">
        <f t="shared" si="23"/>
        <v>500</v>
      </c>
      <c r="AN11" s="20">
        <f t="shared" si="23"/>
        <v>500</v>
      </c>
      <c r="AO11" s="20">
        <f t="shared" si="23"/>
        <v>500</v>
      </c>
      <c r="AP11" s="20">
        <f t="shared" si="23"/>
        <v>500</v>
      </c>
      <c r="AQ11" s="20">
        <f t="shared" si="23"/>
        <v>500</v>
      </c>
      <c r="AR11" s="20">
        <f t="shared" si="23"/>
        <v>500</v>
      </c>
      <c r="AS11" s="20">
        <f t="shared" si="23"/>
        <v>500</v>
      </c>
      <c r="AT11" s="20">
        <f t="shared" si="23"/>
        <v>500</v>
      </c>
      <c r="AU11" s="20">
        <f t="shared" si="23"/>
        <v>500</v>
      </c>
      <c r="AV11" s="20">
        <f t="shared" si="23"/>
        <v>500</v>
      </c>
      <c r="AW11" s="20">
        <f t="shared" si="23"/>
        <v>500</v>
      </c>
      <c r="AX11" s="20">
        <f t="shared" si="23"/>
        <v>500</v>
      </c>
      <c r="AY11" s="20">
        <f t="shared" si="23"/>
        <v>500</v>
      </c>
      <c r="AZ11" s="20">
        <f t="shared" si="23"/>
        <v>500</v>
      </c>
      <c r="BA11" s="20">
        <f t="shared" si="23"/>
        <v>500</v>
      </c>
      <c r="BB11" s="20">
        <f t="shared" si="23"/>
        <v>500</v>
      </c>
      <c r="BC11" s="20">
        <f t="shared" si="23"/>
        <v>500</v>
      </c>
      <c r="BD11" s="20">
        <f t="shared" si="23"/>
        <v>500</v>
      </c>
      <c r="BE11" s="20">
        <f t="shared" si="23"/>
        <v>500</v>
      </c>
      <c r="BF11" s="20">
        <f t="shared" si="23"/>
        <v>500</v>
      </c>
      <c r="BG11" s="20">
        <f t="shared" si="23"/>
        <v>500</v>
      </c>
      <c r="BH11" s="20">
        <f t="shared" si="23"/>
        <v>500</v>
      </c>
      <c r="BI11" s="20">
        <f t="shared" si="23"/>
        <v>500</v>
      </c>
      <c r="BJ11" s="20">
        <f t="shared" si="23"/>
        <v>500</v>
      </c>
      <c r="BK11" s="20">
        <f t="shared" si="23"/>
        <v>500</v>
      </c>
      <c r="BL11" s="20">
        <f t="shared" si="23"/>
        <v>500</v>
      </c>
      <c r="BM11" s="20">
        <f t="shared" si="23"/>
        <v>500</v>
      </c>
      <c r="BN11" s="20">
        <f t="shared" si="23"/>
        <v>500</v>
      </c>
      <c r="BO11" s="20">
        <f t="shared" si="23"/>
        <v>500</v>
      </c>
      <c r="BP11" s="20">
        <f t="shared" si="23"/>
        <v>500</v>
      </c>
      <c r="BQ11" s="20">
        <f t="shared" si="23"/>
        <v>500</v>
      </c>
      <c r="BR11" s="20">
        <f t="shared" si="23"/>
        <v>500</v>
      </c>
      <c r="BS11" s="20">
        <f t="shared" si="23"/>
        <v>500</v>
      </c>
      <c r="BT11" s="20">
        <f t="shared" si="23"/>
        <v>500</v>
      </c>
      <c r="BU11" s="20">
        <f t="shared" si="23"/>
        <v>500</v>
      </c>
      <c r="BV11" s="20">
        <f t="shared" si="23"/>
        <v>500</v>
      </c>
      <c r="BW11" s="20">
        <f t="shared" ref="BW11:EH11" si="24">$F$11*BW7</f>
        <v>500</v>
      </c>
      <c r="BX11" s="20">
        <f t="shared" si="24"/>
        <v>500</v>
      </c>
      <c r="BY11" s="20">
        <f t="shared" si="24"/>
        <v>500</v>
      </c>
      <c r="BZ11" s="20">
        <f t="shared" si="24"/>
        <v>500</v>
      </c>
      <c r="CA11" s="20">
        <f t="shared" si="24"/>
        <v>500</v>
      </c>
      <c r="CB11" s="20">
        <f t="shared" si="24"/>
        <v>500</v>
      </c>
      <c r="CC11" s="20">
        <f t="shared" si="24"/>
        <v>500</v>
      </c>
      <c r="CD11" s="20">
        <f t="shared" si="24"/>
        <v>500</v>
      </c>
      <c r="CE11" s="20">
        <f t="shared" si="24"/>
        <v>500</v>
      </c>
      <c r="CF11" s="20">
        <f t="shared" si="24"/>
        <v>500</v>
      </c>
      <c r="CG11" s="20">
        <f t="shared" si="24"/>
        <v>500</v>
      </c>
      <c r="CH11" s="20">
        <f t="shared" si="24"/>
        <v>500</v>
      </c>
      <c r="CI11" s="20">
        <f t="shared" si="24"/>
        <v>500</v>
      </c>
      <c r="CJ11" s="20">
        <f t="shared" si="24"/>
        <v>0</v>
      </c>
      <c r="CK11" s="20">
        <f t="shared" si="24"/>
        <v>0</v>
      </c>
      <c r="CL11" s="20">
        <f t="shared" si="24"/>
        <v>0</v>
      </c>
      <c r="CM11" s="20">
        <f t="shared" si="24"/>
        <v>0</v>
      </c>
      <c r="CN11" s="20">
        <f t="shared" si="24"/>
        <v>0</v>
      </c>
      <c r="CO11" s="20">
        <f t="shared" si="24"/>
        <v>0</v>
      </c>
      <c r="CP11" s="20">
        <f t="shared" si="24"/>
        <v>0</v>
      </c>
      <c r="CQ11" s="20">
        <f t="shared" si="24"/>
        <v>0</v>
      </c>
      <c r="CR11" s="20">
        <f t="shared" si="24"/>
        <v>0</v>
      </c>
      <c r="CS11" s="20">
        <f t="shared" si="24"/>
        <v>0</v>
      </c>
      <c r="CT11" s="20">
        <f t="shared" si="24"/>
        <v>0</v>
      </c>
      <c r="CU11" s="20">
        <f t="shared" si="24"/>
        <v>0</v>
      </c>
      <c r="CV11" s="20">
        <f t="shared" si="24"/>
        <v>0</v>
      </c>
      <c r="CW11" s="20">
        <f t="shared" si="24"/>
        <v>0</v>
      </c>
      <c r="CX11" s="20">
        <f t="shared" si="24"/>
        <v>0</v>
      </c>
      <c r="CY11" s="20">
        <f t="shared" si="24"/>
        <v>0</v>
      </c>
      <c r="CZ11" s="20">
        <f t="shared" si="24"/>
        <v>0</v>
      </c>
      <c r="DA11" s="20">
        <f t="shared" si="24"/>
        <v>0</v>
      </c>
      <c r="DB11" s="20">
        <f t="shared" si="24"/>
        <v>0</v>
      </c>
      <c r="DC11" s="20">
        <f t="shared" si="24"/>
        <v>0</v>
      </c>
      <c r="DD11" s="20">
        <f t="shared" si="24"/>
        <v>0</v>
      </c>
      <c r="DE11" s="20">
        <f t="shared" si="24"/>
        <v>0</v>
      </c>
      <c r="DF11" s="20">
        <f t="shared" si="24"/>
        <v>0</v>
      </c>
      <c r="DG11" s="20">
        <f t="shared" si="24"/>
        <v>0</v>
      </c>
      <c r="DH11" s="20">
        <f t="shared" si="24"/>
        <v>0</v>
      </c>
      <c r="DI11" s="20">
        <f t="shared" si="24"/>
        <v>0</v>
      </c>
      <c r="DJ11" s="20">
        <f t="shared" si="24"/>
        <v>0</v>
      </c>
      <c r="DK11" s="20">
        <f t="shared" si="24"/>
        <v>0</v>
      </c>
      <c r="DL11" s="20">
        <f t="shared" si="24"/>
        <v>0</v>
      </c>
      <c r="DM11" s="20">
        <f t="shared" si="24"/>
        <v>0</v>
      </c>
      <c r="DN11" s="20">
        <f t="shared" si="24"/>
        <v>0</v>
      </c>
      <c r="DO11" s="20">
        <f t="shared" si="24"/>
        <v>0</v>
      </c>
      <c r="DP11" s="20">
        <f t="shared" si="24"/>
        <v>0</v>
      </c>
      <c r="DQ11" s="20">
        <f t="shared" si="24"/>
        <v>0</v>
      </c>
      <c r="DR11" s="20">
        <f t="shared" si="24"/>
        <v>0</v>
      </c>
      <c r="DS11" s="20">
        <f t="shared" si="24"/>
        <v>0</v>
      </c>
      <c r="DT11" s="20">
        <f t="shared" si="24"/>
        <v>0</v>
      </c>
      <c r="DU11" s="20">
        <f t="shared" si="24"/>
        <v>0</v>
      </c>
      <c r="DV11" s="20">
        <f t="shared" si="24"/>
        <v>0</v>
      </c>
      <c r="DW11" s="20">
        <f t="shared" si="24"/>
        <v>0</v>
      </c>
      <c r="DX11" s="20">
        <f t="shared" si="24"/>
        <v>0</v>
      </c>
      <c r="DY11" s="20">
        <f t="shared" si="24"/>
        <v>0</v>
      </c>
      <c r="DZ11" s="20">
        <f t="shared" si="24"/>
        <v>0</v>
      </c>
      <c r="EA11" s="20">
        <f t="shared" si="24"/>
        <v>0</v>
      </c>
      <c r="EB11" s="20">
        <f t="shared" si="24"/>
        <v>0</v>
      </c>
      <c r="EC11" s="20">
        <f t="shared" si="24"/>
        <v>0</v>
      </c>
      <c r="ED11" s="20">
        <f t="shared" si="24"/>
        <v>0</v>
      </c>
      <c r="EE11" s="20">
        <f t="shared" si="24"/>
        <v>0</v>
      </c>
      <c r="EF11" s="20">
        <f t="shared" si="24"/>
        <v>0</v>
      </c>
      <c r="EG11" s="20">
        <f t="shared" si="24"/>
        <v>0</v>
      </c>
      <c r="EH11" s="20">
        <f t="shared" si="24"/>
        <v>0</v>
      </c>
      <c r="EI11" s="20">
        <f t="shared" ref="EI11:GT11" si="25">$F$11*EI7</f>
        <v>0</v>
      </c>
      <c r="EJ11" s="20">
        <f t="shared" si="25"/>
        <v>0</v>
      </c>
      <c r="EK11" s="20">
        <f t="shared" si="25"/>
        <v>0</v>
      </c>
      <c r="EL11" s="20">
        <f t="shared" si="25"/>
        <v>0</v>
      </c>
      <c r="EM11" s="20">
        <f t="shared" si="25"/>
        <v>0</v>
      </c>
      <c r="EN11" s="20">
        <f t="shared" si="25"/>
        <v>0</v>
      </c>
      <c r="EO11" s="20">
        <f t="shared" si="25"/>
        <v>0</v>
      </c>
      <c r="EP11" s="20">
        <f t="shared" si="25"/>
        <v>0</v>
      </c>
      <c r="EQ11" s="20">
        <f t="shared" si="25"/>
        <v>0</v>
      </c>
      <c r="ER11" s="20">
        <f t="shared" si="25"/>
        <v>0</v>
      </c>
      <c r="ES11" s="20">
        <f t="shared" si="25"/>
        <v>0</v>
      </c>
      <c r="ET11" s="20">
        <f t="shared" si="25"/>
        <v>0</v>
      </c>
      <c r="EU11" s="20">
        <f t="shared" si="25"/>
        <v>0</v>
      </c>
      <c r="EV11" s="20">
        <f t="shared" si="25"/>
        <v>0</v>
      </c>
      <c r="EW11" s="20">
        <f t="shared" si="25"/>
        <v>0</v>
      </c>
      <c r="EX11" s="20">
        <f t="shared" si="25"/>
        <v>0</v>
      </c>
      <c r="EY11" s="20">
        <f t="shared" si="25"/>
        <v>0</v>
      </c>
      <c r="EZ11" s="20">
        <f t="shared" si="25"/>
        <v>0</v>
      </c>
      <c r="FA11" s="20">
        <f t="shared" si="25"/>
        <v>0</v>
      </c>
      <c r="FB11" s="20">
        <f t="shared" si="25"/>
        <v>0</v>
      </c>
      <c r="FC11" s="20">
        <f t="shared" si="25"/>
        <v>0</v>
      </c>
      <c r="FD11" s="20">
        <f t="shared" si="25"/>
        <v>0</v>
      </c>
      <c r="FE11" s="20">
        <f t="shared" si="25"/>
        <v>0</v>
      </c>
      <c r="FF11" s="20">
        <f t="shared" si="25"/>
        <v>0</v>
      </c>
      <c r="FG11" s="20">
        <f t="shared" si="25"/>
        <v>0</v>
      </c>
      <c r="FH11" s="20">
        <f t="shared" si="25"/>
        <v>0</v>
      </c>
      <c r="FI11" s="20">
        <f t="shared" si="25"/>
        <v>0</v>
      </c>
      <c r="FJ11" s="20">
        <f t="shared" si="25"/>
        <v>0</v>
      </c>
      <c r="FK11" s="20">
        <f t="shared" si="25"/>
        <v>0</v>
      </c>
      <c r="FL11" s="20">
        <f t="shared" si="25"/>
        <v>0</v>
      </c>
      <c r="FM11" s="20">
        <f t="shared" si="25"/>
        <v>0</v>
      </c>
      <c r="FN11" s="20">
        <f t="shared" si="25"/>
        <v>0</v>
      </c>
      <c r="FO11" s="20">
        <f t="shared" si="25"/>
        <v>0</v>
      </c>
      <c r="FP11" s="20">
        <f t="shared" si="25"/>
        <v>0</v>
      </c>
      <c r="FQ11" s="20">
        <f t="shared" si="25"/>
        <v>0</v>
      </c>
      <c r="FR11" s="20">
        <f t="shared" si="25"/>
        <v>0</v>
      </c>
      <c r="FS11" s="20">
        <f t="shared" si="25"/>
        <v>0</v>
      </c>
      <c r="FT11" s="20">
        <f t="shared" si="25"/>
        <v>0</v>
      </c>
      <c r="FU11" s="20">
        <f t="shared" si="25"/>
        <v>0</v>
      </c>
      <c r="FV11" s="20">
        <f t="shared" si="25"/>
        <v>0</v>
      </c>
      <c r="FW11" s="20">
        <f t="shared" si="25"/>
        <v>0</v>
      </c>
      <c r="FX11" s="20">
        <f t="shared" si="25"/>
        <v>0</v>
      </c>
      <c r="FY11" s="20">
        <f t="shared" si="25"/>
        <v>0</v>
      </c>
      <c r="FZ11" s="20">
        <f t="shared" si="25"/>
        <v>0</v>
      </c>
      <c r="GA11" s="20">
        <f t="shared" si="25"/>
        <v>0</v>
      </c>
      <c r="GB11" s="20">
        <f t="shared" si="25"/>
        <v>0</v>
      </c>
      <c r="GC11" s="20">
        <f t="shared" si="25"/>
        <v>0</v>
      </c>
      <c r="GD11" s="20">
        <f t="shared" si="25"/>
        <v>0</v>
      </c>
      <c r="GE11" s="20">
        <f t="shared" si="25"/>
        <v>0</v>
      </c>
      <c r="GF11" s="20">
        <f t="shared" si="25"/>
        <v>0</v>
      </c>
      <c r="GG11" s="20">
        <f t="shared" si="25"/>
        <v>0</v>
      </c>
      <c r="GH11" s="20">
        <f t="shared" si="25"/>
        <v>0</v>
      </c>
      <c r="GI11" s="20">
        <f t="shared" si="25"/>
        <v>0</v>
      </c>
      <c r="GJ11" s="20">
        <f t="shared" si="25"/>
        <v>0</v>
      </c>
      <c r="GK11" s="20">
        <f t="shared" si="25"/>
        <v>0</v>
      </c>
      <c r="GL11" s="20">
        <f t="shared" si="25"/>
        <v>0</v>
      </c>
      <c r="GM11" s="20">
        <f t="shared" si="25"/>
        <v>0</v>
      </c>
      <c r="GN11" s="20">
        <f t="shared" si="25"/>
        <v>0</v>
      </c>
      <c r="GO11" s="20">
        <f t="shared" si="25"/>
        <v>0</v>
      </c>
      <c r="GP11" s="20">
        <f t="shared" si="25"/>
        <v>0</v>
      </c>
      <c r="GQ11" s="20">
        <f t="shared" si="25"/>
        <v>0</v>
      </c>
      <c r="GR11" s="20">
        <f t="shared" si="25"/>
        <v>0</v>
      </c>
      <c r="GS11" s="20">
        <f t="shared" si="25"/>
        <v>0</v>
      </c>
      <c r="GT11" s="20">
        <f t="shared" si="25"/>
        <v>0</v>
      </c>
      <c r="GU11" s="20">
        <f t="shared" ref="GU11:HA11" si="26">$F$11*GU7</f>
        <v>0</v>
      </c>
      <c r="GV11" s="20">
        <f t="shared" si="26"/>
        <v>0</v>
      </c>
      <c r="GW11" s="20">
        <f t="shared" si="26"/>
        <v>0</v>
      </c>
      <c r="GX11" s="20">
        <f t="shared" si="26"/>
        <v>0</v>
      </c>
      <c r="GY11" s="20">
        <f t="shared" si="26"/>
        <v>0</v>
      </c>
      <c r="GZ11" s="20">
        <f t="shared" si="26"/>
        <v>0</v>
      </c>
      <c r="HA11" s="20">
        <f t="shared" si="26"/>
        <v>0</v>
      </c>
    </row>
    <row r="12" spans="2:1006" x14ac:dyDescent="0.25">
      <c r="C12" s="17" t="s">
        <v>31</v>
      </c>
      <c r="E12" s="18" t="s">
        <v>32</v>
      </c>
      <c r="F12" s="29">
        <f>InputC!F25</f>
        <v>2699.1749999999997</v>
      </c>
      <c r="J12" s="20">
        <f>$F$12*J7</f>
        <v>0</v>
      </c>
      <c r="K12" s="20">
        <f t="shared" ref="K12:BV12" si="27">$F$12*K7</f>
        <v>0</v>
      </c>
      <c r="L12" s="20">
        <f t="shared" si="27"/>
        <v>0</v>
      </c>
      <c r="M12" s="20">
        <f t="shared" si="27"/>
        <v>0</v>
      </c>
      <c r="N12" s="20">
        <f t="shared" si="27"/>
        <v>0</v>
      </c>
      <c r="O12" s="20">
        <f t="shared" si="27"/>
        <v>0</v>
      </c>
      <c r="P12" s="20">
        <f t="shared" si="27"/>
        <v>0</v>
      </c>
      <c r="Q12" s="20">
        <f t="shared" si="27"/>
        <v>0</v>
      </c>
      <c r="R12" s="20">
        <f t="shared" si="27"/>
        <v>2699.1749999999997</v>
      </c>
      <c r="S12" s="20">
        <f t="shared" si="27"/>
        <v>2699.1749999999997</v>
      </c>
      <c r="T12" s="20">
        <f t="shared" si="27"/>
        <v>2699.1749999999997</v>
      </c>
      <c r="U12" s="20">
        <f t="shared" si="27"/>
        <v>2699.1749999999997</v>
      </c>
      <c r="V12" s="20">
        <f t="shared" si="27"/>
        <v>2699.1749999999997</v>
      </c>
      <c r="W12" s="20">
        <f t="shared" si="27"/>
        <v>2699.1749999999997</v>
      </c>
      <c r="X12" s="20">
        <f t="shared" si="27"/>
        <v>2699.1749999999997</v>
      </c>
      <c r="Y12" s="20">
        <f t="shared" si="27"/>
        <v>2699.1749999999997</v>
      </c>
      <c r="Z12" s="20">
        <f t="shared" si="27"/>
        <v>2699.1749999999997</v>
      </c>
      <c r="AA12" s="20">
        <f t="shared" si="27"/>
        <v>2699.1749999999997</v>
      </c>
      <c r="AB12" s="20">
        <f t="shared" si="27"/>
        <v>2699.1749999999997</v>
      </c>
      <c r="AC12" s="20">
        <f t="shared" si="27"/>
        <v>2699.1749999999997</v>
      </c>
      <c r="AD12" s="20">
        <f t="shared" si="27"/>
        <v>2699.1749999999997</v>
      </c>
      <c r="AE12" s="20">
        <f t="shared" si="27"/>
        <v>2699.1749999999997</v>
      </c>
      <c r="AF12" s="20">
        <f t="shared" si="27"/>
        <v>2699.1749999999997</v>
      </c>
      <c r="AG12" s="20">
        <f t="shared" si="27"/>
        <v>2699.1749999999997</v>
      </c>
      <c r="AH12" s="20">
        <f t="shared" si="27"/>
        <v>2699.1749999999997</v>
      </c>
      <c r="AI12" s="20">
        <f t="shared" si="27"/>
        <v>2699.1749999999997</v>
      </c>
      <c r="AJ12" s="20">
        <f t="shared" si="27"/>
        <v>2699.1749999999997</v>
      </c>
      <c r="AK12" s="20">
        <f t="shared" si="27"/>
        <v>2699.1749999999997</v>
      </c>
      <c r="AL12" s="20">
        <f t="shared" si="27"/>
        <v>2699.1749999999997</v>
      </c>
      <c r="AM12" s="20">
        <f t="shared" si="27"/>
        <v>2699.1749999999997</v>
      </c>
      <c r="AN12" s="20">
        <f t="shared" si="27"/>
        <v>2699.1749999999997</v>
      </c>
      <c r="AO12" s="20">
        <f t="shared" si="27"/>
        <v>2699.1749999999997</v>
      </c>
      <c r="AP12" s="20">
        <f t="shared" si="27"/>
        <v>2699.1749999999997</v>
      </c>
      <c r="AQ12" s="20">
        <f t="shared" si="27"/>
        <v>2699.1749999999997</v>
      </c>
      <c r="AR12" s="20">
        <f t="shared" si="27"/>
        <v>2699.1749999999997</v>
      </c>
      <c r="AS12" s="20">
        <f t="shared" si="27"/>
        <v>2699.1749999999997</v>
      </c>
      <c r="AT12" s="20">
        <f t="shared" si="27"/>
        <v>2699.1749999999997</v>
      </c>
      <c r="AU12" s="20">
        <f t="shared" si="27"/>
        <v>2699.1749999999997</v>
      </c>
      <c r="AV12" s="20">
        <f t="shared" si="27"/>
        <v>2699.1749999999997</v>
      </c>
      <c r="AW12" s="20">
        <f t="shared" si="27"/>
        <v>2699.1749999999997</v>
      </c>
      <c r="AX12" s="20">
        <f t="shared" si="27"/>
        <v>2699.1749999999997</v>
      </c>
      <c r="AY12" s="20">
        <f t="shared" si="27"/>
        <v>2699.1749999999997</v>
      </c>
      <c r="AZ12" s="20">
        <f t="shared" si="27"/>
        <v>2699.1749999999997</v>
      </c>
      <c r="BA12" s="20">
        <f t="shared" si="27"/>
        <v>2699.1749999999997</v>
      </c>
      <c r="BB12" s="20">
        <f t="shared" si="27"/>
        <v>2699.1749999999997</v>
      </c>
      <c r="BC12" s="20">
        <f t="shared" si="27"/>
        <v>2699.1749999999997</v>
      </c>
      <c r="BD12" s="20">
        <f t="shared" si="27"/>
        <v>2699.1749999999997</v>
      </c>
      <c r="BE12" s="20">
        <f t="shared" si="27"/>
        <v>2699.1749999999997</v>
      </c>
      <c r="BF12" s="20">
        <f t="shared" si="27"/>
        <v>2699.1749999999997</v>
      </c>
      <c r="BG12" s="20">
        <f t="shared" si="27"/>
        <v>2699.1749999999997</v>
      </c>
      <c r="BH12" s="20">
        <f t="shared" si="27"/>
        <v>2699.1749999999997</v>
      </c>
      <c r="BI12" s="20">
        <f t="shared" si="27"/>
        <v>2699.1749999999997</v>
      </c>
      <c r="BJ12" s="20">
        <f t="shared" si="27"/>
        <v>2699.1749999999997</v>
      </c>
      <c r="BK12" s="20">
        <f t="shared" si="27"/>
        <v>2699.1749999999997</v>
      </c>
      <c r="BL12" s="20">
        <f t="shared" si="27"/>
        <v>2699.1749999999997</v>
      </c>
      <c r="BM12" s="20">
        <f t="shared" si="27"/>
        <v>2699.1749999999997</v>
      </c>
      <c r="BN12" s="20">
        <f t="shared" si="27"/>
        <v>2699.1749999999997</v>
      </c>
      <c r="BO12" s="20">
        <f t="shared" si="27"/>
        <v>2699.1749999999997</v>
      </c>
      <c r="BP12" s="20">
        <f t="shared" si="27"/>
        <v>2699.1749999999997</v>
      </c>
      <c r="BQ12" s="20">
        <f t="shared" si="27"/>
        <v>2699.1749999999997</v>
      </c>
      <c r="BR12" s="20">
        <f t="shared" si="27"/>
        <v>2699.1749999999997</v>
      </c>
      <c r="BS12" s="20">
        <f t="shared" si="27"/>
        <v>2699.1749999999997</v>
      </c>
      <c r="BT12" s="20">
        <f t="shared" si="27"/>
        <v>2699.1749999999997</v>
      </c>
      <c r="BU12" s="20">
        <f t="shared" si="27"/>
        <v>2699.1749999999997</v>
      </c>
      <c r="BV12" s="20">
        <f t="shared" si="27"/>
        <v>2699.1749999999997</v>
      </c>
      <c r="BW12" s="20">
        <f t="shared" ref="BW12:EH12" si="28">$F$12*BW7</f>
        <v>2699.1749999999997</v>
      </c>
      <c r="BX12" s="20">
        <f t="shared" si="28"/>
        <v>2699.1749999999997</v>
      </c>
      <c r="BY12" s="20">
        <f t="shared" si="28"/>
        <v>2699.1749999999997</v>
      </c>
      <c r="BZ12" s="20">
        <f t="shared" si="28"/>
        <v>2699.1749999999997</v>
      </c>
      <c r="CA12" s="20">
        <f t="shared" si="28"/>
        <v>2699.1749999999997</v>
      </c>
      <c r="CB12" s="20">
        <f t="shared" si="28"/>
        <v>2699.1749999999997</v>
      </c>
      <c r="CC12" s="20">
        <f t="shared" si="28"/>
        <v>2699.1749999999997</v>
      </c>
      <c r="CD12" s="20">
        <f t="shared" si="28"/>
        <v>2699.1749999999997</v>
      </c>
      <c r="CE12" s="20">
        <f t="shared" si="28"/>
        <v>2699.1749999999997</v>
      </c>
      <c r="CF12" s="20">
        <f t="shared" si="28"/>
        <v>2699.1749999999997</v>
      </c>
      <c r="CG12" s="20">
        <f t="shared" si="28"/>
        <v>2699.1749999999997</v>
      </c>
      <c r="CH12" s="20">
        <f t="shared" si="28"/>
        <v>2699.1749999999997</v>
      </c>
      <c r="CI12" s="20">
        <f t="shared" si="28"/>
        <v>2699.1749999999997</v>
      </c>
      <c r="CJ12" s="20">
        <f t="shared" si="28"/>
        <v>0</v>
      </c>
      <c r="CK12" s="20">
        <f t="shared" si="28"/>
        <v>0</v>
      </c>
      <c r="CL12" s="20">
        <f t="shared" si="28"/>
        <v>0</v>
      </c>
      <c r="CM12" s="20">
        <f t="shared" si="28"/>
        <v>0</v>
      </c>
      <c r="CN12" s="20">
        <f t="shared" si="28"/>
        <v>0</v>
      </c>
      <c r="CO12" s="20">
        <f t="shared" si="28"/>
        <v>0</v>
      </c>
      <c r="CP12" s="20">
        <f t="shared" si="28"/>
        <v>0</v>
      </c>
      <c r="CQ12" s="20">
        <f t="shared" si="28"/>
        <v>0</v>
      </c>
      <c r="CR12" s="20">
        <f t="shared" si="28"/>
        <v>0</v>
      </c>
      <c r="CS12" s="20">
        <f t="shared" si="28"/>
        <v>0</v>
      </c>
      <c r="CT12" s="20">
        <f t="shared" si="28"/>
        <v>0</v>
      </c>
      <c r="CU12" s="20">
        <f t="shared" si="28"/>
        <v>0</v>
      </c>
      <c r="CV12" s="20">
        <f t="shared" si="28"/>
        <v>0</v>
      </c>
      <c r="CW12" s="20">
        <f t="shared" si="28"/>
        <v>0</v>
      </c>
      <c r="CX12" s="20">
        <f t="shared" si="28"/>
        <v>0</v>
      </c>
      <c r="CY12" s="20">
        <f t="shared" si="28"/>
        <v>0</v>
      </c>
      <c r="CZ12" s="20">
        <f t="shared" si="28"/>
        <v>0</v>
      </c>
      <c r="DA12" s="20">
        <f t="shared" si="28"/>
        <v>0</v>
      </c>
      <c r="DB12" s="20">
        <f t="shared" si="28"/>
        <v>0</v>
      </c>
      <c r="DC12" s="20">
        <f t="shared" si="28"/>
        <v>0</v>
      </c>
      <c r="DD12" s="20">
        <f t="shared" si="28"/>
        <v>0</v>
      </c>
      <c r="DE12" s="20">
        <f t="shared" si="28"/>
        <v>0</v>
      </c>
      <c r="DF12" s="20">
        <f t="shared" si="28"/>
        <v>0</v>
      </c>
      <c r="DG12" s="20">
        <f t="shared" si="28"/>
        <v>0</v>
      </c>
      <c r="DH12" s="20">
        <f t="shared" si="28"/>
        <v>0</v>
      </c>
      <c r="DI12" s="20">
        <f t="shared" si="28"/>
        <v>0</v>
      </c>
      <c r="DJ12" s="20">
        <f t="shared" si="28"/>
        <v>0</v>
      </c>
      <c r="DK12" s="20">
        <f t="shared" si="28"/>
        <v>0</v>
      </c>
      <c r="DL12" s="20">
        <f t="shared" si="28"/>
        <v>0</v>
      </c>
      <c r="DM12" s="20">
        <f t="shared" si="28"/>
        <v>0</v>
      </c>
      <c r="DN12" s="20">
        <f t="shared" si="28"/>
        <v>0</v>
      </c>
      <c r="DO12" s="20">
        <f t="shared" si="28"/>
        <v>0</v>
      </c>
      <c r="DP12" s="20">
        <f t="shared" si="28"/>
        <v>0</v>
      </c>
      <c r="DQ12" s="20">
        <f t="shared" si="28"/>
        <v>0</v>
      </c>
      <c r="DR12" s="20">
        <f t="shared" si="28"/>
        <v>0</v>
      </c>
      <c r="DS12" s="20">
        <f t="shared" si="28"/>
        <v>0</v>
      </c>
      <c r="DT12" s="20">
        <f t="shared" si="28"/>
        <v>0</v>
      </c>
      <c r="DU12" s="20">
        <f t="shared" si="28"/>
        <v>0</v>
      </c>
      <c r="DV12" s="20">
        <f t="shared" si="28"/>
        <v>0</v>
      </c>
      <c r="DW12" s="20">
        <f t="shared" si="28"/>
        <v>0</v>
      </c>
      <c r="DX12" s="20">
        <f t="shared" si="28"/>
        <v>0</v>
      </c>
      <c r="DY12" s="20">
        <f t="shared" si="28"/>
        <v>0</v>
      </c>
      <c r="DZ12" s="20">
        <f t="shared" si="28"/>
        <v>0</v>
      </c>
      <c r="EA12" s="20">
        <f t="shared" si="28"/>
        <v>0</v>
      </c>
      <c r="EB12" s="20">
        <f t="shared" si="28"/>
        <v>0</v>
      </c>
      <c r="EC12" s="20">
        <f t="shared" si="28"/>
        <v>0</v>
      </c>
      <c r="ED12" s="20">
        <f t="shared" si="28"/>
        <v>0</v>
      </c>
      <c r="EE12" s="20">
        <f t="shared" si="28"/>
        <v>0</v>
      </c>
      <c r="EF12" s="20">
        <f t="shared" si="28"/>
        <v>0</v>
      </c>
      <c r="EG12" s="20">
        <f t="shared" si="28"/>
        <v>0</v>
      </c>
      <c r="EH12" s="20">
        <f t="shared" si="28"/>
        <v>0</v>
      </c>
      <c r="EI12" s="20">
        <f t="shared" ref="EI12:GT12" si="29">$F$12*EI7</f>
        <v>0</v>
      </c>
      <c r="EJ12" s="20">
        <f t="shared" si="29"/>
        <v>0</v>
      </c>
      <c r="EK12" s="20">
        <f t="shared" si="29"/>
        <v>0</v>
      </c>
      <c r="EL12" s="20">
        <f t="shared" si="29"/>
        <v>0</v>
      </c>
      <c r="EM12" s="20">
        <f t="shared" si="29"/>
        <v>0</v>
      </c>
      <c r="EN12" s="20">
        <f t="shared" si="29"/>
        <v>0</v>
      </c>
      <c r="EO12" s="20">
        <f t="shared" si="29"/>
        <v>0</v>
      </c>
      <c r="EP12" s="20">
        <f t="shared" si="29"/>
        <v>0</v>
      </c>
      <c r="EQ12" s="20">
        <f t="shared" si="29"/>
        <v>0</v>
      </c>
      <c r="ER12" s="20">
        <f t="shared" si="29"/>
        <v>0</v>
      </c>
      <c r="ES12" s="20">
        <f t="shared" si="29"/>
        <v>0</v>
      </c>
      <c r="ET12" s="20">
        <f t="shared" si="29"/>
        <v>0</v>
      </c>
      <c r="EU12" s="20">
        <f t="shared" si="29"/>
        <v>0</v>
      </c>
      <c r="EV12" s="20">
        <f t="shared" si="29"/>
        <v>0</v>
      </c>
      <c r="EW12" s="20">
        <f t="shared" si="29"/>
        <v>0</v>
      </c>
      <c r="EX12" s="20">
        <f t="shared" si="29"/>
        <v>0</v>
      </c>
      <c r="EY12" s="20">
        <f t="shared" si="29"/>
        <v>0</v>
      </c>
      <c r="EZ12" s="20">
        <f t="shared" si="29"/>
        <v>0</v>
      </c>
      <c r="FA12" s="20">
        <f t="shared" si="29"/>
        <v>0</v>
      </c>
      <c r="FB12" s="20">
        <f t="shared" si="29"/>
        <v>0</v>
      </c>
      <c r="FC12" s="20">
        <f t="shared" si="29"/>
        <v>0</v>
      </c>
      <c r="FD12" s="20">
        <f t="shared" si="29"/>
        <v>0</v>
      </c>
      <c r="FE12" s="20">
        <f t="shared" si="29"/>
        <v>0</v>
      </c>
      <c r="FF12" s="20">
        <f t="shared" si="29"/>
        <v>0</v>
      </c>
      <c r="FG12" s="20">
        <f t="shared" si="29"/>
        <v>0</v>
      </c>
      <c r="FH12" s="20">
        <f t="shared" si="29"/>
        <v>0</v>
      </c>
      <c r="FI12" s="20">
        <f t="shared" si="29"/>
        <v>0</v>
      </c>
      <c r="FJ12" s="20">
        <f t="shared" si="29"/>
        <v>0</v>
      </c>
      <c r="FK12" s="20">
        <f t="shared" si="29"/>
        <v>0</v>
      </c>
      <c r="FL12" s="20">
        <f t="shared" si="29"/>
        <v>0</v>
      </c>
      <c r="FM12" s="20">
        <f t="shared" si="29"/>
        <v>0</v>
      </c>
      <c r="FN12" s="20">
        <f t="shared" si="29"/>
        <v>0</v>
      </c>
      <c r="FO12" s="20">
        <f t="shared" si="29"/>
        <v>0</v>
      </c>
      <c r="FP12" s="20">
        <f t="shared" si="29"/>
        <v>0</v>
      </c>
      <c r="FQ12" s="20">
        <f t="shared" si="29"/>
        <v>0</v>
      </c>
      <c r="FR12" s="20">
        <f t="shared" si="29"/>
        <v>0</v>
      </c>
      <c r="FS12" s="20">
        <f t="shared" si="29"/>
        <v>0</v>
      </c>
      <c r="FT12" s="20">
        <f t="shared" si="29"/>
        <v>0</v>
      </c>
      <c r="FU12" s="20">
        <f t="shared" si="29"/>
        <v>0</v>
      </c>
      <c r="FV12" s="20">
        <f t="shared" si="29"/>
        <v>0</v>
      </c>
      <c r="FW12" s="20">
        <f t="shared" si="29"/>
        <v>0</v>
      </c>
      <c r="FX12" s="20">
        <f t="shared" si="29"/>
        <v>0</v>
      </c>
      <c r="FY12" s="20">
        <f t="shared" si="29"/>
        <v>0</v>
      </c>
      <c r="FZ12" s="20">
        <f t="shared" si="29"/>
        <v>0</v>
      </c>
      <c r="GA12" s="20">
        <f t="shared" si="29"/>
        <v>0</v>
      </c>
      <c r="GB12" s="20">
        <f t="shared" si="29"/>
        <v>0</v>
      </c>
      <c r="GC12" s="20">
        <f t="shared" si="29"/>
        <v>0</v>
      </c>
      <c r="GD12" s="20">
        <f t="shared" si="29"/>
        <v>0</v>
      </c>
      <c r="GE12" s="20">
        <f t="shared" si="29"/>
        <v>0</v>
      </c>
      <c r="GF12" s="20">
        <f t="shared" si="29"/>
        <v>0</v>
      </c>
      <c r="GG12" s="20">
        <f t="shared" si="29"/>
        <v>0</v>
      </c>
      <c r="GH12" s="20">
        <f t="shared" si="29"/>
        <v>0</v>
      </c>
      <c r="GI12" s="20">
        <f t="shared" si="29"/>
        <v>0</v>
      </c>
      <c r="GJ12" s="20">
        <f t="shared" si="29"/>
        <v>0</v>
      </c>
      <c r="GK12" s="20">
        <f t="shared" si="29"/>
        <v>0</v>
      </c>
      <c r="GL12" s="20">
        <f t="shared" si="29"/>
        <v>0</v>
      </c>
      <c r="GM12" s="20">
        <f t="shared" si="29"/>
        <v>0</v>
      </c>
      <c r="GN12" s="20">
        <f t="shared" si="29"/>
        <v>0</v>
      </c>
      <c r="GO12" s="20">
        <f t="shared" si="29"/>
        <v>0</v>
      </c>
      <c r="GP12" s="20">
        <f t="shared" si="29"/>
        <v>0</v>
      </c>
      <c r="GQ12" s="20">
        <f t="shared" si="29"/>
        <v>0</v>
      </c>
      <c r="GR12" s="20">
        <f t="shared" si="29"/>
        <v>0</v>
      </c>
      <c r="GS12" s="20">
        <f t="shared" si="29"/>
        <v>0</v>
      </c>
      <c r="GT12" s="20">
        <f t="shared" si="29"/>
        <v>0</v>
      </c>
      <c r="GU12" s="20">
        <f t="shared" ref="GU12:HA12" si="30">$F$12*GU7</f>
        <v>0</v>
      </c>
      <c r="GV12" s="20">
        <f t="shared" si="30"/>
        <v>0</v>
      </c>
      <c r="GW12" s="20">
        <f t="shared" si="30"/>
        <v>0</v>
      </c>
      <c r="GX12" s="20">
        <f t="shared" si="30"/>
        <v>0</v>
      </c>
      <c r="GY12" s="20">
        <f t="shared" si="30"/>
        <v>0</v>
      </c>
      <c r="GZ12" s="20">
        <f t="shared" si="30"/>
        <v>0</v>
      </c>
      <c r="HA12" s="20">
        <f t="shared" si="30"/>
        <v>0</v>
      </c>
    </row>
    <row r="13" spans="2:1006" x14ac:dyDescent="0.25">
      <c r="C13" s="17" t="s">
        <v>38</v>
      </c>
      <c r="E13" s="18" t="s">
        <v>39</v>
      </c>
      <c r="F13" s="20"/>
      <c r="G13" s="24">
        <f>SUM(J13:XFD13)</f>
        <v>94471124.999999985</v>
      </c>
      <c r="J13" s="20">
        <f>J11*J12</f>
        <v>0</v>
      </c>
      <c r="K13" s="20">
        <f t="shared" ref="K13:BV13" si="31">K11*K12</f>
        <v>0</v>
      </c>
      <c r="L13" s="20">
        <f t="shared" si="31"/>
        <v>0</v>
      </c>
      <c r="M13" s="20">
        <f t="shared" si="31"/>
        <v>0</v>
      </c>
      <c r="N13" s="20">
        <f t="shared" si="31"/>
        <v>0</v>
      </c>
      <c r="O13" s="20">
        <f t="shared" si="31"/>
        <v>0</v>
      </c>
      <c r="P13" s="20">
        <f t="shared" si="31"/>
        <v>0</v>
      </c>
      <c r="Q13" s="20">
        <f t="shared" si="31"/>
        <v>0</v>
      </c>
      <c r="R13" s="20">
        <f t="shared" si="31"/>
        <v>1349587.4999999998</v>
      </c>
      <c r="S13" s="20">
        <f t="shared" si="31"/>
        <v>1349587.4999999998</v>
      </c>
      <c r="T13" s="20">
        <f t="shared" si="31"/>
        <v>1349587.4999999998</v>
      </c>
      <c r="U13" s="20">
        <f t="shared" si="31"/>
        <v>1349587.4999999998</v>
      </c>
      <c r="V13" s="20">
        <f t="shared" si="31"/>
        <v>1349587.4999999998</v>
      </c>
      <c r="W13" s="20">
        <f t="shared" si="31"/>
        <v>1349587.4999999998</v>
      </c>
      <c r="X13" s="20">
        <f t="shared" si="31"/>
        <v>1349587.4999999998</v>
      </c>
      <c r="Y13" s="20">
        <f t="shared" si="31"/>
        <v>1349587.4999999998</v>
      </c>
      <c r="Z13" s="20">
        <f t="shared" si="31"/>
        <v>1349587.4999999998</v>
      </c>
      <c r="AA13" s="20">
        <f t="shared" si="31"/>
        <v>1349587.4999999998</v>
      </c>
      <c r="AB13" s="20">
        <f t="shared" si="31"/>
        <v>1349587.4999999998</v>
      </c>
      <c r="AC13" s="20">
        <f t="shared" si="31"/>
        <v>1349587.4999999998</v>
      </c>
      <c r="AD13" s="20">
        <f t="shared" si="31"/>
        <v>1349587.4999999998</v>
      </c>
      <c r="AE13" s="20">
        <f t="shared" si="31"/>
        <v>1349587.4999999998</v>
      </c>
      <c r="AF13" s="20">
        <f t="shared" si="31"/>
        <v>1349587.4999999998</v>
      </c>
      <c r="AG13" s="20">
        <f t="shared" si="31"/>
        <v>1349587.4999999998</v>
      </c>
      <c r="AH13" s="20">
        <f t="shared" si="31"/>
        <v>1349587.4999999998</v>
      </c>
      <c r="AI13" s="20">
        <f t="shared" si="31"/>
        <v>1349587.4999999998</v>
      </c>
      <c r="AJ13" s="20">
        <f t="shared" si="31"/>
        <v>1349587.4999999998</v>
      </c>
      <c r="AK13" s="20">
        <f t="shared" si="31"/>
        <v>1349587.4999999998</v>
      </c>
      <c r="AL13" s="20">
        <f t="shared" si="31"/>
        <v>1349587.4999999998</v>
      </c>
      <c r="AM13" s="20">
        <f t="shared" si="31"/>
        <v>1349587.4999999998</v>
      </c>
      <c r="AN13" s="20">
        <f t="shared" si="31"/>
        <v>1349587.4999999998</v>
      </c>
      <c r="AO13" s="20">
        <f t="shared" si="31"/>
        <v>1349587.4999999998</v>
      </c>
      <c r="AP13" s="20">
        <f t="shared" si="31"/>
        <v>1349587.4999999998</v>
      </c>
      <c r="AQ13" s="20">
        <f t="shared" si="31"/>
        <v>1349587.4999999998</v>
      </c>
      <c r="AR13" s="20">
        <f t="shared" si="31"/>
        <v>1349587.4999999998</v>
      </c>
      <c r="AS13" s="20">
        <f t="shared" si="31"/>
        <v>1349587.4999999998</v>
      </c>
      <c r="AT13" s="20">
        <f t="shared" si="31"/>
        <v>1349587.4999999998</v>
      </c>
      <c r="AU13" s="20">
        <f t="shared" si="31"/>
        <v>1349587.4999999998</v>
      </c>
      <c r="AV13" s="20">
        <f t="shared" si="31"/>
        <v>1349587.4999999998</v>
      </c>
      <c r="AW13" s="20">
        <f t="shared" si="31"/>
        <v>1349587.4999999998</v>
      </c>
      <c r="AX13" s="20">
        <f t="shared" si="31"/>
        <v>1349587.4999999998</v>
      </c>
      <c r="AY13" s="20">
        <f t="shared" si="31"/>
        <v>1349587.4999999998</v>
      </c>
      <c r="AZ13" s="20">
        <f t="shared" si="31"/>
        <v>1349587.4999999998</v>
      </c>
      <c r="BA13" s="20">
        <f t="shared" si="31"/>
        <v>1349587.4999999998</v>
      </c>
      <c r="BB13" s="20">
        <f t="shared" si="31"/>
        <v>1349587.4999999998</v>
      </c>
      <c r="BC13" s="20">
        <f t="shared" si="31"/>
        <v>1349587.4999999998</v>
      </c>
      <c r="BD13" s="20">
        <f t="shared" si="31"/>
        <v>1349587.4999999998</v>
      </c>
      <c r="BE13" s="20">
        <f t="shared" si="31"/>
        <v>1349587.4999999998</v>
      </c>
      <c r="BF13" s="20">
        <f t="shared" si="31"/>
        <v>1349587.4999999998</v>
      </c>
      <c r="BG13" s="20">
        <f t="shared" si="31"/>
        <v>1349587.4999999998</v>
      </c>
      <c r="BH13" s="20">
        <f t="shared" si="31"/>
        <v>1349587.4999999998</v>
      </c>
      <c r="BI13" s="20">
        <f t="shared" si="31"/>
        <v>1349587.4999999998</v>
      </c>
      <c r="BJ13" s="20">
        <f t="shared" si="31"/>
        <v>1349587.4999999998</v>
      </c>
      <c r="BK13" s="20">
        <f t="shared" si="31"/>
        <v>1349587.4999999998</v>
      </c>
      <c r="BL13" s="20">
        <f t="shared" si="31"/>
        <v>1349587.4999999998</v>
      </c>
      <c r="BM13" s="20">
        <f t="shared" si="31"/>
        <v>1349587.4999999998</v>
      </c>
      <c r="BN13" s="20">
        <f t="shared" si="31"/>
        <v>1349587.4999999998</v>
      </c>
      <c r="BO13" s="20">
        <f t="shared" si="31"/>
        <v>1349587.4999999998</v>
      </c>
      <c r="BP13" s="20">
        <f t="shared" si="31"/>
        <v>1349587.4999999998</v>
      </c>
      <c r="BQ13" s="20">
        <f t="shared" si="31"/>
        <v>1349587.4999999998</v>
      </c>
      <c r="BR13" s="20">
        <f t="shared" si="31"/>
        <v>1349587.4999999998</v>
      </c>
      <c r="BS13" s="20">
        <f t="shared" si="31"/>
        <v>1349587.4999999998</v>
      </c>
      <c r="BT13" s="20">
        <f t="shared" si="31"/>
        <v>1349587.4999999998</v>
      </c>
      <c r="BU13" s="20">
        <f t="shared" si="31"/>
        <v>1349587.4999999998</v>
      </c>
      <c r="BV13" s="20">
        <f t="shared" si="31"/>
        <v>1349587.4999999998</v>
      </c>
      <c r="BW13" s="20">
        <f t="shared" ref="BW13:EH13" si="32">BW11*BW12</f>
        <v>1349587.4999999998</v>
      </c>
      <c r="BX13" s="20">
        <f t="shared" si="32"/>
        <v>1349587.4999999998</v>
      </c>
      <c r="BY13" s="20">
        <f t="shared" si="32"/>
        <v>1349587.4999999998</v>
      </c>
      <c r="BZ13" s="20">
        <f t="shared" si="32"/>
        <v>1349587.4999999998</v>
      </c>
      <c r="CA13" s="20">
        <f t="shared" si="32"/>
        <v>1349587.4999999998</v>
      </c>
      <c r="CB13" s="20">
        <f t="shared" si="32"/>
        <v>1349587.4999999998</v>
      </c>
      <c r="CC13" s="20">
        <f t="shared" si="32"/>
        <v>1349587.4999999998</v>
      </c>
      <c r="CD13" s="20">
        <f t="shared" si="32"/>
        <v>1349587.4999999998</v>
      </c>
      <c r="CE13" s="20">
        <f t="shared" si="32"/>
        <v>1349587.4999999998</v>
      </c>
      <c r="CF13" s="20">
        <f t="shared" si="32"/>
        <v>1349587.4999999998</v>
      </c>
      <c r="CG13" s="20">
        <f t="shared" si="32"/>
        <v>1349587.4999999998</v>
      </c>
      <c r="CH13" s="20">
        <f t="shared" si="32"/>
        <v>1349587.4999999998</v>
      </c>
      <c r="CI13" s="20">
        <f t="shared" si="32"/>
        <v>1349587.4999999998</v>
      </c>
      <c r="CJ13" s="20">
        <f t="shared" si="32"/>
        <v>0</v>
      </c>
      <c r="CK13" s="20">
        <f t="shared" si="32"/>
        <v>0</v>
      </c>
      <c r="CL13" s="20">
        <f t="shared" si="32"/>
        <v>0</v>
      </c>
      <c r="CM13" s="20">
        <f t="shared" si="32"/>
        <v>0</v>
      </c>
      <c r="CN13" s="20">
        <f t="shared" si="32"/>
        <v>0</v>
      </c>
      <c r="CO13" s="20">
        <f t="shared" si="32"/>
        <v>0</v>
      </c>
      <c r="CP13" s="20">
        <f t="shared" si="32"/>
        <v>0</v>
      </c>
      <c r="CQ13" s="20">
        <f t="shared" si="32"/>
        <v>0</v>
      </c>
      <c r="CR13" s="20">
        <f t="shared" si="32"/>
        <v>0</v>
      </c>
      <c r="CS13" s="20">
        <f t="shared" si="32"/>
        <v>0</v>
      </c>
      <c r="CT13" s="20">
        <f t="shared" si="32"/>
        <v>0</v>
      </c>
      <c r="CU13" s="20">
        <f t="shared" si="32"/>
        <v>0</v>
      </c>
      <c r="CV13" s="20">
        <f t="shared" si="32"/>
        <v>0</v>
      </c>
      <c r="CW13" s="20">
        <f t="shared" si="32"/>
        <v>0</v>
      </c>
      <c r="CX13" s="20">
        <f t="shared" si="32"/>
        <v>0</v>
      </c>
      <c r="CY13" s="20">
        <f t="shared" si="32"/>
        <v>0</v>
      </c>
      <c r="CZ13" s="20">
        <f t="shared" si="32"/>
        <v>0</v>
      </c>
      <c r="DA13" s="20">
        <f t="shared" si="32"/>
        <v>0</v>
      </c>
      <c r="DB13" s="20">
        <f t="shared" si="32"/>
        <v>0</v>
      </c>
      <c r="DC13" s="20">
        <f t="shared" si="32"/>
        <v>0</v>
      </c>
      <c r="DD13" s="20">
        <f t="shared" si="32"/>
        <v>0</v>
      </c>
      <c r="DE13" s="20">
        <f t="shared" si="32"/>
        <v>0</v>
      </c>
      <c r="DF13" s="20">
        <f t="shared" si="32"/>
        <v>0</v>
      </c>
      <c r="DG13" s="20">
        <f t="shared" si="32"/>
        <v>0</v>
      </c>
      <c r="DH13" s="20">
        <f t="shared" si="32"/>
        <v>0</v>
      </c>
      <c r="DI13" s="20">
        <f t="shared" si="32"/>
        <v>0</v>
      </c>
      <c r="DJ13" s="20">
        <f t="shared" si="32"/>
        <v>0</v>
      </c>
      <c r="DK13" s="20">
        <f t="shared" si="32"/>
        <v>0</v>
      </c>
      <c r="DL13" s="20">
        <f t="shared" si="32"/>
        <v>0</v>
      </c>
      <c r="DM13" s="20">
        <f t="shared" si="32"/>
        <v>0</v>
      </c>
      <c r="DN13" s="20">
        <f t="shared" si="32"/>
        <v>0</v>
      </c>
      <c r="DO13" s="20">
        <f t="shared" si="32"/>
        <v>0</v>
      </c>
      <c r="DP13" s="20">
        <f t="shared" si="32"/>
        <v>0</v>
      </c>
      <c r="DQ13" s="20">
        <f t="shared" si="32"/>
        <v>0</v>
      </c>
      <c r="DR13" s="20">
        <f t="shared" si="32"/>
        <v>0</v>
      </c>
      <c r="DS13" s="20">
        <f t="shared" si="32"/>
        <v>0</v>
      </c>
      <c r="DT13" s="20">
        <f t="shared" si="32"/>
        <v>0</v>
      </c>
      <c r="DU13" s="20">
        <f t="shared" si="32"/>
        <v>0</v>
      </c>
      <c r="DV13" s="20">
        <f t="shared" si="32"/>
        <v>0</v>
      </c>
      <c r="DW13" s="20">
        <f t="shared" si="32"/>
        <v>0</v>
      </c>
      <c r="DX13" s="20">
        <f t="shared" si="32"/>
        <v>0</v>
      </c>
      <c r="DY13" s="20">
        <f t="shared" si="32"/>
        <v>0</v>
      </c>
      <c r="DZ13" s="20">
        <f t="shared" si="32"/>
        <v>0</v>
      </c>
      <c r="EA13" s="20">
        <f t="shared" si="32"/>
        <v>0</v>
      </c>
      <c r="EB13" s="20">
        <f t="shared" si="32"/>
        <v>0</v>
      </c>
      <c r="EC13" s="20">
        <f t="shared" si="32"/>
        <v>0</v>
      </c>
      <c r="ED13" s="20">
        <f t="shared" si="32"/>
        <v>0</v>
      </c>
      <c r="EE13" s="20">
        <f t="shared" si="32"/>
        <v>0</v>
      </c>
      <c r="EF13" s="20">
        <f t="shared" si="32"/>
        <v>0</v>
      </c>
      <c r="EG13" s="20">
        <f t="shared" si="32"/>
        <v>0</v>
      </c>
      <c r="EH13" s="20">
        <f t="shared" si="32"/>
        <v>0</v>
      </c>
      <c r="EI13" s="20">
        <f t="shared" ref="EI13:GT13" si="33">EI11*EI12</f>
        <v>0</v>
      </c>
      <c r="EJ13" s="20">
        <f t="shared" si="33"/>
        <v>0</v>
      </c>
      <c r="EK13" s="20">
        <f t="shared" si="33"/>
        <v>0</v>
      </c>
      <c r="EL13" s="20">
        <f t="shared" si="33"/>
        <v>0</v>
      </c>
      <c r="EM13" s="20">
        <f t="shared" si="33"/>
        <v>0</v>
      </c>
      <c r="EN13" s="20">
        <f t="shared" si="33"/>
        <v>0</v>
      </c>
      <c r="EO13" s="20">
        <f t="shared" si="33"/>
        <v>0</v>
      </c>
      <c r="EP13" s="20">
        <f t="shared" si="33"/>
        <v>0</v>
      </c>
      <c r="EQ13" s="20">
        <f t="shared" si="33"/>
        <v>0</v>
      </c>
      <c r="ER13" s="20">
        <f t="shared" si="33"/>
        <v>0</v>
      </c>
      <c r="ES13" s="20">
        <f t="shared" si="33"/>
        <v>0</v>
      </c>
      <c r="ET13" s="20">
        <f t="shared" si="33"/>
        <v>0</v>
      </c>
      <c r="EU13" s="20">
        <f t="shared" si="33"/>
        <v>0</v>
      </c>
      <c r="EV13" s="20">
        <f t="shared" si="33"/>
        <v>0</v>
      </c>
      <c r="EW13" s="20">
        <f t="shared" si="33"/>
        <v>0</v>
      </c>
      <c r="EX13" s="20">
        <f t="shared" si="33"/>
        <v>0</v>
      </c>
      <c r="EY13" s="20">
        <f t="shared" si="33"/>
        <v>0</v>
      </c>
      <c r="EZ13" s="20">
        <f t="shared" si="33"/>
        <v>0</v>
      </c>
      <c r="FA13" s="20">
        <f t="shared" si="33"/>
        <v>0</v>
      </c>
      <c r="FB13" s="20">
        <f t="shared" si="33"/>
        <v>0</v>
      </c>
      <c r="FC13" s="20">
        <f t="shared" si="33"/>
        <v>0</v>
      </c>
      <c r="FD13" s="20">
        <f t="shared" si="33"/>
        <v>0</v>
      </c>
      <c r="FE13" s="20">
        <f t="shared" si="33"/>
        <v>0</v>
      </c>
      <c r="FF13" s="20">
        <f t="shared" si="33"/>
        <v>0</v>
      </c>
      <c r="FG13" s="20">
        <f t="shared" si="33"/>
        <v>0</v>
      </c>
      <c r="FH13" s="20">
        <f t="shared" si="33"/>
        <v>0</v>
      </c>
      <c r="FI13" s="20">
        <f t="shared" si="33"/>
        <v>0</v>
      </c>
      <c r="FJ13" s="20">
        <f t="shared" si="33"/>
        <v>0</v>
      </c>
      <c r="FK13" s="20">
        <f t="shared" si="33"/>
        <v>0</v>
      </c>
      <c r="FL13" s="20">
        <f t="shared" si="33"/>
        <v>0</v>
      </c>
      <c r="FM13" s="20">
        <f t="shared" si="33"/>
        <v>0</v>
      </c>
      <c r="FN13" s="20">
        <f t="shared" si="33"/>
        <v>0</v>
      </c>
      <c r="FO13" s="20">
        <f t="shared" si="33"/>
        <v>0</v>
      </c>
      <c r="FP13" s="20">
        <f t="shared" si="33"/>
        <v>0</v>
      </c>
      <c r="FQ13" s="20">
        <f t="shared" si="33"/>
        <v>0</v>
      </c>
      <c r="FR13" s="20">
        <f t="shared" si="33"/>
        <v>0</v>
      </c>
      <c r="FS13" s="20">
        <f t="shared" si="33"/>
        <v>0</v>
      </c>
      <c r="FT13" s="20">
        <f t="shared" si="33"/>
        <v>0</v>
      </c>
      <c r="FU13" s="20">
        <f t="shared" si="33"/>
        <v>0</v>
      </c>
      <c r="FV13" s="20">
        <f t="shared" si="33"/>
        <v>0</v>
      </c>
      <c r="FW13" s="20">
        <f t="shared" si="33"/>
        <v>0</v>
      </c>
      <c r="FX13" s="20">
        <f t="shared" si="33"/>
        <v>0</v>
      </c>
      <c r="FY13" s="20">
        <f t="shared" si="33"/>
        <v>0</v>
      </c>
      <c r="FZ13" s="20">
        <f t="shared" si="33"/>
        <v>0</v>
      </c>
      <c r="GA13" s="20">
        <f t="shared" si="33"/>
        <v>0</v>
      </c>
      <c r="GB13" s="20">
        <f t="shared" si="33"/>
        <v>0</v>
      </c>
      <c r="GC13" s="20">
        <f t="shared" si="33"/>
        <v>0</v>
      </c>
      <c r="GD13" s="20">
        <f t="shared" si="33"/>
        <v>0</v>
      </c>
      <c r="GE13" s="20">
        <f t="shared" si="33"/>
        <v>0</v>
      </c>
      <c r="GF13" s="20">
        <f t="shared" si="33"/>
        <v>0</v>
      </c>
      <c r="GG13" s="20">
        <f t="shared" si="33"/>
        <v>0</v>
      </c>
      <c r="GH13" s="20">
        <f t="shared" si="33"/>
        <v>0</v>
      </c>
      <c r="GI13" s="20">
        <f t="shared" si="33"/>
        <v>0</v>
      </c>
      <c r="GJ13" s="20">
        <f t="shared" si="33"/>
        <v>0</v>
      </c>
      <c r="GK13" s="20">
        <f t="shared" si="33"/>
        <v>0</v>
      </c>
      <c r="GL13" s="20">
        <f t="shared" si="33"/>
        <v>0</v>
      </c>
      <c r="GM13" s="20">
        <f t="shared" si="33"/>
        <v>0</v>
      </c>
      <c r="GN13" s="20">
        <f t="shared" si="33"/>
        <v>0</v>
      </c>
      <c r="GO13" s="20">
        <f t="shared" si="33"/>
        <v>0</v>
      </c>
      <c r="GP13" s="20">
        <f t="shared" si="33"/>
        <v>0</v>
      </c>
      <c r="GQ13" s="20">
        <f t="shared" si="33"/>
        <v>0</v>
      </c>
      <c r="GR13" s="20">
        <f t="shared" si="33"/>
        <v>0</v>
      </c>
      <c r="GS13" s="20">
        <f t="shared" si="33"/>
        <v>0</v>
      </c>
      <c r="GT13" s="20">
        <f t="shared" si="33"/>
        <v>0</v>
      </c>
      <c r="GU13" s="20">
        <f t="shared" ref="GU13:HA13" si="34">GU11*GU12</f>
        <v>0</v>
      </c>
      <c r="GV13" s="20">
        <f t="shared" si="34"/>
        <v>0</v>
      </c>
      <c r="GW13" s="20">
        <f t="shared" si="34"/>
        <v>0</v>
      </c>
      <c r="GX13" s="20">
        <f t="shared" si="34"/>
        <v>0</v>
      </c>
      <c r="GY13" s="20">
        <f t="shared" si="34"/>
        <v>0</v>
      </c>
      <c r="GZ13" s="20">
        <f t="shared" si="34"/>
        <v>0</v>
      </c>
      <c r="HA13" s="20">
        <f t="shared" si="34"/>
        <v>0</v>
      </c>
    </row>
    <row r="14" spans="2:1006" x14ac:dyDescent="0.25">
      <c r="C14" s="17" t="s">
        <v>40</v>
      </c>
      <c r="E14" s="18" t="s">
        <v>69</v>
      </c>
      <c r="F14" s="20"/>
      <c r="J14" s="20">
        <f>(J6-J5+1)*24</f>
        <v>744</v>
      </c>
      <c r="K14" s="20">
        <f t="shared" ref="K14:BV14" si="35">(K6-K5+1)*24</f>
        <v>672</v>
      </c>
      <c r="L14" s="20">
        <f t="shared" si="35"/>
        <v>744</v>
      </c>
      <c r="M14" s="20">
        <f t="shared" si="35"/>
        <v>720</v>
      </c>
      <c r="N14" s="20">
        <f t="shared" si="35"/>
        <v>744</v>
      </c>
      <c r="O14" s="20">
        <f t="shared" si="35"/>
        <v>720</v>
      </c>
      <c r="P14" s="20">
        <f t="shared" si="35"/>
        <v>744</v>
      </c>
      <c r="Q14" s="20">
        <f t="shared" si="35"/>
        <v>744</v>
      </c>
      <c r="R14" s="20">
        <f t="shared" si="35"/>
        <v>4344</v>
      </c>
      <c r="S14" s="20">
        <f t="shared" si="35"/>
        <v>4416</v>
      </c>
      <c r="T14" s="20">
        <f t="shared" si="35"/>
        <v>4368</v>
      </c>
      <c r="U14" s="20">
        <f t="shared" si="35"/>
        <v>4416</v>
      </c>
      <c r="V14" s="20">
        <f t="shared" si="35"/>
        <v>4344</v>
      </c>
      <c r="W14" s="20">
        <f t="shared" si="35"/>
        <v>4416</v>
      </c>
      <c r="X14" s="20">
        <f t="shared" si="35"/>
        <v>4344</v>
      </c>
      <c r="Y14" s="20">
        <f t="shared" si="35"/>
        <v>4416</v>
      </c>
      <c r="Z14" s="20">
        <f t="shared" si="35"/>
        <v>4344</v>
      </c>
      <c r="AA14" s="20">
        <f t="shared" si="35"/>
        <v>4416</v>
      </c>
      <c r="AB14" s="20">
        <f t="shared" si="35"/>
        <v>4368</v>
      </c>
      <c r="AC14" s="20">
        <f t="shared" si="35"/>
        <v>4416</v>
      </c>
      <c r="AD14" s="20">
        <f t="shared" si="35"/>
        <v>4344</v>
      </c>
      <c r="AE14" s="20">
        <f t="shared" si="35"/>
        <v>4416</v>
      </c>
      <c r="AF14" s="20">
        <f t="shared" si="35"/>
        <v>4344</v>
      </c>
      <c r="AG14" s="20">
        <f t="shared" si="35"/>
        <v>4416</v>
      </c>
      <c r="AH14" s="20">
        <f t="shared" si="35"/>
        <v>4344</v>
      </c>
      <c r="AI14" s="20">
        <f t="shared" si="35"/>
        <v>4416</v>
      </c>
      <c r="AJ14" s="20">
        <f t="shared" si="35"/>
        <v>4368</v>
      </c>
      <c r="AK14" s="20">
        <f t="shared" si="35"/>
        <v>4416</v>
      </c>
      <c r="AL14" s="20">
        <f t="shared" si="35"/>
        <v>4344</v>
      </c>
      <c r="AM14" s="20">
        <f t="shared" si="35"/>
        <v>4416</v>
      </c>
      <c r="AN14" s="20">
        <f t="shared" si="35"/>
        <v>4344</v>
      </c>
      <c r="AO14" s="20">
        <f t="shared" si="35"/>
        <v>4416</v>
      </c>
      <c r="AP14" s="20">
        <f t="shared" si="35"/>
        <v>4344</v>
      </c>
      <c r="AQ14" s="20">
        <f t="shared" si="35"/>
        <v>4416</v>
      </c>
      <c r="AR14" s="20">
        <f t="shared" si="35"/>
        <v>4368</v>
      </c>
      <c r="AS14" s="20">
        <f t="shared" si="35"/>
        <v>4416</v>
      </c>
      <c r="AT14" s="20">
        <f t="shared" si="35"/>
        <v>4344</v>
      </c>
      <c r="AU14" s="20">
        <f t="shared" si="35"/>
        <v>4416</v>
      </c>
      <c r="AV14" s="20">
        <f t="shared" si="35"/>
        <v>4344</v>
      </c>
      <c r="AW14" s="20">
        <f t="shared" si="35"/>
        <v>4416</v>
      </c>
      <c r="AX14" s="20">
        <f t="shared" si="35"/>
        <v>4344</v>
      </c>
      <c r="AY14" s="20">
        <f t="shared" si="35"/>
        <v>4416</v>
      </c>
      <c r="AZ14" s="20">
        <f t="shared" si="35"/>
        <v>4368</v>
      </c>
      <c r="BA14" s="20">
        <f t="shared" si="35"/>
        <v>4416</v>
      </c>
      <c r="BB14" s="20">
        <f t="shared" si="35"/>
        <v>4344</v>
      </c>
      <c r="BC14" s="20">
        <f t="shared" si="35"/>
        <v>4416</v>
      </c>
      <c r="BD14" s="20">
        <f t="shared" si="35"/>
        <v>4344</v>
      </c>
      <c r="BE14" s="20">
        <f t="shared" si="35"/>
        <v>4416</v>
      </c>
      <c r="BF14" s="20">
        <f t="shared" si="35"/>
        <v>4344</v>
      </c>
      <c r="BG14" s="20">
        <f t="shared" si="35"/>
        <v>4416</v>
      </c>
      <c r="BH14" s="20">
        <f t="shared" si="35"/>
        <v>4368</v>
      </c>
      <c r="BI14" s="20">
        <f t="shared" si="35"/>
        <v>4416</v>
      </c>
      <c r="BJ14" s="20">
        <f t="shared" si="35"/>
        <v>4344</v>
      </c>
      <c r="BK14" s="20">
        <f t="shared" si="35"/>
        <v>4416</v>
      </c>
      <c r="BL14" s="20">
        <f t="shared" si="35"/>
        <v>4344</v>
      </c>
      <c r="BM14" s="20">
        <f t="shared" si="35"/>
        <v>4416</v>
      </c>
      <c r="BN14" s="20">
        <f t="shared" si="35"/>
        <v>4344</v>
      </c>
      <c r="BO14" s="20">
        <f t="shared" si="35"/>
        <v>4416</v>
      </c>
      <c r="BP14" s="20">
        <f t="shared" si="35"/>
        <v>4368</v>
      </c>
      <c r="BQ14" s="20">
        <f t="shared" si="35"/>
        <v>4416</v>
      </c>
      <c r="BR14" s="20">
        <f t="shared" si="35"/>
        <v>4344</v>
      </c>
      <c r="BS14" s="20">
        <f t="shared" si="35"/>
        <v>4416</v>
      </c>
      <c r="BT14" s="20">
        <f t="shared" si="35"/>
        <v>4344</v>
      </c>
      <c r="BU14" s="20">
        <f t="shared" si="35"/>
        <v>4416</v>
      </c>
      <c r="BV14" s="20">
        <f t="shared" si="35"/>
        <v>4344</v>
      </c>
      <c r="BW14" s="20">
        <f t="shared" ref="BW14:EH14" si="36">(BW6-BW5+1)*24</f>
        <v>4416</v>
      </c>
      <c r="BX14" s="20">
        <f t="shared" si="36"/>
        <v>4368</v>
      </c>
      <c r="BY14" s="20">
        <f t="shared" si="36"/>
        <v>4416</v>
      </c>
      <c r="BZ14" s="20">
        <f t="shared" si="36"/>
        <v>4344</v>
      </c>
      <c r="CA14" s="20">
        <f t="shared" si="36"/>
        <v>4416</v>
      </c>
      <c r="CB14" s="20">
        <f t="shared" si="36"/>
        <v>4344</v>
      </c>
      <c r="CC14" s="20">
        <f t="shared" si="36"/>
        <v>4416</v>
      </c>
      <c r="CD14" s="20">
        <f t="shared" si="36"/>
        <v>4344</v>
      </c>
      <c r="CE14" s="20">
        <f t="shared" si="36"/>
        <v>4416</v>
      </c>
      <c r="CF14" s="20">
        <f t="shared" si="36"/>
        <v>4368</v>
      </c>
      <c r="CG14" s="20">
        <f t="shared" si="36"/>
        <v>4416</v>
      </c>
      <c r="CH14" s="20">
        <f t="shared" si="36"/>
        <v>4344</v>
      </c>
      <c r="CI14" s="20">
        <f t="shared" si="36"/>
        <v>4416</v>
      </c>
      <c r="CJ14" s="20">
        <f t="shared" si="36"/>
        <v>4344</v>
      </c>
      <c r="CK14" s="20">
        <f t="shared" si="36"/>
        <v>4416</v>
      </c>
      <c r="CL14" s="20">
        <f t="shared" si="36"/>
        <v>4344</v>
      </c>
      <c r="CM14" s="20">
        <f t="shared" si="36"/>
        <v>4416</v>
      </c>
      <c r="CN14" s="20">
        <f t="shared" si="36"/>
        <v>4368</v>
      </c>
      <c r="CO14" s="20">
        <f t="shared" si="36"/>
        <v>4416</v>
      </c>
      <c r="CP14" s="20">
        <f t="shared" si="36"/>
        <v>4344</v>
      </c>
      <c r="CQ14" s="20">
        <f t="shared" si="36"/>
        <v>4416</v>
      </c>
      <c r="CR14" s="20">
        <f t="shared" si="36"/>
        <v>4344</v>
      </c>
      <c r="CS14" s="20">
        <f t="shared" si="36"/>
        <v>4416</v>
      </c>
      <c r="CT14" s="20">
        <f t="shared" si="36"/>
        <v>4344</v>
      </c>
      <c r="CU14" s="20">
        <f t="shared" si="36"/>
        <v>4416</v>
      </c>
      <c r="CV14" s="20">
        <f t="shared" si="36"/>
        <v>4368</v>
      </c>
      <c r="CW14" s="20">
        <f t="shared" si="36"/>
        <v>4416</v>
      </c>
      <c r="CX14" s="20">
        <f t="shared" si="36"/>
        <v>4344</v>
      </c>
      <c r="CY14" s="20">
        <f t="shared" si="36"/>
        <v>4416</v>
      </c>
      <c r="CZ14" s="20">
        <f t="shared" si="36"/>
        <v>4344</v>
      </c>
      <c r="DA14" s="20">
        <f t="shared" si="36"/>
        <v>4416</v>
      </c>
      <c r="DB14" s="20">
        <f t="shared" si="36"/>
        <v>4344</v>
      </c>
      <c r="DC14" s="20">
        <f t="shared" si="36"/>
        <v>4416</v>
      </c>
      <c r="DD14" s="20">
        <f t="shared" si="36"/>
        <v>4368</v>
      </c>
      <c r="DE14" s="20">
        <f t="shared" si="36"/>
        <v>4416</v>
      </c>
      <c r="DF14" s="20">
        <f t="shared" si="36"/>
        <v>4344</v>
      </c>
      <c r="DG14" s="20">
        <f t="shared" si="36"/>
        <v>4416</v>
      </c>
      <c r="DH14" s="20">
        <f t="shared" si="36"/>
        <v>4344</v>
      </c>
      <c r="DI14" s="20">
        <f t="shared" si="36"/>
        <v>4416</v>
      </c>
      <c r="DJ14" s="20">
        <f t="shared" si="36"/>
        <v>4344</v>
      </c>
      <c r="DK14" s="20">
        <f t="shared" si="36"/>
        <v>4416</v>
      </c>
      <c r="DL14" s="20">
        <f t="shared" si="36"/>
        <v>4368</v>
      </c>
      <c r="DM14" s="20">
        <f t="shared" si="36"/>
        <v>4416</v>
      </c>
      <c r="DN14" s="20">
        <f t="shared" si="36"/>
        <v>4344</v>
      </c>
      <c r="DO14" s="20">
        <f t="shared" si="36"/>
        <v>4416</v>
      </c>
      <c r="DP14" s="20">
        <f t="shared" si="36"/>
        <v>4344</v>
      </c>
      <c r="DQ14" s="20">
        <f t="shared" si="36"/>
        <v>4416</v>
      </c>
      <c r="DR14" s="20">
        <f t="shared" si="36"/>
        <v>4344</v>
      </c>
      <c r="DS14" s="20">
        <f t="shared" si="36"/>
        <v>4416</v>
      </c>
      <c r="DT14" s="20">
        <f t="shared" si="36"/>
        <v>4368</v>
      </c>
      <c r="DU14" s="20">
        <f t="shared" si="36"/>
        <v>4416</v>
      </c>
      <c r="DV14" s="20">
        <f t="shared" si="36"/>
        <v>4344</v>
      </c>
      <c r="DW14" s="20">
        <f t="shared" si="36"/>
        <v>4416</v>
      </c>
      <c r="DX14" s="20">
        <f t="shared" si="36"/>
        <v>4344</v>
      </c>
      <c r="DY14" s="20">
        <f t="shared" si="36"/>
        <v>4416</v>
      </c>
      <c r="DZ14" s="20">
        <f t="shared" si="36"/>
        <v>4344</v>
      </c>
      <c r="EA14" s="20">
        <f t="shared" si="36"/>
        <v>4416</v>
      </c>
      <c r="EB14" s="20">
        <f t="shared" si="36"/>
        <v>4368</v>
      </c>
      <c r="EC14" s="20">
        <f t="shared" si="36"/>
        <v>4416</v>
      </c>
      <c r="ED14" s="20">
        <f t="shared" si="36"/>
        <v>4344</v>
      </c>
      <c r="EE14" s="20">
        <f t="shared" si="36"/>
        <v>4416</v>
      </c>
      <c r="EF14" s="20">
        <f t="shared" si="36"/>
        <v>4344</v>
      </c>
      <c r="EG14" s="20">
        <f t="shared" si="36"/>
        <v>4416</v>
      </c>
      <c r="EH14" s="20">
        <f t="shared" si="36"/>
        <v>4344</v>
      </c>
      <c r="EI14" s="20">
        <f t="shared" ref="EI14:GT14" si="37">(EI6-EI5+1)*24</f>
        <v>4416</v>
      </c>
      <c r="EJ14" s="20">
        <f t="shared" si="37"/>
        <v>4368</v>
      </c>
      <c r="EK14" s="20">
        <f t="shared" si="37"/>
        <v>4416</v>
      </c>
      <c r="EL14" s="20">
        <f t="shared" si="37"/>
        <v>4344</v>
      </c>
      <c r="EM14" s="20">
        <f t="shared" si="37"/>
        <v>4416</v>
      </c>
      <c r="EN14" s="20">
        <f t="shared" si="37"/>
        <v>4344</v>
      </c>
      <c r="EO14" s="20">
        <f t="shared" si="37"/>
        <v>4416</v>
      </c>
      <c r="EP14" s="20">
        <f t="shared" si="37"/>
        <v>4344</v>
      </c>
      <c r="EQ14" s="20">
        <f t="shared" si="37"/>
        <v>4416</v>
      </c>
      <c r="ER14" s="20">
        <f t="shared" si="37"/>
        <v>4368</v>
      </c>
      <c r="ES14" s="20">
        <f t="shared" si="37"/>
        <v>4416</v>
      </c>
      <c r="ET14" s="20">
        <f t="shared" si="37"/>
        <v>4344</v>
      </c>
      <c r="EU14" s="20">
        <f t="shared" si="37"/>
        <v>4416</v>
      </c>
      <c r="EV14" s="20">
        <f t="shared" si="37"/>
        <v>4344</v>
      </c>
      <c r="EW14" s="20">
        <f t="shared" si="37"/>
        <v>4416</v>
      </c>
      <c r="EX14" s="20">
        <f t="shared" si="37"/>
        <v>4344</v>
      </c>
      <c r="EY14" s="20">
        <f t="shared" si="37"/>
        <v>4416</v>
      </c>
      <c r="EZ14" s="20">
        <f t="shared" si="37"/>
        <v>4368</v>
      </c>
      <c r="FA14" s="20">
        <f t="shared" si="37"/>
        <v>4416</v>
      </c>
      <c r="FB14" s="20">
        <f t="shared" si="37"/>
        <v>4344</v>
      </c>
      <c r="FC14" s="20">
        <f t="shared" si="37"/>
        <v>4416</v>
      </c>
      <c r="FD14" s="20">
        <f t="shared" si="37"/>
        <v>4344</v>
      </c>
      <c r="FE14" s="20">
        <f t="shared" si="37"/>
        <v>4416</v>
      </c>
      <c r="FF14" s="20">
        <f t="shared" si="37"/>
        <v>4344</v>
      </c>
      <c r="FG14" s="20">
        <f t="shared" si="37"/>
        <v>4416</v>
      </c>
      <c r="FH14" s="20">
        <f t="shared" si="37"/>
        <v>4344</v>
      </c>
      <c r="FI14" s="20">
        <f t="shared" si="37"/>
        <v>4416</v>
      </c>
      <c r="FJ14" s="20">
        <f t="shared" si="37"/>
        <v>4344</v>
      </c>
      <c r="FK14" s="20">
        <f t="shared" si="37"/>
        <v>4416</v>
      </c>
      <c r="FL14" s="20">
        <f t="shared" si="37"/>
        <v>4344</v>
      </c>
      <c r="FM14" s="20">
        <f t="shared" si="37"/>
        <v>4416</v>
      </c>
      <c r="FN14" s="20">
        <f t="shared" si="37"/>
        <v>4344</v>
      </c>
      <c r="FO14" s="20">
        <f t="shared" si="37"/>
        <v>4416</v>
      </c>
      <c r="FP14" s="20">
        <f t="shared" si="37"/>
        <v>4368</v>
      </c>
      <c r="FQ14" s="20">
        <f t="shared" si="37"/>
        <v>4416</v>
      </c>
      <c r="FR14" s="20">
        <f t="shared" si="37"/>
        <v>4344</v>
      </c>
      <c r="FS14" s="20">
        <f t="shared" si="37"/>
        <v>4416</v>
      </c>
      <c r="FT14" s="20">
        <f t="shared" si="37"/>
        <v>4344</v>
      </c>
      <c r="FU14" s="20">
        <f t="shared" si="37"/>
        <v>4416</v>
      </c>
      <c r="FV14" s="20">
        <f t="shared" si="37"/>
        <v>4344</v>
      </c>
      <c r="FW14" s="20">
        <f t="shared" si="37"/>
        <v>4416</v>
      </c>
      <c r="FX14" s="20">
        <f t="shared" si="37"/>
        <v>4368</v>
      </c>
      <c r="FY14" s="20">
        <f t="shared" si="37"/>
        <v>4416</v>
      </c>
      <c r="FZ14" s="20">
        <f t="shared" si="37"/>
        <v>4344</v>
      </c>
      <c r="GA14" s="20">
        <f t="shared" si="37"/>
        <v>4416</v>
      </c>
      <c r="GB14" s="20">
        <f t="shared" si="37"/>
        <v>4344</v>
      </c>
      <c r="GC14" s="20">
        <f t="shared" si="37"/>
        <v>4416</v>
      </c>
      <c r="GD14" s="20">
        <f t="shared" si="37"/>
        <v>4344</v>
      </c>
      <c r="GE14" s="20">
        <f t="shared" si="37"/>
        <v>4416</v>
      </c>
      <c r="GF14" s="20">
        <f t="shared" si="37"/>
        <v>4368</v>
      </c>
      <c r="GG14" s="20">
        <f t="shared" si="37"/>
        <v>4416</v>
      </c>
      <c r="GH14" s="20">
        <f t="shared" si="37"/>
        <v>4344</v>
      </c>
      <c r="GI14" s="20">
        <f t="shared" si="37"/>
        <v>4416</v>
      </c>
      <c r="GJ14" s="20">
        <f t="shared" si="37"/>
        <v>4344</v>
      </c>
      <c r="GK14" s="20">
        <f t="shared" si="37"/>
        <v>4416</v>
      </c>
      <c r="GL14" s="20">
        <f t="shared" si="37"/>
        <v>4344</v>
      </c>
      <c r="GM14" s="20">
        <f t="shared" si="37"/>
        <v>4416</v>
      </c>
      <c r="GN14" s="20">
        <f t="shared" si="37"/>
        <v>4368</v>
      </c>
      <c r="GO14" s="20">
        <f t="shared" si="37"/>
        <v>4416</v>
      </c>
      <c r="GP14" s="20">
        <f t="shared" si="37"/>
        <v>4344</v>
      </c>
      <c r="GQ14" s="20">
        <f t="shared" si="37"/>
        <v>4416</v>
      </c>
      <c r="GR14" s="20">
        <f t="shared" si="37"/>
        <v>4344</v>
      </c>
      <c r="GS14" s="20">
        <f t="shared" si="37"/>
        <v>4416</v>
      </c>
      <c r="GT14" s="20">
        <f t="shared" si="37"/>
        <v>4344</v>
      </c>
      <c r="GU14" s="20">
        <f t="shared" ref="GU14:HA14" si="38">(GU6-GU5+1)*24</f>
        <v>4416</v>
      </c>
      <c r="GV14" s="20">
        <f t="shared" si="38"/>
        <v>4368</v>
      </c>
      <c r="GW14" s="20">
        <f t="shared" si="38"/>
        <v>4416</v>
      </c>
      <c r="GX14" s="20">
        <f t="shared" si="38"/>
        <v>4344</v>
      </c>
      <c r="GY14" s="20">
        <f t="shared" si="38"/>
        <v>4416</v>
      </c>
      <c r="GZ14" s="20">
        <f t="shared" si="38"/>
        <v>4344</v>
      </c>
      <c r="HA14" s="20">
        <f t="shared" si="38"/>
        <v>4416</v>
      </c>
    </row>
    <row r="15" spans="2:1006" x14ac:dyDescent="0.25">
      <c r="C15" s="17" t="s">
        <v>41</v>
      </c>
      <c r="E15" s="18" t="s">
        <v>69</v>
      </c>
      <c r="F15" s="28">
        <v>8760</v>
      </c>
      <c r="J15" s="20">
        <f>$F$15</f>
        <v>8760</v>
      </c>
      <c r="K15" s="20">
        <f t="shared" ref="K15:BV15" si="39">$F$15</f>
        <v>8760</v>
      </c>
      <c r="L15" s="20">
        <f t="shared" si="39"/>
        <v>8760</v>
      </c>
      <c r="M15" s="20">
        <f t="shared" si="39"/>
        <v>8760</v>
      </c>
      <c r="N15" s="20">
        <f t="shared" si="39"/>
        <v>8760</v>
      </c>
      <c r="O15" s="20">
        <f t="shared" si="39"/>
        <v>8760</v>
      </c>
      <c r="P15" s="20">
        <f t="shared" si="39"/>
        <v>8760</v>
      </c>
      <c r="Q15" s="20">
        <f t="shared" si="39"/>
        <v>8760</v>
      </c>
      <c r="R15" s="20">
        <f t="shared" si="39"/>
        <v>8760</v>
      </c>
      <c r="S15" s="20">
        <f t="shared" si="39"/>
        <v>8760</v>
      </c>
      <c r="T15" s="20">
        <f t="shared" si="39"/>
        <v>8760</v>
      </c>
      <c r="U15" s="20">
        <f t="shared" si="39"/>
        <v>8760</v>
      </c>
      <c r="V15" s="20">
        <f t="shared" si="39"/>
        <v>8760</v>
      </c>
      <c r="W15" s="20">
        <f t="shared" si="39"/>
        <v>8760</v>
      </c>
      <c r="X15" s="20">
        <f t="shared" si="39"/>
        <v>8760</v>
      </c>
      <c r="Y15" s="20">
        <f t="shared" si="39"/>
        <v>8760</v>
      </c>
      <c r="Z15" s="20">
        <f t="shared" si="39"/>
        <v>8760</v>
      </c>
      <c r="AA15" s="20">
        <f t="shared" si="39"/>
        <v>8760</v>
      </c>
      <c r="AB15" s="20">
        <f t="shared" si="39"/>
        <v>8760</v>
      </c>
      <c r="AC15" s="20">
        <f t="shared" si="39"/>
        <v>8760</v>
      </c>
      <c r="AD15" s="20">
        <f t="shared" si="39"/>
        <v>8760</v>
      </c>
      <c r="AE15" s="20">
        <f t="shared" si="39"/>
        <v>8760</v>
      </c>
      <c r="AF15" s="20">
        <f t="shared" si="39"/>
        <v>8760</v>
      </c>
      <c r="AG15" s="20">
        <f t="shared" si="39"/>
        <v>8760</v>
      </c>
      <c r="AH15" s="20">
        <f t="shared" si="39"/>
        <v>8760</v>
      </c>
      <c r="AI15" s="20">
        <f t="shared" si="39"/>
        <v>8760</v>
      </c>
      <c r="AJ15" s="20">
        <f t="shared" si="39"/>
        <v>8760</v>
      </c>
      <c r="AK15" s="20">
        <f t="shared" si="39"/>
        <v>8760</v>
      </c>
      <c r="AL15" s="20">
        <f t="shared" si="39"/>
        <v>8760</v>
      </c>
      <c r="AM15" s="20">
        <f t="shared" si="39"/>
        <v>8760</v>
      </c>
      <c r="AN15" s="20">
        <f t="shared" si="39"/>
        <v>8760</v>
      </c>
      <c r="AO15" s="20">
        <f t="shared" si="39"/>
        <v>8760</v>
      </c>
      <c r="AP15" s="20">
        <f t="shared" si="39"/>
        <v>8760</v>
      </c>
      <c r="AQ15" s="20">
        <f t="shared" si="39"/>
        <v>8760</v>
      </c>
      <c r="AR15" s="20">
        <f t="shared" si="39"/>
        <v>8760</v>
      </c>
      <c r="AS15" s="20">
        <f t="shared" si="39"/>
        <v>8760</v>
      </c>
      <c r="AT15" s="20">
        <f t="shared" si="39"/>
        <v>8760</v>
      </c>
      <c r="AU15" s="20">
        <f t="shared" si="39"/>
        <v>8760</v>
      </c>
      <c r="AV15" s="20">
        <f t="shared" si="39"/>
        <v>8760</v>
      </c>
      <c r="AW15" s="20">
        <f t="shared" si="39"/>
        <v>8760</v>
      </c>
      <c r="AX15" s="20">
        <f t="shared" si="39"/>
        <v>8760</v>
      </c>
      <c r="AY15" s="20">
        <f t="shared" si="39"/>
        <v>8760</v>
      </c>
      <c r="AZ15" s="20">
        <f t="shared" si="39"/>
        <v>8760</v>
      </c>
      <c r="BA15" s="20">
        <f t="shared" si="39"/>
        <v>8760</v>
      </c>
      <c r="BB15" s="20">
        <f t="shared" si="39"/>
        <v>8760</v>
      </c>
      <c r="BC15" s="20">
        <f t="shared" si="39"/>
        <v>8760</v>
      </c>
      <c r="BD15" s="20">
        <f t="shared" si="39"/>
        <v>8760</v>
      </c>
      <c r="BE15" s="20">
        <f t="shared" si="39"/>
        <v>8760</v>
      </c>
      <c r="BF15" s="20">
        <f t="shared" si="39"/>
        <v>8760</v>
      </c>
      <c r="BG15" s="20">
        <f t="shared" si="39"/>
        <v>8760</v>
      </c>
      <c r="BH15" s="20">
        <f t="shared" si="39"/>
        <v>8760</v>
      </c>
      <c r="BI15" s="20">
        <f t="shared" si="39"/>
        <v>8760</v>
      </c>
      <c r="BJ15" s="20">
        <f t="shared" si="39"/>
        <v>8760</v>
      </c>
      <c r="BK15" s="20">
        <f t="shared" si="39"/>
        <v>8760</v>
      </c>
      <c r="BL15" s="20">
        <f t="shared" si="39"/>
        <v>8760</v>
      </c>
      <c r="BM15" s="20">
        <f t="shared" si="39"/>
        <v>8760</v>
      </c>
      <c r="BN15" s="20">
        <f t="shared" si="39"/>
        <v>8760</v>
      </c>
      <c r="BO15" s="20">
        <f t="shared" si="39"/>
        <v>8760</v>
      </c>
      <c r="BP15" s="20">
        <f t="shared" si="39"/>
        <v>8760</v>
      </c>
      <c r="BQ15" s="20">
        <f t="shared" si="39"/>
        <v>8760</v>
      </c>
      <c r="BR15" s="20">
        <f t="shared" si="39"/>
        <v>8760</v>
      </c>
      <c r="BS15" s="20">
        <f t="shared" si="39"/>
        <v>8760</v>
      </c>
      <c r="BT15" s="20">
        <f t="shared" si="39"/>
        <v>8760</v>
      </c>
      <c r="BU15" s="20">
        <f t="shared" si="39"/>
        <v>8760</v>
      </c>
      <c r="BV15" s="20">
        <f t="shared" si="39"/>
        <v>8760</v>
      </c>
      <c r="BW15" s="20">
        <f t="shared" ref="BW15:EH15" si="40">$F$15</f>
        <v>8760</v>
      </c>
      <c r="BX15" s="20">
        <f t="shared" si="40"/>
        <v>8760</v>
      </c>
      <c r="BY15" s="20">
        <f t="shared" si="40"/>
        <v>8760</v>
      </c>
      <c r="BZ15" s="20">
        <f t="shared" si="40"/>
        <v>8760</v>
      </c>
      <c r="CA15" s="20">
        <f t="shared" si="40"/>
        <v>8760</v>
      </c>
      <c r="CB15" s="20">
        <f t="shared" si="40"/>
        <v>8760</v>
      </c>
      <c r="CC15" s="20">
        <f t="shared" si="40"/>
        <v>8760</v>
      </c>
      <c r="CD15" s="20">
        <f t="shared" si="40"/>
        <v>8760</v>
      </c>
      <c r="CE15" s="20">
        <f t="shared" si="40"/>
        <v>8760</v>
      </c>
      <c r="CF15" s="20">
        <f t="shared" si="40"/>
        <v>8760</v>
      </c>
      <c r="CG15" s="20">
        <f t="shared" si="40"/>
        <v>8760</v>
      </c>
      <c r="CH15" s="20">
        <f t="shared" si="40"/>
        <v>8760</v>
      </c>
      <c r="CI15" s="20">
        <f t="shared" si="40"/>
        <v>8760</v>
      </c>
      <c r="CJ15" s="20">
        <f t="shared" si="40"/>
        <v>8760</v>
      </c>
      <c r="CK15" s="20">
        <f t="shared" si="40"/>
        <v>8760</v>
      </c>
      <c r="CL15" s="20">
        <f t="shared" si="40"/>
        <v>8760</v>
      </c>
      <c r="CM15" s="20">
        <f t="shared" si="40"/>
        <v>8760</v>
      </c>
      <c r="CN15" s="20">
        <f t="shared" si="40"/>
        <v>8760</v>
      </c>
      <c r="CO15" s="20">
        <f t="shared" si="40"/>
        <v>8760</v>
      </c>
      <c r="CP15" s="20">
        <f t="shared" si="40"/>
        <v>8760</v>
      </c>
      <c r="CQ15" s="20">
        <f t="shared" si="40"/>
        <v>8760</v>
      </c>
      <c r="CR15" s="20">
        <f t="shared" si="40"/>
        <v>8760</v>
      </c>
      <c r="CS15" s="20">
        <f t="shared" si="40"/>
        <v>8760</v>
      </c>
      <c r="CT15" s="20">
        <f t="shared" si="40"/>
        <v>8760</v>
      </c>
      <c r="CU15" s="20">
        <f t="shared" si="40"/>
        <v>8760</v>
      </c>
      <c r="CV15" s="20">
        <f t="shared" si="40"/>
        <v>8760</v>
      </c>
      <c r="CW15" s="20">
        <f t="shared" si="40"/>
        <v>8760</v>
      </c>
      <c r="CX15" s="20">
        <f t="shared" si="40"/>
        <v>8760</v>
      </c>
      <c r="CY15" s="20">
        <f t="shared" si="40"/>
        <v>8760</v>
      </c>
      <c r="CZ15" s="20">
        <f t="shared" si="40"/>
        <v>8760</v>
      </c>
      <c r="DA15" s="20">
        <f t="shared" si="40"/>
        <v>8760</v>
      </c>
      <c r="DB15" s="20">
        <f t="shared" si="40"/>
        <v>8760</v>
      </c>
      <c r="DC15" s="20">
        <f t="shared" si="40"/>
        <v>8760</v>
      </c>
      <c r="DD15" s="20">
        <f t="shared" si="40"/>
        <v>8760</v>
      </c>
      <c r="DE15" s="20">
        <f t="shared" si="40"/>
        <v>8760</v>
      </c>
      <c r="DF15" s="20">
        <f t="shared" si="40"/>
        <v>8760</v>
      </c>
      <c r="DG15" s="20">
        <f t="shared" si="40"/>
        <v>8760</v>
      </c>
      <c r="DH15" s="20">
        <f t="shared" si="40"/>
        <v>8760</v>
      </c>
      <c r="DI15" s="20">
        <f t="shared" si="40"/>
        <v>8760</v>
      </c>
      <c r="DJ15" s="20">
        <f t="shared" si="40"/>
        <v>8760</v>
      </c>
      <c r="DK15" s="20">
        <f t="shared" si="40"/>
        <v>8760</v>
      </c>
      <c r="DL15" s="20">
        <f t="shared" si="40"/>
        <v>8760</v>
      </c>
      <c r="DM15" s="20">
        <f t="shared" si="40"/>
        <v>8760</v>
      </c>
      <c r="DN15" s="20">
        <f t="shared" si="40"/>
        <v>8760</v>
      </c>
      <c r="DO15" s="20">
        <f t="shared" si="40"/>
        <v>8760</v>
      </c>
      <c r="DP15" s="20">
        <f t="shared" si="40"/>
        <v>8760</v>
      </c>
      <c r="DQ15" s="20">
        <f t="shared" si="40"/>
        <v>8760</v>
      </c>
      <c r="DR15" s="20">
        <f t="shared" si="40"/>
        <v>8760</v>
      </c>
      <c r="DS15" s="20">
        <f t="shared" si="40"/>
        <v>8760</v>
      </c>
      <c r="DT15" s="20">
        <f t="shared" si="40"/>
        <v>8760</v>
      </c>
      <c r="DU15" s="20">
        <f t="shared" si="40"/>
        <v>8760</v>
      </c>
      <c r="DV15" s="20">
        <f t="shared" si="40"/>
        <v>8760</v>
      </c>
      <c r="DW15" s="20">
        <f t="shared" si="40"/>
        <v>8760</v>
      </c>
      <c r="DX15" s="20">
        <f t="shared" si="40"/>
        <v>8760</v>
      </c>
      <c r="DY15" s="20">
        <f t="shared" si="40"/>
        <v>8760</v>
      </c>
      <c r="DZ15" s="20">
        <f t="shared" si="40"/>
        <v>8760</v>
      </c>
      <c r="EA15" s="20">
        <f t="shared" si="40"/>
        <v>8760</v>
      </c>
      <c r="EB15" s="20">
        <f t="shared" si="40"/>
        <v>8760</v>
      </c>
      <c r="EC15" s="20">
        <f t="shared" si="40"/>
        <v>8760</v>
      </c>
      <c r="ED15" s="20">
        <f t="shared" si="40"/>
        <v>8760</v>
      </c>
      <c r="EE15" s="20">
        <f t="shared" si="40"/>
        <v>8760</v>
      </c>
      <c r="EF15" s="20">
        <f t="shared" si="40"/>
        <v>8760</v>
      </c>
      <c r="EG15" s="20">
        <f t="shared" si="40"/>
        <v>8760</v>
      </c>
      <c r="EH15" s="20">
        <f t="shared" si="40"/>
        <v>8760</v>
      </c>
      <c r="EI15" s="20">
        <f t="shared" ref="EI15:GT15" si="41">$F$15</f>
        <v>8760</v>
      </c>
      <c r="EJ15" s="20">
        <f t="shared" si="41"/>
        <v>8760</v>
      </c>
      <c r="EK15" s="20">
        <f t="shared" si="41"/>
        <v>8760</v>
      </c>
      <c r="EL15" s="20">
        <f t="shared" si="41"/>
        <v>8760</v>
      </c>
      <c r="EM15" s="20">
        <f t="shared" si="41"/>
        <v>8760</v>
      </c>
      <c r="EN15" s="20">
        <f t="shared" si="41"/>
        <v>8760</v>
      </c>
      <c r="EO15" s="20">
        <f t="shared" si="41"/>
        <v>8760</v>
      </c>
      <c r="EP15" s="20">
        <f t="shared" si="41"/>
        <v>8760</v>
      </c>
      <c r="EQ15" s="20">
        <f t="shared" si="41"/>
        <v>8760</v>
      </c>
      <c r="ER15" s="20">
        <f t="shared" si="41"/>
        <v>8760</v>
      </c>
      <c r="ES15" s="20">
        <f t="shared" si="41"/>
        <v>8760</v>
      </c>
      <c r="ET15" s="20">
        <f t="shared" si="41"/>
        <v>8760</v>
      </c>
      <c r="EU15" s="20">
        <f t="shared" si="41"/>
        <v>8760</v>
      </c>
      <c r="EV15" s="20">
        <f t="shared" si="41"/>
        <v>8760</v>
      </c>
      <c r="EW15" s="20">
        <f t="shared" si="41"/>
        <v>8760</v>
      </c>
      <c r="EX15" s="20">
        <f t="shared" si="41"/>
        <v>8760</v>
      </c>
      <c r="EY15" s="20">
        <f t="shared" si="41"/>
        <v>8760</v>
      </c>
      <c r="EZ15" s="20">
        <f t="shared" si="41"/>
        <v>8760</v>
      </c>
      <c r="FA15" s="20">
        <f t="shared" si="41"/>
        <v>8760</v>
      </c>
      <c r="FB15" s="20">
        <f t="shared" si="41"/>
        <v>8760</v>
      </c>
      <c r="FC15" s="20">
        <f t="shared" si="41"/>
        <v>8760</v>
      </c>
      <c r="FD15" s="20">
        <f t="shared" si="41"/>
        <v>8760</v>
      </c>
      <c r="FE15" s="20">
        <f t="shared" si="41"/>
        <v>8760</v>
      </c>
      <c r="FF15" s="20">
        <f t="shared" si="41"/>
        <v>8760</v>
      </c>
      <c r="FG15" s="20">
        <f t="shared" si="41"/>
        <v>8760</v>
      </c>
      <c r="FH15" s="20">
        <f t="shared" si="41"/>
        <v>8760</v>
      </c>
      <c r="FI15" s="20">
        <f t="shared" si="41"/>
        <v>8760</v>
      </c>
      <c r="FJ15" s="20">
        <f t="shared" si="41"/>
        <v>8760</v>
      </c>
      <c r="FK15" s="20">
        <f t="shared" si="41"/>
        <v>8760</v>
      </c>
      <c r="FL15" s="20">
        <f t="shared" si="41"/>
        <v>8760</v>
      </c>
      <c r="FM15" s="20">
        <f t="shared" si="41"/>
        <v>8760</v>
      </c>
      <c r="FN15" s="20">
        <f t="shared" si="41"/>
        <v>8760</v>
      </c>
      <c r="FO15" s="20">
        <f t="shared" si="41"/>
        <v>8760</v>
      </c>
      <c r="FP15" s="20">
        <f t="shared" si="41"/>
        <v>8760</v>
      </c>
      <c r="FQ15" s="20">
        <f t="shared" si="41"/>
        <v>8760</v>
      </c>
      <c r="FR15" s="20">
        <f t="shared" si="41"/>
        <v>8760</v>
      </c>
      <c r="FS15" s="20">
        <f t="shared" si="41"/>
        <v>8760</v>
      </c>
      <c r="FT15" s="20">
        <f t="shared" si="41"/>
        <v>8760</v>
      </c>
      <c r="FU15" s="20">
        <f t="shared" si="41"/>
        <v>8760</v>
      </c>
      <c r="FV15" s="20">
        <f t="shared" si="41"/>
        <v>8760</v>
      </c>
      <c r="FW15" s="20">
        <f t="shared" si="41"/>
        <v>8760</v>
      </c>
      <c r="FX15" s="20">
        <f t="shared" si="41"/>
        <v>8760</v>
      </c>
      <c r="FY15" s="20">
        <f t="shared" si="41"/>
        <v>8760</v>
      </c>
      <c r="FZ15" s="20">
        <f t="shared" si="41"/>
        <v>8760</v>
      </c>
      <c r="GA15" s="20">
        <f t="shared" si="41"/>
        <v>8760</v>
      </c>
      <c r="GB15" s="20">
        <f t="shared" si="41"/>
        <v>8760</v>
      </c>
      <c r="GC15" s="20">
        <f t="shared" si="41"/>
        <v>8760</v>
      </c>
      <c r="GD15" s="20">
        <f t="shared" si="41"/>
        <v>8760</v>
      </c>
      <c r="GE15" s="20">
        <f t="shared" si="41"/>
        <v>8760</v>
      </c>
      <c r="GF15" s="20">
        <f t="shared" si="41"/>
        <v>8760</v>
      </c>
      <c r="GG15" s="20">
        <f t="shared" si="41"/>
        <v>8760</v>
      </c>
      <c r="GH15" s="20">
        <f t="shared" si="41"/>
        <v>8760</v>
      </c>
      <c r="GI15" s="20">
        <f t="shared" si="41"/>
        <v>8760</v>
      </c>
      <c r="GJ15" s="20">
        <f t="shared" si="41"/>
        <v>8760</v>
      </c>
      <c r="GK15" s="20">
        <f t="shared" si="41"/>
        <v>8760</v>
      </c>
      <c r="GL15" s="20">
        <f t="shared" si="41"/>
        <v>8760</v>
      </c>
      <c r="GM15" s="20">
        <f t="shared" si="41"/>
        <v>8760</v>
      </c>
      <c r="GN15" s="20">
        <f t="shared" si="41"/>
        <v>8760</v>
      </c>
      <c r="GO15" s="20">
        <f t="shared" si="41"/>
        <v>8760</v>
      </c>
      <c r="GP15" s="20">
        <f t="shared" si="41"/>
        <v>8760</v>
      </c>
      <c r="GQ15" s="20">
        <f t="shared" si="41"/>
        <v>8760</v>
      </c>
      <c r="GR15" s="20">
        <f t="shared" si="41"/>
        <v>8760</v>
      </c>
      <c r="GS15" s="20">
        <f t="shared" si="41"/>
        <v>8760</v>
      </c>
      <c r="GT15" s="20">
        <f t="shared" si="41"/>
        <v>8760</v>
      </c>
      <c r="GU15" s="20">
        <f t="shared" ref="GU15:HA15" si="42">$F$15</f>
        <v>8760</v>
      </c>
      <c r="GV15" s="20">
        <f t="shared" si="42"/>
        <v>8760</v>
      </c>
      <c r="GW15" s="20">
        <f t="shared" si="42"/>
        <v>8760</v>
      </c>
      <c r="GX15" s="20">
        <f t="shared" si="42"/>
        <v>8760</v>
      </c>
      <c r="GY15" s="20">
        <f t="shared" si="42"/>
        <v>8760</v>
      </c>
      <c r="GZ15" s="20">
        <f t="shared" si="42"/>
        <v>8760</v>
      </c>
      <c r="HA15" s="20">
        <f t="shared" si="42"/>
        <v>8760</v>
      </c>
    </row>
    <row r="16" spans="2:1006" x14ac:dyDescent="0.25">
      <c r="C16" s="17" t="s">
        <v>42</v>
      </c>
      <c r="E16" s="18" t="s">
        <v>34</v>
      </c>
      <c r="J16" s="21">
        <f>J14/J15</f>
        <v>8.4931506849315067E-2</v>
      </c>
      <c r="K16" s="21">
        <f t="shared" ref="K16:BV16" si="43">K14/K15</f>
        <v>7.6712328767123292E-2</v>
      </c>
      <c r="L16" s="21">
        <f t="shared" si="43"/>
        <v>8.4931506849315067E-2</v>
      </c>
      <c r="M16" s="21">
        <f t="shared" si="43"/>
        <v>8.2191780821917804E-2</v>
      </c>
      <c r="N16" s="21">
        <f t="shared" si="43"/>
        <v>8.4931506849315067E-2</v>
      </c>
      <c r="O16" s="21">
        <f t="shared" si="43"/>
        <v>8.2191780821917804E-2</v>
      </c>
      <c r="P16" s="21">
        <f t="shared" si="43"/>
        <v>8.4931506849315067E-2</v>
      </c>
      <c r="Q16" s="21">
        <f t="shared" si="43"/>
        <v>8.4931506849315067E-2</v>
      </c>
      <c r="R16" s="21">
        <f t="shared" si="43"/>
        <v>0.49589041095890413</v>
      </c>
      <c r="S16" s="21">
        <f t="shared" si="43"/>
        <v>0.50410958904109593</v>
      </c>
      <c r="T16" s="21">
        <f t="shared" si="43"/>
        <v>0.49863013698630138</v>
      </c>
      <c r="U16" s="21">
        <f t="shared" si="43"/>
        <v>0.50410958904109593</v>
      </c>
      <c r="V16" s="21">
        <f t="shared" si="43"/>
        <v>0.49589041095890413</v>
      </c>
      <c r="W16" s="21">
        <f t="shared" si="43"/>
        <v>0.50410958904109593</v>
      </c>
      <c r="X16" s="21">
        <f t="shared" si="43"/>
        <v>0.49589041095890413</v>
      </c>
      <c r="Y16" s="21">
        <f t="shared" si="43"/>
        <v>0.50410958904109593</v>
      </c>
      <c r="Z16" s="21">
        <f t="shared" si="43"/>
        <v>0.49589041095890413</v>
      </c>
      <c r="AA16" s="21">
        <f t="shared" si="43"/>
        <v>0.50410958904109593</v>
      </c>
      <c r="AB16" s="21">
        <f t="shared" si="43"/>
        <v>0.49863013698630138</v>
      </c>
      <c r="AC16" s="21">
        <f t="shared" si="43"/>
        <v>0.50410958904109593</v>
      </c>
      <c r="AD16" s="21">
        <f t="shared" si="43"/>
        <v>0.49589041095890413</v>
      </c>
      <c r="AE16" s="21">
        <f t="shared" si="43"/>
        <v>0.50410958904109593</v>
      </c>
      <c r="AF16" s="21">
        <f t="shared" si="43"/>
        <v>0.49589041095890413</v>
      </c>
      <c r="AG16" s="21">
        <f t="shared" si="43"/>
        <v>0.50410958904109593</v>
      </c>
      <c r="AH16" s="21">
        <f t="shared" si="43"/>
        <v>0.49589041095890413</v>
      </c>
      <c r="AI16" s="21">
        <f t="shared" si="43"/>
        <v>0.50410958904109593</v>
      </c>
      <c r="AJ16" s="21">
        <f t="shared" si="43"/>
        <v>0.49863013698630138</v>
      </c>
      <c r="AK16" s="21">
        <f t="shared" si="43"/>
        <v>0.50410958904109593</v>
      </c>
      <c r="AL16" s="21">
        <f t="shared" si="43"/>
        <v>0.49589041095890413</v>
      </c>
      <c r="AM16" s="21">
        <f t="shared" si="43"/>
        <v>0.50410958904109593</v>
      </c>
      <c r="AN16" s="21">
        <f t="shared" si="43"/>
        <v>0.49589041095890413</v>
      </c>
      <c r="AO16" s="21">
        <f t="shared" si="43"/>
        <v>0.50410958904109593</v>
      </c>
      <c r="AP16" s="21">
        <f t="shared" si="43"/>
        <v>0.49589041095890413</v>
      </c>
      <c r="AQ16" s="21">
        <f t="shared" si="43"/>
        <v>0.50410958904109593</v>
      </c>
      <c r="AR16" s="21">
        <f t="shared" si="43"/>
        <v>0.49863013698630138</v>
      </c>
      <c r="AS16" s="21">
        <f t="shared" si="43"/>
        <v>0.50410958904109593</v>
      </c>
      <c r="AT16" s="21">
        <f t="shared" si="43"/>
        <v>0.49589041095890413</v>
      </c>
      <c r="AU16" s="21">
        <f t="shared" si="43"/>
        <v>0.50410958904109593</v>
      </c>
      <c r="AV16" s="21">
        <f t="shared" si="43"/>
        <v>0.49589041095890413</v>
      </c>
      <c r="AW16" s="21">
        <f t="shared" si="43"/>
        <v>0.50410958904109593</v>
      </c>
      <c r="AX16" s="21">
        <f t="shared" si="43"/>
        <v>0.49589041095890413</v>
      </c>
      <c r="AY16" s="21">
        <f t="shared" si="43"/>
        <v>0.50410958904109593</v>
      </c>
      <c r="AZ16" s="21">
        <f t="shared" si="43"/>
        <v>0.49863013698630138</v>
      </c>
      <c r="BA16" s="21">
        <f t="shared" si="43"/>
        <v>0.50410958904109593</v>
      </c>
      <c r="BB16" s="21">
        <f t="shared" si="43"/>
        <v>0.49589041095890413</v>
      </c>
      <c r="BC16" s="21">
        <f t="shared" si="43"/>
        <v>0.50410958904109593</v>
      </c>
      <c r="BD16" s="21">
        <f t="shared" si="43"/>
        <v>0.49589041095890413</v>
      </c>
      <c r="BE16" s="21">
        <f t="shared" si="43"/>
        <v>0.50410958904109593</v>
      </c>
      <c r="BF16" s="21">
        <f t="shared" si="43"/>
        <v>0.49589041095890413</v>
      </c>
      <c r="BG16" s="21">
        <f t="shared" si="43"/>
        <v>0.50410958904109593</v>
      </c>
      <c r="BH16" s="21">
        <f t="shared" si="43"/>
        <v>0.49863013698630138</v>
      </c>
      <c r="BI16" s="21">
        <f t="shared" si="43"/>
        <v>0.50410958904109593</v>
      </c>
      <c r="BJ16" s="21">
        <f t="shared" si="43"/>
        <v>0.49589041095890413</v>
      </c>
      <c r="BK16" s="21">
        <f t="shared" si="43"/>
        <v>0.50410958904109593</v>
      </c>
      <c r="BL16" s="21">
        <f t="shared" si="43"/>
        <v>0.49589041095890413</v>
      </c>
      <c r="BM16" s="21">
        <f t="shared" si="43"/>
        <v>0.50410958904109593</v>
      </c>
      <c r="BN16" s="21">
        <f t="shared" si="43"/>
        <v>0.49589041095890413</v>
      </c>
      <c r="BO16" s="21">
        <f t="shared" si="43"/>
        <v>0.50410958904109593</v>
      </c>
      <c r="BP16" s="21">
        <f t="shared" si="43"/>
        <v>0.49863013698630138</v>
      </c>
      <c r="BQ16" s="21">
        <f t="shared" si="43"/>
        <v>0.50410958904109593</v>
      </c>
      <c r="BR16" s="21">
        <f t="shared" si="43"/>
        <v>0.49589041095890413</v>
      </c>
      <c r="BS16" s="21">
        <f t="shared" si="43"/>
        <v>0.50410958904109593</v>
      </c>
      <c r="BT16" s="21">
        <f t="shared" si="43"/>
        <v>0.49589041095890413</v>
      </c>
      <c r="BU16" s="21">
        <f t="shared" si="43"/>
        <v>0.50410958904109593</v>
      </c>
      <c r="BV16" s="21">
        <f t="shared" si="43"/>
        <v>0.49589041095890413</v>
      </c>
      <c r="BW16" s="21">
        <f t="shared" ref="BW16:EH16" si="44">BW14/BW15</f>
        <v>0.50410958904109593</v>
      </c>
      <c r="BX16" s="21">
        <f t="shared" si="44"/>
        <v>0.49863013698630138</v>
      </c>
      <c r="BY16" s="21">
        <f t="shared" si="44"/>
        <v>0.50410958904109593</v>
      </c>
      <c r="BZ16" s="21">
        <f t="shared" si="44"/>
        <v>0.49589041095890413</v>
      </c>
      <c r="CA16" s="21">
        <f t="shared" si="44"/>
        <v>0.50410958904109593</v>
      </c>
      <c r="CB16" s="21">
        <f t="shared" si="44"/>
        <v>0.49589041095890413</v>
      </c>
      <c r="CC16" s="21">
        <f t="shared" si="44"/>
        <v>0.50410958904109593</v>
      </c>
      <c r="CD16" s="21">
        <f t="shared" si="44"/>
        <v>0.49589041095890413</v>
      </c>
      <c r="CE16" s="21">
        <f t="shared" si="44"/>
        <v>0.50410958904109593</v>
      </c>
      <c r="CF16" s="21">
        <f t="shared" si="44"/>
        <v>0.49863013698630138</v>
      </c>
      <c r="CG16" s="21">
        <f t="shared" si="44"/>
        <v>0.50410958904109593</v>
      </c>
      <c r="CH16" s="21">
        <f t="shared" si="44"/>
        <v>0.49589041095890413</v>
      </c>
      <c r="CI16" s="21">
        <f t="shared" si="44"/>
        <v>0.50410958904109593</v>
      </c>
      <c r="CJ16" s="21">
        <f t="shared" si="44"/>
        <v>0.49589041095890413</v>
      </c>
      <c r="CK16" s="21">
        <f t="shared" si="44"/>
        <v>0.50410958904109593</v>
      </c>
      <c r="CL16" s="21">
        <f t="shared" si="44"/>
        <v>0.49589041095890413</v>
      </c>
      <c r="CM16" s="21">
        <f t="shared" si="44"/>
        <v>0.50410958904109593</v>
      </c>
      <c r="CN16" s="21">
        <f t="shared" si="44"/>
        <v>0.49863013698630138</v>
      </c>
      <c r="CO16" s="21">
        <f t="shared" si="44"/>
        <v>0.50410958904109593</v>
      </c>
      <c r="CP16" s="21">
        <f t="shared" si="44"/>
        <v>0.49589041095890413</v>
      </c>
      <c r="CQ16" s="21">
        <f t="shared" si="44"/>
        <v>0.50410958904109593</v>
      </c>
      <c r="CR16" s="21">
        <f t="shared" si="44"/>
        <v>0.49589041095890413</v>
      </c>
      <c r="CS16" s="21">
        <f t="shared" si="44"/>
        <v>0.50410958904109593</v>
      </c>
      <c r="CT16" s="21">
        <f t="shared" si="44"/>
        <v>0.49589041095890413</v>
      </c>
      <c r="CU16" s="21">
        <f t="shared" si="44"/>
        <v>0.50410958904109593</v>
      </c>
      <c r="CV16" s="21">
        <f t="shared" si="44"/>
        <v>0.49863013698630138</v>
      </c>
      <c r="CW16" s="21">
        <f t="shared" si="44"/>
        <v>0.50410958904109593</v>
      </c>
      <c r="CX16" s="21">
        <f t="shared" si="44"/>
        <v>0.49589041095890413</v>
      </c>
      <c r="CY16" s="21">
        <f t="shared" si="44"/>
        <v>0.50410958904109593</v>
      </c>
      <c r="CZ16" s="21">
        <f t="shared" si="44"/>
        <v>0.49589041095890413</v>
      </c>
      <c r="DA16" s="21">
        <f t="shared" si="44"/>
        <v>0.50410958904109593</v>
      </c>
      <c r="DB16" s="21">
        <f t="shared" si="44"/>
        <v>0.49589041095890413</v>
      </c>
      <c r="DC16" s="21">
        <f t="shared" si="44"/>
        <v>0.50410958904109593</v>
      </c>
      <c r="DD16" s="21">
        <f t="shared" si="44"/>
        <v>0.49863013698630138</v>
      </c>
      <c r="DE16" s="21">
        <f t="shared" si="44"/>
        <v>0.50410958904109593</v>
      </c>
      <c r="DF16" s="21">
        <f t="shared" si="44"/>
        <v>0.49589041095890413</v>
      </c>
      <c r="DG16" s="21">
        <f t="shared" si="44"/>
        <v>0.50410958904109593</v>
      </c>
      <c r="DH16" s="21">
        <f t="shared" si="44"/>
        <v>0.49589041095890413</v>
      </c>
      <c r="DI16" s="21">
        <f t="shared" si="44"/>
        <v>0.50410958904109593</v>
      </c>
      <c r="DJ16" s="21">
        <f t="shared" si="44"/>
        <v>0.49589041095890413</v>
      </c>
      <c r="DK16" s="21">
        <f t="shared" si="44"/>
        <v>0.50410958904109593</v>
      </c>
      <c r="DL16" s="21">
        <f t="shared" si="44"/>
        <v>0.49863013698630138</v>
      </c>
      <c r="DM16" s="21">
        <f t="shared" si="44"/>
        <v>0.50410958904109593</v>
      </c>
      <c r="DN16" s="21">
        <f t="shared" si="44"/>
        <v>0.49589041095890413</v>
      </c>
      <c r="DO16" s="21">
        <f t="shared" si="44"/>
        <v>0.50410958904109593</v>
      </c>
      <c r="DP16" s="21">
        <f t="shared" si="44"/>
        <v>0.49589041095890413</v>
      </c>
      <c r="DQ16" s="21">
        <f t="shared" si="44"/>
        <v>0.50410958904109593</v>
      </c>
      <c r="DR16" s="21">
        <f t="shared" si="44"/>
        <v>0.49589041095890413</v>
      </c>
      <c r="DS16" s="21">
        <f t="shared" si="44"/>
        <v>0.50410958904109593</v>
      </c>
      <c r="DT16" s="21">
        <f t="shared" si="44"/>
        <v>0.49863013698630138</v>
      </c>
      <c r="DU16" s="21">
        <f t="shared" si="44"/>
        <v>0.50410958904109593</v>
      </c>
      <c r="DV16" s="21">
        <f t="shared" si="44"/>
        <v>0.49589041095890413</v>
      </c>
      <c r="DW16" s="21">
        <f t="shared" si="44"/>
        <v>0.50410958904109593</v>
      </c>
      <c r="DX16" s="21">
        <f t="shared" si="44"/>
        <v>0.49589041095890413</v>
      </c>
      <c r="DY16" s="21">
        <f t="shared" si="44"/>
        <v>0.50410958904109593</v>
      </c>
      <c r="DZ16" s="21">
        <f t="shared" si="44"/>
        <v>0.49589041095890413</v>
      </c>
      <c r="EA16" s="21">
        <f t="shared" si="44"/>
        <v>0.50410958904109593</v>
      </c>
      <c r="EB16" s="21">
        <f t="shared" si="44"/>
        <v>0.49863013698630138</v>
      </c>
      <c r="EC16" s="21">
        <f t="shared" si="44"/>
        <v>0.50410958904109593</v>
      </c>
      <c r="ED16" s="21">
        <f t="shared" si="44"/>
        <v>0.49589041095890413</v>
      </c>
      <c r="EE16" s="21">
        <f t="shared" si="44"/>
        <v>0.50410958904109593</v>
      </c>
      <c r="EF16" s="21">
        <f t="shared" si="44"/>
        <v>0.49589041095890413</v>
      </c>
      <c r="EG16" s="21">
        <f t="shared" si="44"/>
        <v>0.50410958904109593</v>
      </c>
      <c r="EH16" s="21">
        <f t="shared" si="44"/>
        <v>0.49589041095890413</v>
      </c>
      <c r="EI16" s="21">
        <f t="shared" ref="EI16:GT16" si="45">EI14/EI15</f>
        <v>0.50410958904109593</v>
      </c>
      <c r="EJ16" s="21">
        <f t="shared" si="45"/>
        <v>0.49863013698630138</v>
      </c>
      <c r="EK16" s="21">
        <f t="shared" si="45"/>
        <v>0.50410958904109593</v>
      </c>
      <c r="EL16" s="21">
        <f t="shared" si="45"/>
        <v>0.49589041095890413</v>
      </c>
      <c r="EM16" s="21">
        <f t="shared" si="45"/>
        <v>0.50410958904109593</v>
      </c>
      <c r="EN16" s="21">
        <f t="shared" si="45"/>
        <v>0.49589041095890413</v>
      </c>
      <c r="EO16" s="21">
        <f t="shared" si="45"/>
        <v>0.50410958904109593</v>
      </c>
      <c r="EP16" s="21">
        <f t="shared" si="45"/>
        <v>0.49589041095890413</v>
      </c>
      <c r="EQ16" s="21">
        <f t="shared" si="45"/>
        <v>0.50410958904109593</v>
      </c>
      <c r="ER16" s="21">
        <f t="shared" si="45"/>
        <v>0.49863013698630138</v>
      </c>
      <c r="ES16" s="21">
        <f t="shared" si="45"/>
        <v>0.50410958904109593</v>
      </c>
      <c r="ET16" s="21">
        <f t="shared" si="45"/>
        <v>0.49589041095890413</v>
      </c>
      <c r="EU16" s="21">
        <f t="shared" si="45"/>
        <v>0.50410958904109593</v>
      </c>
      <c r="EV16" s="21">
        <f t="shared" si="45"/>
        <v>0.49589041095890413</v>
      </c>
      <c r="EW16" s="21">
        <f t="shared" si="45"/>
        <v>0.50410958904109593</v>
      </c>
      <c r="EX16" s="21">
        <f t="shared" si="45"/>
        <v>0.49589041095890413</v>
      </c>
      <c r="EY16" s="21">
        <f t="shared" si="45"/>
        <v>0.50410958904109593</v>
      </c>
      <c r="EZ16" s="21">
        <f t="shared" si="45"/>
        <v>0.49863013698630138</v>
      </c>
      <c r="FA16" s="21">
        <f t="shared" si="45"/>
        <v>0.50410958904109593</v>
      </c>
      <c r="FB16" s="21">
        <f t="shared" si="45"/>
        <v>0.49589041095890413</v>
      </c>
      <c r="FC16" s="21">
        <f t="shared" si="45"/>
        <v>0.50410958904109593</v>
      </c>
      <c r="FD16" s="21">
        <f t="shared" si="45"/>
        <v>0.49589041095890413</v>
      </c>
      <c r="FE16" s="21">
        <f t="shared" si="45"/>
        <v>0.50410958904109593</v>
      </c>
      <c r="FF16" s="21">
        <f t="shared" si="45"/>
        <v>0.49589041095890413</v>
      </c>
      <c r="FG16" s="21">
        <f t="shared" si="45"/>
        <v>0.50410958904109593</v>
      </c>
      <c r="FH16" s="21">
        <f t="shared" si="45"/>
        <v>0.49589041095890413</v>
      </c>
      <c r="FI16" s="21">
        <f t="shared" si="45"/>
        <v>0.50410958904109593</v>
      </c>
      <c r="FJ16" s="21">
        <f t="shared" si="45"/>
        <v>0.49589041095890413</v>
      </c>
      <c r="FK16" s="21">
        <f t="shared" si="45"/>
        <v>0.50410958904109593</v>
      </c>
      <c r="FL16" s="21">
        <f t="shared" si="45"/>
        <v>0.49589041095890413</v>
      </c>
      <c r="FM16" s="21">
        <f t="shared" si="45"/>
        <v>0.50410958904109593</v>
      </c>
      <c r="FN16" s="21">
        <f t="shared" si="45"/>
        <v>0.49589041095890413</v>
      </c>
      <c r="FO16" s="21">
        <f t="shared" si="45"/>
        <v>0.50410958904109593</v>
      </c>
      <c r="FP16" s="21">
        <f t="shared" si="45"/>
        <v>0.49863013698630138</v>
      </c>
      <c r="FQ16" s="21">
        <f t="shared" si="45"/>
        <v>0.50410958904109593</v>
      </c>
      <c r="FR16" s="21">
        <f t="shared" si="45"/>
        <v>0.49589041095890413</v>
      </c>
      <c r="FS16" s="21">
        <f t="shared" si="45"/>
        <v>0.50410958904109593</v>
      </c>
      <c r="FT16" s="21">
        <f t="shared" si="45"/>
        <v>0.49589041095890413</v>
      </c>
      <c r="FU16" s="21">
        <f t="shared" si="45"/>
        <v>0.50410958904109593</v>
      </c>
      <c r="FV16" s="21">
        <f t="shared" si="45"/>
        <v>0.49589041095890413</v>
      </c>
      <c r="FW16" s="21">
        <f t="shared" si="45"/>
        <v>0.50410958904109593</v>
      </c>
      <c r="FX16" s="21">
        <f t="shared" si="45"/>
        <v>0.49863013698630138</v>
      </c>
      <c r="FY16" s="21">
        <f t="shared" si="45"/>
        <v>0.50410958904109593</v>
      </c>
      <c r="FZ16" s="21">
        <f t="shared" si="45"/>
        <v>0.49589041095890413</v>
      </c>
      <c r="GA16" s="21">
        <f t="shared" si="45"/>
        <v>0.50410958904109593</v>
      </c>
      <c r="GB16" s="21">
        <f t="shared" si="45"/>
        <v>0.49589041095890413</v>
      </c>
      <c r="GC16" s="21">
        <f t="shared" si="45"/>
        <v>0.50410958904109593</v>
      </c>
      <c r="GD16" s="21">
        <f t="shared" si="45"/>
        <v>0.49589041095890413</v>
      </c>
      <c r="GE16" s="21">
        <f t="shared" si="45"/>
        <v>0.50410958904109593</v>
      </c>
      <c r="GF16" s="21">
        <f t="shared" si="45"/>
        <v>0.49863013698630138</v>
      </c>
      <c r="GG16" s="21">
        <f t="shared" si="45"/>
        <v>0.50410958904109593</v>
      </c>
      <c r="GH16" s="21">
        <f t="shared" si="45"/>
        <v>0.49589041095890413</v>
      </c>
      <c r="GI16" s="21">
        <f t="shared" si="45"/>
        <v>0.50410958904109593</v>
      </c>
      <c r="GJ16" s="21">
        <f t="shared" si="45"/>
        <v>0.49589041095890413</v>
      </c>
      <c r="GK16" s="21">
        <f t="shared" si="45"/>
        <v>0.50410958904109593</v>
      </c>
      <c r="GL16" s="21">
        <f t="shared" si="45"/>
        <v>0.49589041095890413</v>
      </c>
      <c r="GM16" s="21">
        <f t="shared" si="45"/>
        <v>0.50410958904109593</v>
      </c>
      <c r="GN16" s="21">
        <f t="shared" si="45"/>
        <v>0.49863013698630138</v>
      </c>
      <c r="GO16" s="21">
        <f t="shared" si="45"/>
        <v>0.50410958904109593</v>
      </c>
      <c r="GP16" s="21">
        <f t="shared" si="45"/>
        <v>0.49589041095890413</v>
      </c>
      <c r="GQ16" s="21">
        <f t="shared" si="45"/>
        <v>0.50410958904109593</v>
      </c>
      <c r="GR16" s="21">
        <f t="shared" si="45"/>
        <v>0.49589041095890413</v>
      </c>
      <c r="GS16" s="21">
        <f t="shared" si="45"/>
        <v>0.50410958904109593</v>
      </c>
      <c r="GT16" s="21">
        <f t="shared" si="45"/>
        <v>0.49589041095890413</v>
      </c>
      <c r="GU16" s="21">
        <f t="shared" ref="GU16:HA16" si="46">GU14/GU15</f>
        <v>0.50410958904109593</v>
      </c>
      <c r="GV16" s="21">
        <f t="shared" si="46"/>
        <v>0.49863013698630138</v>
      </c>
      <c r="GW16" s="21">
        <f t="shared" si="46"/>
        <v>0.50410958904109593</v>
      </c>
      <c r="GX16" s="21">
        <f t="shared" si="46"/>
        <v>0.49589041095890413</v>
      </c>
      <c r="GY16" s="21">
        <f t="shared" si="46"/>
        <v>0.50410958904109593</v>
      </c>
      <c r="GZ16" s="21">
        <f t="shared" si="46"/>
        <v>0.49589041095890413</v>
      </c>
      <c r="HA16" s="21">
        <f t="shared" si="46"/>
        <v>0.50410958904109593</v>
      </c>
    </row>
    <row r="17" spans="2:1006" x14ac:dyDescent="0.25">
      <c r="C17" s="17" t="s">
        <v>196</v>
      </c>
      <c r="E17" s="18" t="s">
        <v>197</v>
      </c>
      <c r="J17" s="20">
        <f>(MONTH(J5)=MONTH($F$7))*1</f>
        <v>0</v>
      </c>
      <c r="K17" s="20">
        <f t="shared" ref="K17:BV17" si="47">(MONTH(K5)=MONTH($F$7))*1</f>
        <v>0</v>
      </c>
      <c r="L17" s="20">
        <f t="shared" si="47"/>
        <v>0</v>
      </c>
      <c r="M17" s="20">
        <f t="shared" si="47"/>
        <v>0</v>
      </c>
      <c r="N17" s="20">
        <f t="shared" si="47"/>
        <v>0</v>
      </c>
      <c r="O17" s="20">
        <f t="shared" si="47"/>
        <v>0</v>
      </c>
      <c r="P17" s="20">
        <f t="shared" si="47"/>
        <v>0</v>
      </c>
      <c r="Q17" s="20">
        <f t="shared" si="47"/>
        <v>0</v>
      </c>
      <c r="R17" s="20">
        <f t="shared" si="47"/>
        <v>1</v>
      </c>
      <c r="S17" s="20">
        <f t="shared" si="47"/>
        <v>0</v>
      </c>
      <c r="T17" s="20">
        <f t="shared" si="47"/>
        <v>1</v>
      </c>
      <c r="U17" s="20">
        <f t="shared" si="47"/>
        <v>0</v>
      </c>
      <c r="V17" s="20">
        <f t="shared" si="47"/>
        <v>1</v>
      </c>
      <c r="W17" s="20">
        <f t="shared" si="47"/>
        <v>0</v>
      </c>
      <c r="X17" s="20">
        <f t="shared" si="47"/>
        <v>1</v>
      </c>
      <c r="Y17" s="20">
        <f t="shared" si="47"/>
        <v>0</v>
      </c>
      <c r="Z17" s="20">
        <f t="shared" si="47"/>
        <v>1</v>
      </c>
      <c r="AA17" s="20">
        <f t="shared" si="47"/>
        <v>0</v>
      </c>
      <c r="AB17" s="20">
        <f t="shared" si="47"/>
        <v>1</v>
      </c>
      <c r="AC17" s="20">
        <f t="shared" si="47"/>
        <v>0</v>
      </c>
      <c r="AD17" s="20">
        <f t="shared" si="47"/>
        <v>1</v>
      </c>
      <c r="AE17" s="20">
        <f t="shared" si="47"/>
        <v>0</v>
      </c>
      <c r="AF17" s="20">
        <f t="shared" si="47"/>
        <v>1</v>
      </c>
      <c r="AG17" s="20">
        <f t="shared" si="47"/>
        <v>0</v>
      </c>
      <c r="AH17" s="20">
        <f t="shared" si="47"/>
        <v>1</v>
      </c>
      <c r="AI17" s="20">
        <f t="shared" si="47"/>
        <v>0</v>
      </c>
      <c r="AJ17" s="20">
        <f t="shared" si="47"/>
        <v>1</v>
      </c>
      <c r="AK17" s="20">
        <f t="shared" si="47"/>
        <v>0</v>
      </c>
      <c r="AL17" s="20">
        <f t="shared" si="47"/>
        <v>1</v>
      </c>
      <c r="AM17" s="20">
        <f t="shared" si="47"/>
        <v>0</v>
      </c>
      <c r="AN17" s="20">
        <f t="shared" si="47"/>
        <v>1</v>
      </c>
      <c r="AO17" s="20">
        <f t="shared" si="47"/>
        <v>0</v>
      </c>
      <c r="AP17" s="20">
        <f t="shared" si="47"/>
        <v>1</v>
      </c>
      <c r="AQ17" s="20">
        <f t="shared" si="47"/>
        <v>0</v>
      </c>
      <c r="AR17" s="20">
        <f t="shared" si="47"/>
        <v>1</v>
      </c>
      <c r="AS17" s="20">
        <f t="shared" si="47"/>
        <v>0</v>
      </c>
      <c r="AT17" s="20">
        <f t="shared" si="47"/>
        <v>1</v>
      </c>
      <c r="AU17" s="20">
        <f t="shared" si="47"/>
        <v>0</v>
      </c>
      <c r="AV17" s="20">
        <f t="shared" si="47"/>
        <v>1</v>
      </c>
      <c r="AW17" s="20">
        <f t="shared" si="47"/>
        <v>0</v>
      </c>
      <c r="AX17" s="20">
        <f t="shared" si="47"/>
        <v>1</v>
      </c>
      <c r="AY17" s="20">
        <f t="shared" si="47"/>
        <v>0</v>
      </c>
      <c r="AZ17" s="20">
        <f t="shared" si="47"/>
        <v>1</v>
      </c>
      <c r="BA17" s="20">
        <f t="shared" si="47"/>
        <v>0</v>
      </c>
      <c r="BB17" s="20">
        <f t="shared" si="47"/>
        <v>1</v>
      </c>
      <c r="BC17" s="20">
        <f t="shared" si="47"/>
        <v>0</v>
      </c>
      <c r="BD17" s="20">
        <f t="shared" si="47"/>
        <v>1</v>
      </c>
      <c r="BE17" s="20">
        <f t="shared" si="47"/>
        <v>0</v>
      </c>
      <c r="BF17" s="20">
        <f t="shared" si="47"/>
        <v>1</v>
      </c>
      <c r="BG17" s="20">
        <f t="shared" si="47"/>
        <v>0</v>
      </c>
      <c r="BH17" s="20">
        <f t="shared" si="47"/>
        <v>1</v>
      </c>
      <c r="BI17" s="20">
        <f t="shared" si="47"/>
        <v>0</v>
      </c>
      <c r="BJ17" s="20">
        <f t="shared" si="47"/>
        <v>1</v>
      </c>
      <c r="BK17" s="20">
        <f t="shared" si="47"/>
        <v>0</v>
      </c>
      <c r="BL17" s="20">
        <f t="shared" si="47"/>
        <v>1</v>
      </c>
      <c r="BM17" s="20">
        <f t="shared" si="47"/>
        <v>0</v>
      </c>
      <c r="BN17" s="20">
        <f t="shared" si="47"/>
        <v>1</v>
      </c>
      <c r="BO17" s="20">
        <f t="shared" si="47"/>
        <v>0</v>
      </c>
      <c r="BP17" s="20">
        <f t="shared" si="47"/>
        <v>1</v>
      </c>
      <c r="BQ17" s="20">
        <f t="shared" si="47"/>
        <v>0</v>
      </c>
      <c r="BR17" s="20">
        <f t="shared" si="47"/>
        <v>1</v>
      </c>
      <c r="BS17" s="20">
        <f t="shared" si="47"/>
        <v>0</v>
      </c>
      <c r="BT17" s="20">
        <f t="shared" si="47"/>
        <v>1</v>
      </c>
      <c r="BU17" s="20">
        <f t="shared" si="47"/>
        <v>0</v>
      </c>
      <c r="BV17" s="20">
        <f t="shared" si="47"/>
        <v>1</v>
      </c>
      <c r="BW17" s="20">
        <f t="shared" ref="BW17:EH17" si="48">(MONTH(BW5)=MONTH($F$7))*1</f>
        <v>0</v>
      </c>
      <c r="BX17" s="20">
        <f t="shared" si="48"/>
        <v>1</v>
      </c>
      <c r="BY17" s="20">
        <f t="shared" si="48"/>
        <v>0</v>
      </c>
      <c r="BZ17" s="20">
        <f t="shared" si="48"/>
        <v>1</v>
      </c>
      <c r="CA17" s="20">
        <f t="shared" si="48"/>
        <v>0</v>
      </c>
      <c r="CB17" s="20">
        <f t="shared" si="48"/>
        <v>1</v>
      </c>
      <c r="CC17" s="20">
        <f t="shared" si="48"/>
        <v>0</v>
      </c>
      <c r="CD17" s="20">
        <f t="shared" si="48"/>
        <v>1</v>
      </c>
      <c r="CE17" s="20">
        <f t="shared" si="48"/>
        <v>0</v>
      </c>
      <c r="CF17" s="20">
        <f t="shared" si="48"/>
        <v>1</v>
      </c>
      <c r="CG17" s="20">
        <f t="shared" si="48"/>
        <v>0</v>
      </c>
      <c r="CH17" s="20">
        <f t="shared" si="48"/>
        <v>1</v>
      </c>
      <c r="CI17" s="20">
        <f t="shared" si="48"/>
        <v>0</v>
      </c>
      <c r="CJ17" s="20">
        <f t="shared" si="48"/>
        <v>1</v>
      </c>
      <c r="CK17" s="20">
        <f t="shared" si="48"/>
        <v>0</v>
      </c>
      <c r="CL17" s="20">
        <f t="shared" si="48"/>
        <v>1</v>
      </c>
      <c r="CM17" s="20">
        <f t="shared" si="48"/>
        <v>0</v>
      </c>
      <c r="CN17" s="20">
        <f t="shared" si="48"/>
        <v>1</v>
      </c>
      <c r="CO17" s="20">
        <f t="shared" si="48"/>
        <v>0</v>
      </c>
      <c r="CP17" s="20">
        <f t="shared" si="48"/>
        <v>1</v>
      </c>
      <c r="CQ17" s="20">
        <f t="shared" si="48"/>
        <v>0</v>
      </c>
      <c r="CR17" s="20">
        <f t="shared" si="48"/>
        <v>1</v>
      </c>
      <c r="CS17" s="20">
        <f t="shared" si="48"/>
        <v>0</v>
      </c>
      <c r="CT17" s="20">
        <f t="shared" si="48"/>
        <v>1</v>
      </c>
      <c r="CU17" s="20">
        <f t="shared" si="48"/>
        <v>0</v>
      </c>
      <c r="CV17" s="20">
        <f t="shared" si="48"/>
        <v>1</v>
      </c>
      <c r="CW17" s="20">
        <f t="shared" si="48"/>
        <v>0</v>
      </c>
      <c r="CX17" s="20">
        <f t="shared" si="48"/>
        <v>1</v>
      </c>
      <c r="CY17" s="20">
        <f t="shared" si="48"/>
        <v>0</v>
      </c>
      <c r="CZ17" s="20">
        <f t="shared" si="48"/>
        <v>1</v>
      </c>
      <c r="DA17" s="20">
        <f t="shared" si="48"/>
        <v>0</v>
      </c>
      <c r="DB17" s="20">
        <f t="shared" si="48"/>
        <v>1</v>
      </c>
      <c r="DC17" s="20">
        <f t="shared" si="48"/>
        <v>0</v>
      </c>
      <c r="DD17" s="20">
        <f t="shared" si="48"/>
        <v>1</v>
      </c>
      <c r="DE17" s="20">
        <f t="shared" si="48"/>
        <v>0</v>
      </c>
      <c r="DF17" s="20">
        <f t="shared" si="48"/>
        <v>1</v>
      </c>
      <c r="DG17" s="20">
        <f t="shared" si="48"/>
        <v>0</v>
      </c>
      <c r="DH17" s="20">
        <f t="shared" si="48"/>
        <v>1</v>
      </c>
      <c r="DI17" s="20">
        <f t="shared" si="48"/>
        <v>0</v>
      </c>
      <c r="DJ17" s="20">
        <f t="shared" si="48"/>
        <v>1</v>
      </c>
      <c r="DK17" s="20">
        <f t="shared" si="48"/>
        <v>0</v>
      </c>
      <c r="DL17" s="20">
        <f t="shared" si="48"/>
        <v>1</v>
      </c>
      <c r="DM17" s="20">
        <f t="shared" si="48"/>
        <v>0</v>
      </c>
      <c r="DN17" s="20">
        <f t="shared" si="48"/>
        <v>1</v>
      </c>
      <c r="DO17" s="20">
        <f t="shared" si="48"/>
        <v>0</v>
      </c>
      <c r="DP17" s="20">
        <f t="shared" si="48"/>
        <v>1</v>
      </c>
      <c r="DQ17" s="20">
        <f t="shared" si="48"/>
        <v>0</v>
      </c>
      <c r="DR17" s="20">
        <f t="shared" si="48"/>
        <v>1</v>
      </c>
      <c r="DS17" s="20">
        <f t="shared" si="48"/>
        <v>0</v>
      </c>
      <c r="DT17" s="20">
        <f t="shared" si="48"/>
        <v>1</v>
      </c>
      <c r="DU17" s="20">
        <f t="shared" si="48"/>
        <v>0</v>
      </c>
      <c r="DV17" s="20">
        <f t="shared" si="48"/>
        <v>1</v>
      </c>
      <c r="DW17" s="20">
        <f t="shared" si="48"/>
        <v>0</v>
      </c>
      <c r="DX17" s="20">
        <f t="shared" si="48"/>
        <v>1</v>
      </c>
      <c r="DY17" s="20">
        <f t="shared" si="48"/>
        <v>0</v>
      </c>
      <c r="DZ17" s="20">
        <f t="shared" si="48"/>
        <v>1</v>
      </c>
      <c r="EA17" s="20">
        <f t="shared" si="48"/>
        <v>0</v>
      </c>
      <c r="EB17" s="20">
        <f t="shared" si="48"/>
        <v>1</v>
      </c>
      <c r="EC17" s="20">
        <f t="shared" si="48"/>
        <v>0</v>
      </c>
      <c r="ED17" s="20">
        <f t="shared" si="48"/>
        <v>1</v>
      </c>
      <c r="EE17" s="20">
        <f t="shared" si="48"/>
        <v>0</v>
      </c>
      <c r="EF17" s="20">
        <f t="shared" si="48"/>
        <v>1</v>
      </c>
      <c r="EG17" s="20">
        <f t="shared" si="48"/>
        <v>0</v>
      </c>
      <c r="EH17" s="20">
        <f t="shared" si="48"/>
        <v>1</v>
      </c>
      <c r="EI17" s="20">
        <f t="shared" ref="EI17:GT17" si="49">(MONTH(EI5)=MONTH($F$7))*1</f>
        <v>0</v>
      </c>
      <c r="EJ17" s="20">
        <f t="shared" si="49"/>
        <v>1</v>
      </c>
      <c r="EK17" s="20">
        <f t="shared" si="49"/>
        <v>0</v>
      </c>
      <c r="EL17" s="20">
        <f t="shared" si="49"/>
        <v>1</v>
      </c>
      <c r="EM17" s="20">
        <f t="shared" si="49"/>
        <v>0</v>
      </c>
      <c r="EN17" s="20">
        <f t="shared" si="49"/>
        <v>1</v>
      </c>
      <c r="EO17" s="20">
        <f t="shared" si="49"/>
        <v>0</v>
      </c>
      <c r="EP17" s="20">
        <f t="shared" si="49"/>
        <v>1</v>
      </c>
      <c r="EQ17" s="20">
        <f t="shared" si="49"/>
        <v>0</v>
      </c>
      <c r="ER17" s="20">
        <f t="shared" si="49"/>
        <v>1</v>
      </c>
      <c r="ES17" s="20">
        <f t="shared" si="49"/>
        <v>0</v>
      </c>
      <c r="ET17" s="20">
        <f t="shared" si="49"/>
        <v>1</v>
      </c>
      <c r="EU17" s="20">
        <f t="shared" si="49"/>
        <v>0</v>
      </c>
      <c r="EV17" s="20">
        <f t="shared" si="49"/>
        <v>1</v>
      </c>
      <c r="EW17" s="20">
        <f t="shared" si="49"/>
        <v>0</v>
      </c>
      <c r="EX17" s="20">
        <f t="shared" si="49"/>
        <v>1</v>
      </c>
      <c r="EY17" s="20">
        <f t="shared" si="49"/>
        <v>0</v>
      </c>
      <c r="EZ17" s="20">
        <f t="shared" si="49"/>
        <v>1</v>
      </c>
      <c r="FA17" s="20">
        <f t="shared" si="49"/>
        <v>0</v>
      </c>
      <c r="FB17" s="20">
        <f t="shared" si="49"/>
        <v>1</v>
      </c>
      <c r="FC17" s="20">
        <f t="shared" si="49"/>
        <v>0</v>
      </c>
      <c r="FD17" s="20">
        <f t="shared" si="49"/>
        <v>1</v>
      </c>
      <c r="FE17" s="20">
        <f t="shared" si="49"/>
        <v>0</v>
      </c>
      <c r="FF17" s="20">
        <f t="shared" si="49"/>
        <v>1</v>
      </c>
      <c r="FG17" s="20">
        <f t="shared" si="49"/>
        <v>0</v>
      </c>
      <c r="FH17" s="20">
        <f t="shared" si="49"/>
        <v>1</v>
      </c>
      <c r="FI17" s="20">
        <f t="shared" si="49"/>
        <v>0</v>
      </c>
      <c r="FJ17" s="20">
        <f t="shared" si="49"/>
        <v>1</v>
      </c>
      <c r="FK17" s="20">
        <f t="shared" si="49"/>
        <v>0</v>
      </c>
      <c r="FL17" s="20">
        <f t="shared" si="49"/>
        <v>1</v>
      </c>
      <c r="FM17" s="20">
        <f t="shared" si="49"/>
        <v>0</v>
      </c>
      <c r="FN17" s="20">
        <f t="shared" si="49"/>
        <v>1</v>
      </c>
      <c r="FO17" s="20">
        <f t="shared" si="49"/>
        <v>0</v>
      </c>
      <c r="FP17" s="20">
        <f t="shared" si="49"/>
        <v>1</v>
      </c>
      <c r="FQ17" s="20">
        <f t="shared" si="49"/>
        <v>0</v>
      </c>
      <c r="FR17" s="20">
        <f t="shared" si="49"/>
        <v>1</v>
      </c>
      <c r="FS17" s="20">
        <f t="shared" si="49"/>
        <v>0</v>
      </c>
      <c r="FT17" s="20">
        <f t="shared" si="49"/>
        <v>1</v>
      </c>
      <c r="FU17" s="20">
        <f t="shared" si="49"/>
        <v>0</v>
      </c>
      <c r="FV17" s="20">
        <f t="shared" si="49"/>
        <v>1</v>
      </c>
      <c r="FW17" s="20">
        <f t="shared" si="49"/>
        <v>0</v>
      </c>
      <c r="FX17" s="20">
        <f t="shared" si="49"/>
        <v>1</v>
      </c>
      <c r="FY17" s="20">
        <f t="shared" si="49"/>
        <v>0</v>
      </c>
      <c r="FZ17" s="20">
        <f t="shared" si="49"/>
        <v>1</v>
      </c>
      <c r="GA17" s="20">
        <f t="shared" si="49"/>
        <v>0</v>
      </c>
      <c r="GB17" s="20">
        <f t="shared" si="49"/>
        <v>1</v>
      </c>
      <c r="GC17" s="20">
        <f t="shared" si="49"/>
        <v>0</v>
      </c>
      <c r="GD17" s="20">
        <f t="shared" si="49"/>
        <v>1</v>
      </c>
      <c r="GE17" s="20">
        <f t="shared" si="49"/>
        <v>0</v>
      </c>
      <c r="GF17" s="20">
        <f t="shared" si="49"/>
        <v>1</v>
      </c>
      <c r="GG17" s="20">
        <f t="shared" si="49"/>
        <v>0</v>
      </c>
      <c r="GH17" s="20">
        <f t="shared" si="49"/>
        <v>1</v>
      </c>
      <c r="GI17" s="20">
        <f t="shared" si="49"/>
        <v>0</v>
      </c>
      <c r="GJ17" s="20">
        <f t="shared" si="49"/>
        <v>1</v>
      </c>
      <c r="GK17" s="20">
        <f t="shared" si="49"/>
        <v>0</v>
      </c>
      <c r="GL17" s="20">
        <f t="shared" si="49"/>
        <v>1</v>
      </c>
      <c r="GM17" s="20">
        <f t="shared" si="49"/>
        <v>0</v>
      </c>
      <c r="GN17" s="20">
        <f t="shared" si="49"/>
        <v>1</v>
      </c>
      <c r="GO17" s="20">
        <f t="shared" si="49"/>
        <v>0</v>
      </c>
      <c r="GP17" s="20">
        <f t="shared" si="49"/>
        <v>1</v>
      </c>
      <c r="GQ17" s="20">
        <f t="shared" si="49"/>
        <v>0</v>
      </c>
      <c r="GR17" s="20">
        <f t="shared" si="49"/>
        <v>1</v>
      </c>
      <c r="GS17" s="20">
        <f t="shared" si="49"/>
        <v>0</v>
      </c>
      <c r="GT17" s="20">
        <f t="shared" si="49"/>
        <v>1</v>
      </c>
      <c r="GU17" s="20">
        <f t="shared" ref="GU17:HA17" si="50">(MONTH(GU5)=MONTH($F$7))*1</f>
        <v>0</v>
      </c>
      <c r="GV17" s="20">
        <f t="shared" si="50"/>
        <v>1</v>
      </c>
      <c r="GW17" s="20">
        <f t="shared" si="50"/>
        <v>0</v>
      </c>
      <c r="GX17" s="20">
        <f t="shared" si="50"/>
        <v>1</v>
      </c>
      <c r="GY17" s="20">
        <f t="shared" si="50"/>
        <v>0</v>
      </c>
      <c r="GZ17" s="20">
        <f t="shared" si="50"/>
        <v>1</v>
      </c>
      <c r="HA17" s="20">
        <f t="shared" si="50"/>
        <v>0</v>
      </c>
    </row>
    <row r="18" spans="2:1006" x14ac:dyDescent="0.25">
      <c r="C18" s="17" t="s">
        <v>92</v>
      </c>
      <c r="E18" s="18" t="s">
        <v>34</v>
      </c>
      <c r="J18" s="21">
        <f>LOOKUP(J17,InputS!10:10,InputS!11:11)</f>
        <v>0.55000000000000004</v>
      </c>
      <c r="K18" s="21">
        <f>LOOKUP(K17,InputS!10:10,InputS!11:11)</f>
        <v>0.55000000000000004</v>
      </c>
      <c r="L18" s="21">
        <f>LOOKUP(L17,InputS!10:10,InputS!11:11)</f>
        <v>0.55000000000000004</v>
      </c>
      <c r="M18" s="21">
        <f>LOOKUP(M17,InputS!10:10,InputS!11:11)</f>
        <v>0.55000000000000004</v>
      </c>
      <c r="N18" s="21">
        <f>LOOKUP(N17,InputS!10:10,InputS!11:11)</f>
        <v>0.55000000000000004</v>
      </c>
      <c r="O18" s="21">
        <f>LOOKUP(O17,InputS!10:10,InputS!11:11)</f>
        <v>0.55000000000000004</v>
      </c>
      <c r="P18" s="21">
        <f>LOOKUP(P17,InputS!10:10,InputS!11:11)</f>
        <v>0.55000000000000004</v>
      </c>
      <c r="Q18" s="21">
        <f>LOOKUP(Q17,InputS!10:10,InputS!11:11)</f>
        <v>0.55000000000000004</v>
      </c>
      <c r="R18" s="21">
        <f>LOOKUP(R17,InputS!10:10,InputS!11:11)</f>
        <v>0.45</v>
      </c>
      <c r="S18" s="21">
        <f>LOOKUP(S17,InputS!10:10,InputS!11:11)</f>
        <v>0.55000000000000004</v>
      </c>
      <c r="T18" s="21">
        <f>LOOKUP(T17,InputS!10:10,InputS!11:11)</f>
        <v>0.45</v>
      </c>
      <c r="U18" s="21">
        <f>LOOKUP(U17,InputS!10:10,InputS!11:11)</f>
        <v>0.55000000000000004</v>
      </c>
      <c r="V18" s="21">
        <f>LOOKUP(V17,InputS!10:10,InputS!11:11)</f>
        <v>0.45</v>
      </c>
      <c r="W18" s="21">
        <f>LOOKUP(W17,InputS!10:10,InputS!11:11)</f>
        <v>0.55000000000000004</v>
      </c>
      <c r="X18" s="21">
        <f>LOOKUP(X17,InputS!10:10,InputS!11:11)</f>
        <v>0.45</v>
      </c>
      <c r="Y18" s="21">
        <f>LOOKUP(Y17,InputS!10:10,InputS!11:11)</f>
        <v>0.55000000000000004</v>
      </c>
      <c r="Z18" s="21">
        <f>LOOKUP(Z17,InputS!10:10,InputS!11:11)</f>
        <v>0.45</v>
      </c>
      <c r="AA18" s="21">
        <f>LOOKUP(AA17,InputS!10:10,InputS!11:11)</f>
        <v>0.55000000000000004</v>
      </c>
      <c r="AB18" s="21">
        <f>LOOKUP(AB17,InputS!10:10,InputS!11:11)</f>
        <v>0.45</v>
      </c>
      <c r="AC18" s="21">
        <f>LOOKUP(AC17,InputS!10:10,InputS!11:11)</f>
        <v>0.55000000000000004</v>
      </c>
      <c r="AD18" s="21">
        <f>LOOKUP(AD17,InputS!10:10,InputS!11:11)</f>
        <v>0.45</v>
      </c>
      <c r="AE18" s="21">
        <f>LOOKUP(AE17,InputS!10:10,InputS!11:11)</f>
        <v>0.55000000000000004</v>
      </c>
      <c r="AF18" s="21">
        <f>LOOKUP(AF17,InputS!10:10,InputS!11:11)</f>
        <v>0.45</v>
      </c>
      <c r="AG18" s="21">
        <f>LOOKUP(AG17,InputS!10:10,InputS!11:11)</f>
        <v>0.55000000000000004</v>
      </c>
      <c r="AH18" s="21">
        <f>LOOKUP(AH17,InputS!10:10,InputS!11:11)</f>
        <v>0.45</v>
      </c>
      <c r="AI18" s="21">
        <f>LOOKUP(AI17,InputS!10:10,InputS!11:11)</f>
        <v>0.55000000000000004</v>
      </c>
      <c r="AJ18" s="21">
        <f>LOOKUP(AJ17,InputS!10:10,InputS!11:11)</f>
        <v>0.45</v>
      </c>
      <c r="AK18" s="21">
        <f>LOOKUP(AK17,InputS!10:10,InputS!11:11)</f>
        <v>0.55000000000000004</v>
      </c>
      <c r="AL18" s="21">
        <f>LOOKUP(AL17,InputS!10:10,InputS!11:11)</f>
        <v>0.45</v>
      </c>
      <c r="AM18" s="21">
        <f>LOOKUP(AM17,InputS!10:10,InputS!11:11)</f>
        <v>0.55000000000000004</v>
      </c>
      <c r="AN18" s="21">
        <f>LOOKUP(AN17,InputS!10:10,InputS!11:11)</f>
        <v>0.45</v>
      </c>
      <c r="AO18" s="21">
        <f>LOOKUP(AO17,InputS!10:10,InputS!11:11)</f>
        <v>0.55000000000000004</v>
      </c>
      <c r="AP18" s="21">
        <f>LOOKUP(AP17,InputS!10:10,InputS!11:11)</f>
        <v>0.45</v>
      </c>
      <c r="AQ18" s="21">
        <f>LOOKUP(AQ17,InputS!10:10,InputS!11:11)</f>
        <v>0.55000000000000004</v>
      </c>
      <c r="AR18" s="21">
        <f>LOOKUP(AR17,InputS!10:10,InputS!11:11)</f>
        <v>0.45</v>
      </c>
      <c r="AS18" s="21">
        <f>LOOKUP(AS17,InputS!10:10,InputS!11:11)</f>
        <v>0.55000000000000004</v>
      </c>
      <c r="AT18" s="21">
        <f>LOOKUP(AT17,InputS!10:10,InputS!11:11)</f>
        <v>0.45</v>
      </c>
      <c r="AU18" s="21">
        <f>LOOKUP(AU17,InputS!10:10,InputS!11:11)</f>
        <v>0.55000000000000004</v>
      </c>
      <c r="AV18" s="21">
        <f>LOOKUP(AV17,InputS!10:10,InputS!11:11)</f>
        <v>0.45</v>
      </c>
      <c r="AW18" s="21">
        <f>LOOKUP(AW17,InputS!10:10,InputS!11:11)</f>
        <v>0.55000000000000004</v>
      </c>
      <c r="AX18" s="21">
        <f>LOOKUP(AX17,InputS!10:10,InputS!11:11)</f>
        <v>0.45</v>
      </c>
      <c r="AY18" s="21">
        <f>LOOKUP(AY17,InputS!10:10,InputS!11:11)</f>
        <v>0.55000000000000004</v>
      </c>
      <c r="AZ18" s="21">
        <f>LOOKUP(AZ17,InputS!10:10,InputS!11:11)</f>
        <v>0.45</v>
      </c>
      <c r="BA18" s="21">
        <f>LOOKUP(BA17,InputS!10:10,InputS!11:11)</f>
        <v>0.55000000000000004</v>
      </c>
      <c r="BB18" s="21">
        <f>LOOKUP(BB17,InputS!10:10,InputS!11:11)</f>
        <v>0.45</v>
      </c>
      <c r="BC18" s="21">
        <f>LOOKUP(BC17,InputS!10:10,InputS!11:11)</f>
        <v>0.55000000000000004</v>
      </c>
      <c r="BD18" s="21">
        <f>LOOKUP(BD17,InputS!10:10,InputS!11:11)</f>
        <v>0.45</v>
      </c>
      <c r="BE18" s="21">
        <f>LOOKUP(BE17,InputS!10:10,InputS!11:11)</f>
        <v>0.55000000000000004</v>
      </c>
      <c r="BF18" s="21">
        <f>LOOKUP(BF17,InputS!10:10,InputS!11:11)</f>
        <v>0.45</v>
      </c>
      <c r="BG18" s="21">
        <f>LOOKUP(BG17,InputS!10:10,InputS!11:11)</f>
        <v>0.55000000000000004</v>
      </c>
      <c r="BH18" s="21">
        <f>LOOKUP(BH17,InputS!10:10,InputS!11:11)</f>
        <v>0.45</v>
      </c>
      <c r="BI18" s="21">
        <f>LOOKUP(BI17,InputS!10:10,InputS!11:11)</f>
        <v>0.55000000000000004</v>
      </c>
      <c r="BJ18" s="21">
        <f>LOOKUP(BJ17,InputS!10:10,InputS!11:11)</f>
        <v>0.45</v>
      </c>
      <c r="BK18" s="21">
        <f>LOOKUP(BK17,InputS!10:10,InputS!11:11)</f>
        <v>0.55000000000000004</v>
      </c>
      <c r="BL18" s="21">
        <f>LOOKUP(BL17,InputS!10:10,InputS!11:11)</f>
        <v>0.45</v>
      </c>
      <c r="BM18" s="21">
        <f>LOOKUP(BM17,InputS!10:10,InputS!11:11)</f>
        <v>0.55000000000000004</v>
      </c>
      <c r="BN18" s="21">
        <f>LOOKUP(BN17,InputS!10:10,InputS!11:11)</f>
        <v>0.45</v>
      </c>
      <c r="BO18" s="21">
        <f>LOOKUP(BO17,InputS!10:10,InputS!11:11)</f>
        <v>0.55000000000000004</v>
      </c>
      <c r="BP18" s="21">
        <f>LOOKUP(BP17,InputS!10:10,InputS!11:11)</f>
        <v>0.45</v>
      </c>
      <c r="BQ18" s="21">
        <f>LOOKUP(BQ17,InputS!10:10,InputS!11:11)</f>
        <v>0.55000000000000004</v>
      </c>
      <c r="BR18" s="21">
        <f>LOOKUP(BR17,InputS!10:10,InputS!11:11)</f>
        <v>0.45</v>
      </c>
      <c r="BS18" s="21">
        <f>LOOKUP(BS17,InputS!10:10,InputS!11:11)</f>
        <v>0.55000000000000004</v>
      </c>
      <c r="BT18" s="21">
        <f>LOOKUP(BT17,InputS!10:10,InputS!11:11)</f>
        <v>0.45</v>
      </c>
      <c r="BU18" s="21">
        <f>LOOKUP(BU17,InputS!10:10,InputS!11:11)</f>
        <v>0.55000000000000004</v>
      </c>
      <c r="BV18" s="21">
        <f>LOOKUP(BV17,InputS!10:10,InputS!11:11)</f>
        <v>0.45</v>
      </c>
      <c r="BW18" s="21">
        <f>LOOKUP(BW17,InputS!10:10,InputS!11:11)</f>
        <v>0.55000000000000004</v>
      </c>
      <c r="BX18" s="21">
        <f>LOOKUP(BX17,InputS!10:10,InputS!11:11)</f>
        <v>0.45</v>
      </c>
      <c r="BY18" s="21">
        <f>LOOKUP(BY17,InputS!10:10,InputS!11:11)</f>
        <v>0.55000000000000004</v>
      </c>
      <c r="BZ18" s="21">
        <f>LOOKUP(BZ17,InputS!10:10,InputS!11:11)</f>
        <v>0.45</v>
      </c>
      <c r="CA18" s="21">
        <f>LOOKUP(CA17,InputS!10:10,InputS!11:11)</f>
        <v>0.55000000000000004</v>
      </c>
      <c r="CB18" s="21">
        <f>LOOKUP(CB17,InputS!10:10,InputS!11:11)</f>
        <v>0.45</v>
      </c>
      <c r="CC18" s="21">
        <f>LOOKUP(CC17,InputS!10:10,InputS!11:11)</f>
        <v>0.55000000000000004</v>
      </c>
      <c r="CD18" s="21">
        <f>LOOKUP(CD17,InputS!10:10,InputS!11:11)</f>
        <v>0.45</v>
      </c>
      <c r="CE18" s="21">
        <f>LOOKUP(CE17,InputS!10:10,InputS!11:11)</f>
        <v>0.55000000000000004</v>
      </c>
      <c r="CF18" s="21">
        <f>LOOKUP(CF17,InputS!10:10,InputS!11:11)</f>
        <v>0.45</v>
      </c>
      <c r="CG18" s="21">
        <f>LOOKUP(CG17,InputS!10:10,InputS!11:11)</f>
        <v>0.55000000000000004</v>
      </c>
      <c r="CH18" s="21">
        <f>LOOKUP(CH17,InputS!10:10,InputS!11:11)</f>
        <v>0.45</v>
      </c>
      <c r="CI18" s="21">
        <f>LOOKUP(CI17,InputS!10:10,InputS!11:11)</f>
        <v>0.55000000000000004</v>
      </c>
      <c r="CJ18" s="21">
        <f>LOOKUP(CJ17,InputS!10:10,InputS!11:11)</f>
        <v>0.45</v>
      </c>
      <c r="CK18" s="21">
        <f>LOOKUP(CK17,InputS!10:10,InputS!11:11)</f>
        <v>0.55000000000000004</v>
      </c>
      <c r="CL18" s="21">
        <f>LOOKUP(CL17,InputS!10:10,InputS!11:11)</f>
        <v>0.45</v>
      </c>
      <c r="CM18" s="21">
        <f>LOOKUP(CM17,InputS!10:10,InputS!11:11)</f>
        <v>0.55000000000000004</v>
      </c>
      <c r="CN18" s="21">
        <f>LOOKUP(CN17,InputS!10:10,InputS!11:11)</f>
        <v>0.45</v>
      </c>
      <c r="CO18" s="21">
        <f>LOOKUP(CO17,InputS!10:10,InputS!11:11)</f>
        <v>0.55000000000000004</v>
      </c>
      <c r="CP18" s="21">
        <f>LOOKUP(CP17,InputS!10:10,InputS!11:11)</f>
        <v>0.45</v>
      </c>
      <c r="CQ18" s="21">
        <f>LOOKUP(CQ17,InputS!10:10,InputS!11:11)</f>
        <v>0.55000000000000004</v>
      </c>
      <c r="CR18" s="21">
        <f>LOOKUP(CR17,InputS!10:10,InputS!11:11)</f>
        <v>0.45</v>
      </c>
      <c r="CS18" s="21">
        <f>LOOKUP(CS17,InputS!10:10,InputS!11:11)</f>
        <v>0.55000000000000004</v>
      </c>
      <c r="CT18" s="21">
        <f>LOOKUP(CT17,InputS!10:10,InputS!11:11)</f>
        <v>0.45</v>
      </c>
      <c r="CU18" s="21">
        <f>LOOKUP(CU17,InputS!10:10,InputS!11:11)</f>
        <v>0.55000000000000004</v>
      </c>
      <c r="CV18" s="21">
        <f>LOOKUP(CV17,InputS!10:10,InputS!11:11)</f>
        <v>0.45</v>
      </c>
      <c r="CW18" s="21">
        <f>LOOKUP(CW17,InputS!10:10,InputS!11:11)</f>
        <v>0.55000000000000004</v>
      </c>
      <c r="CX18" s="21">
        <f>LOOKUP(CX17,InputS!10:10,InputS!11:11)</f>
        <v>0.45</v>
      </c>
      <c r="CY18" s="21">
        <f>LOOKUP(CY17,InputS!10:10,InputS!11:11)</f>
        <v>0.55000000000000004</v>
      </c>
      <c r="CZ18" s="21">
        <f>LOOKUP(CZ17,InputS!10:10,InputS!11:11)</f>
        <v>0.45</v>
      </c>
      <c r="DA18" s="21">
        <f>LOOKUP(DA17,InputS!10:10,InputS!11:11)</f>
        <v>0.55000000000000004</v>
      </c>
      <c r="DB18" s="21">
        <f>LOOKUP(DB17,InputS!10:10,InputS!11:11)</f>
        <v>0.45</v>
      </c>
      <c r="DC18" s="21">
        <f>LOOKUP(DC17,InputS!10:10,InputS!11:11)</f>
        <v>0.55000000000000004</v>
      </c>
      <c r="DD18" s="21">
        <f>LOOKUP(DD17,InputS!10:10,InputS!11:11)</f>
        <v>0.45</v>
      </c>
      <c r="DE18" s="21">
        <f>LOOKUP(DE17,InputS!10:10,InputS!11:11)</f>
        <v>0.55000000000000004</v>
      </c>
      <c r="DF18" s="21">
        <f>LOOKUP(DF17,InputS!10:10,InputS!11:11)</f>
        <v>0.45</v>
      </c>
      <c r="DG18" s="21">
        <f>LOOKUP(DG17,InputS!10:10,InputS!11:11)</f>
        <v>0.55000000000000004</v>
      </c>
      <c r="DH18" s="21">
        <f>LOOKUP(DH17,InputS!10:10,InputS!11:11)</f>
        <v>0.45</v>
      </c>
      <c r="DI18" s="21">
        <f>LOOKUP(DI17,InputS!10:10,InputS!11:11)</f>
        <v>0.55000000000000004</v>
      </c>
      <c r="DJ18" s="21">
        <f>LOOKUP(DJ17,InputS!10:10,InputS!11:11)</f>
        <v>0.45</v>
      </c>
      <c r="DK18" s="21">
        <f>LOOKUP(DK17,InputS!10:10,InputS!11:11)</f>
        <v>0.55000000000000004</v>
      </c>
      <c r="DL18" s="21">
        <f>LOOKUP(DL17,InputS!10:10,InputS!11:11)</f>
        <v>0.45</v>
      </c>
      <c r="DM18" s="21">
        <f>LOOKUP(DM17,InputS!10:10,InputS!11:11)</f>
        <v>0.55000000000000004</v>
      </c>
      <c r="DN18" s="21">
        <f>LOOKUP(DN17,InputS!10:10,InputS!11:11)</f>
        <v>0.45</v>
      </c>
      <c r="DO18" s="21">
        <f>LOOKUP(DO17,InputS!10:10,InputS!11:11)</f>
        <v>0.55000000000000004</v>
      </c>
      <c r="DP18" s="21">
        <f>LOOKUP(DP17,InputS!10:10,InputS!11:11)</f>
        <v>0.45</v>
      </c>
      <c r="DQ18" s="21">
        <f>LOOKUP(DQ17,InputS!10:10,InputS!11:11)</f>
        <v>0.55000000000000004</v>
      </c>
      <c r="DR18" s="21">
        <f>LOOKUP(DR17,InputS!10:10,InputS!11:11)</f>
        <v>0.45</v>
      </c>
      <c r="DS18" s="21">
        <f>LOOKUP(DS17,InputS!10:10,InputS!11:11)</f>
        <v>0.55000000000000004</v>
      </c>
      <c r="DT18" s="21">
        <f>LOOKUP(DT17,InputS!10:10,InputS!11:11)</f>
        <v>0.45</v>
      </c>
      <c r="DU18" s="21">
        <f>LOOKUP(DU17,InputS!10:10,InputS!11:11)</f>
        <v>0.55000000000000004</v>
      </c>
      <c r="DV18" s="21">
        <f>LOOKUP(DV17,InputS!10:10,InputS!11:11)</f>
        <v>0.45</v>
      </c>
      <c r="DW18" s="21">
        <f>LOOKUP(DW17,InputS!10:10,InputS!11:11)</f>
        <v>0.55000000000000004</v>
      </c>
      <c r="DX18" s="21">
        <f>LOOKUP(DX17,InputS!10:10,InputS!11:11)</f>
        <v>0.45</v>
      </c>
      <c r="DY18" s="21">
        <f>LOOKUP(DY17,InputS!10:10,InputS!11:11)</f>
        <v>0.55000000000000004</v>
      </c>
      <c r="DZ18" s="21">
        <f>LOOKUP(DZ17,InputS!10:10,InputS!11:11)</f>
        <v>0.45</v>
      </c>
      <c r="EA18" s="21">
        <f>LOOKUP(EA17,InputS!10:10,InputS!11:11)</f>
        <v>0.55000000000000004</v>
      </c>
      <c r="EB18" s="21">
        <f>LOOKUP(EB17,InputS!10:10,InputS!11:11)</f>
        <v>0.45</v>
      </c>
      <c r="EC18" s="21">
        <f>LOOKUP(EC17,InputS!10:10,InputS!11:11)</f>
        <v>0.55000000000000004</v>
      </c>
      <c r="ED18" s="21">
        <f>LOOKUP(ED17,InputS!10:10,InputS!11:11)</f>
        <v>0.45</v>
      </c>
      <c r="EE18" s="21">
        <f>LOOKUP(EE17,InputS!10:10,InputS!11:11)</f>
        <v>0.55000000000000004</v>
      </c>
      <c r="EF18" s="21">
        <f>LOOKUP(EF17,InputS!10:10,InputS!11:11)</f>
        <v>0.45</v>
      </c>
      <c r="EG18" s="21">
        <f>LOOKUP(EG17,InputS!10:10,InputS!11:11)</f>
        <v>0.55000000000000004</v>
      </c>
      <c r="EH18" s="21">
        <f>LOOKUP(EH17,InputS!10:10,InputS!11:11)</f>
        <v>0.45</v>
      </c>
      <c r="EI18" s="21">
        <f>LOOKUP(EI17,InputS!10:10,InputS!11:11)</f>
        <v>0.55000000000000004</v>
      </c>
      <c r="EJ18" s="21">
        <f>LOOKUP(EJ17,InputS!10:10,InputS!11:11)</f>
        <v>0.45</v>
      </c>
      <c r="EK18" s="21">
        <f>LOOKUP(EK17,InputS!10:10,InputS!11:11)</f>
        <v>0.55000000000000004</v>
      </c>
      <c r="EL18" s="21">
        <f>LOOKUP(EL17,InputS!10:10,InputS!11:11)</f>
        <v>0.45</v>
      </c>
      <c r="EM18" s="21">
        <f>LOOKUP(EM17,InputS!10:10,InputS!11:11)</f>
        <v>0.55000000000000004</v>
      </c>
      <c r="EN18" s="21">
        <f>LOOKUP(EN17,InputS!10:10,InputS!11:11)</f>
        <v>0.45</v>
      </c>
      <c r="EO18" s="21">
        <f>LOOKUP(EO17,InputS!10:10,InputS!11:11)</f>
        <v>0.55000000000000004</v>
      </c>
      <c r="EP18" s="21">
        <f>LOOKUP(EP17,InputS!10:10,InputS!11:11)</f>
        <v>0.45</v>
      </c>
      <c r="EQ18" s="21">
        <f>LOOKUP(EQ17,InputS!10:10,InputS!11:11)</f>
        <v>0.55000000000000004</v>
      </c>
      <c r="ER18" s="21">
        <f>LOOKUP(ER17,InputS!10:10,InputS!11:11)</f>
        <v>0.45</v>
      </c>
      <c r="ES18" s="21">
        <f>LOOKUP(ES17,InputS!10:10,InputS!11:11)</f>
        <v>0.55000000000000004</v>
      </c>
      <c r="ET18" s="21">
        <f>LOOKUP(ET17,InputS!10:10,InputS!11:11)</f>
        <v>0.45</v>
      </c>
      <c r="EU18" s="21">
        <f>LOOKUP(EU17,InputS!10:10,InputS!11:11)</f>
        <v>0.55000000000000004</v>
      </c>
      <c r="EV18" s="21">
        <f>LOOKUP(EV17,InputS!10:10,InputS!11:11)</f>
        <v>0.45</v>
      </c>
      <c r="EW18" s="21">
        <f>LOOKUP(EW17,InputS!10:10,InputS!11:11)</f>
        <v>0.55000000000000004</v>
      </c>
      <c r="EX18" s="21">
        <f>LOOKUP(EX17,InputS!10:10,InputS!11:11)</f>
        <v>0.45</v>
      </c>
      <c r="EY18" s="21">
        <f>LOOKUP(EY17,InputS!10:10,InputS!11:11)</f>
        <v>0.55000000000000004</v>
      </c>
      <c r="EZ18" s="21">
        <f>LOOKUP(EZ17,InputS!10:10,InputS!11:11)</f>
        <v>0.45</v>
      </c>
      <c r="FA18" s="21">
        <f>LOOKUP(FA17,InputS!10:10,InputS!11:11)</f>
        <v>0.55000000000000004</v>
      </c>
      <c r="FB18" s="21">
        <f>LOOKUP(FB17,InputS!10:10,InputS!11:11)</f>
        <v>0.45</v>
      </c>
      <c r="FC18" s="21">
        <f>LOOKUP(FC17,InputS!10:10,InputS!11:11)</f>
        <v>0.55000000000000004</v>
      </c>
      <c r="FD18" s="21">
        <f>LOOKUP(FD17,InputS!10:10,InputS!11:11)</f>
        <v>0.45</v>
      </c>
      <c r="FE18" s="21">
        <f>LOOKUP(FE17,InputS!10:10,InputS!11:11)</f>
        <v>0.55000000000000004</v>
      </c>
      <c r="FF18" s="21">
        <f>LOOKUP(FF17,InputS!10:10,InputS!11:11)</f>
        <v>0.45</v>
      </c>
      <c r="FG18" s="21">
        <f>LOOKUP(FG17,InputS!10:10,InputS!11:11)</f>
        <v>0.55000000000000004</v>
      </c>
      <c r="FH18" s="21">
        <f>LOOKUP(FH17,InputS!10:10,InputS!11:11)</f>
        <v>0.45</v>
      </c>
      <c r="FI18" s="21">
        <f>LOOKUP(FI17,InputS!10:10,InputS!11:11)</f>
        <v>0.55000000000000004</v>
      </c>
      <c r="FJ18" s="21">
        <f>LOOKUP(FJ17,InputS!10:10,InputS!11:11)</f>
        <v>0.45</v>
      </c>
      <c r="FK18" s="21">
        <f>LOOKUP(FK17,InputS!10:10,InputS!11:11)</f>
        <v>0.55000000000000004</v>
      </c>
      <c r="FL18" s="21">
        <f>LOOKUP(FL17,InputS!10:10,InputS!11:11)</f>
        <v>0.45</v>
      </c>
      <c r="FM18" s="21">
        <f>LOOKUP(FM17,InputS!10:10,InputS!11:11)</f>
        <v>0.55000000000000004</v>
      </c>
      <c r="FN18" s="21">
        <f>LOOKUP(FN17,InputS!10:10,InputS!11:11)</f>
        <v>0.45</v>
      </c>
      <c r="FO18" s="21">
        <f>LOOKUP(FO17,InputS!10:10,InputS!11:11)</f>
        <v>0.55000000000000004</v>
      </c>
      <c r="FP18" s="21">
        <f>LOOKUP(FP17,InputS!10:10,InputS!11:11)</f>
        <v>0.45</v>
      </c>
      <c r="FQ18" s="21">
        <f>LOOKUP(FQ17,InputS!10:10,InputS!11:11)</f>
        <v>0.55000000000000004</v>
      </c>
      <c r="FR18" s="21">
        <f>LOOKUP(FR17,InputS!10:10,InputS!11:11)</f>
        <v>0.45</v>
      </c>
      <c r="FS18" s="21">
        <f>LOOKUP(FS17,InputS!10:10,InputS!11:11)</f>
        <v>0.55000000000000004</v>
      </c>
      <c r="FT18" s="21">
        <f>LOOKUP(FT17,InputS!10:10,InputS!11:11)</f>
        <v>0.45</v>
      </c>
      <c r="FU18" s="21">
        <f>LOOKUP(FU17,InputS!10:10,InputS!11:11)</f>
        <v>0.55000000000000004</v>
      </c>
      <c r="FV18" s="21">
        <f>LOOKUP(FV17,InputS!10:10,InputS!11:11)</f>
        <v>0.45</v>
      </c>
      <c r="FW18" s="21">
        <f>LOOKUP(FW17,InputS!10:10,InputS!11:11)</f>
        <v>0.55000000000000004</v>
      </c>
      <c r="FX18" s="21">
        <f>LOOKUP(FX17,InputS!10:10,InputS!11:11)</f>
        <v>0.45</v>
      </c>
      <c r="FY18" s="21">
        <f>LOOKUP(FY17,InputS!10:10,InputS!11:11)</f>
        <v>0.55000000000000004</v>
      </c>
      <c r="FZ18" s="21">
        <f>LOOKUP(FZ17,InputS!10:10,InputS!11:11)</f>
        <v>0.45</v>
      </c>
      <c r="GA18" s="21">
        <f>LOOKUP(GA17,InputS!10:10,InputS!11:11)</f>
        <v>0.55000000000000004</v>
      </c>
      <c r="GB18" s="21">
        <f>LOOKUP(GB17,InputS!10:10,InputS!11:11)</f>
        <v>0.45</v>
      </c>
      <c r="GC18" s="21">
        <f>LOOKUP(GC17,InputS!10:10,InputS!11:11)</f>
        <v>0.55000000000000004</v>
      </c>
      <c r="GD18" s="21">
        <f>LOOKUP(GD17,InputS!10:10,InputS!11:11)</f>
        <v>0.45</v>
      </c>
      <c r="GE18" s="21">
        <f>LOOKUP(GE17,InputS!10:10,InputS!11:11)</f>
        <v>0.55000000000000004</v>
      </c>
      <c r="GF18" s="21">
        <f>LOOKUP(GF17,InputS!10:10,InputS!11:11)</f>
        <v>0.45</v>
      </c>
      <c r="GG18" s="21">
        <f>LOOKUP(GG17,InputS!10:10,InputS!11:11)</f>
        <v>0.55000000000000004</v>
      </c>
      <c r="GH18" s="21">
        <f>LOOKUP(GH17,InputS!10:10,InputS!11:11)</f>
        <v>0.45</v>
      </c>
      <c r="GI18" s="21">
        <f>LOOKUP(GI17,InputS!10:10,InputS!11:11)</f>
        <v>0.55000000000000004</v>
      </c>
      <c r="GJ18" s="21">
        <f>LOOKUP(GJ17,InputS!10:10,InputS!11:11)</f>
        <v>0.45</v>
      </c>
      <c r="GK18" s="21">
        <f>LOOKUP(GK17,InputS!10:10,InputS!11:11)</f>
        <v>0.55000000000000004</v>
      </c>
      <c r="GL18" s="21">
        <f>LOOKUP(GL17,InputS!10:10,InputS!11:11)</f>
        <v>0.45</v>
      </c>
      <c r="GM18" s="21">
        <f>LOOKUP(GM17,InputS!10:10,InputS!11:11)</f>
        <v>0.55000000000000004</v>
      </c>
      <c r="GN18" s="21">
        <f>LOOKUP(GN17,InputS!10:10,InputS!11:11)</f>
        <v>0.45</v>
      </c>
      <c r="GO18" s="21">
        <f>LOOKUP(GO17,InputS!10:10,InputS!11:11)</f>
        <v>0.55000000000000004</v>
      </c>
      <c r="GP18" s="21">
        <f>LOOKUP(GP17,InputS!10:10,InputS!11:11)</f>
        <v>0.45</v>
      </c>
      <c r="GQ18" s="21">
        <f>LOOKUP(GQ17,InputS!10:10,InputS!11:11)</f>
        <v>0.55000000000000004</v>
      </c>
      <c r="GR18" s="21">
        <f>LOOKUP(GR17,InputS!10:10,InputS!11:11)</f>
        <v>0.45</v>
      </c>
      <c r="GS18" s="21">
        <f>LOOKUP(GS17,InputS!10:10,InputS!11:11)</f>
        <v>0.55000000000000004</v>
      </c>
      <c r="GT18" s="21">
        <f>LOOKUP(GT17,InputS!10:10,InputS!11:11)</f>
        <v>0.45</v>
      </c>
      <c r="GU18" s="21">
        <f>LOOKUP(GU17,InputS!10:10,InputS!11:11)</f>
        <v>0.55000000000000004</v>
      </c>
      <c r="GV18" s="21">
        <f>LOOKUP(GV17,InputS!10:10,InputS!11:11)</f>
        <v>0.45</v>
      </c>
      <c r="GW18" s="21">
        <f>LOOKUP(GW17,InputS!10:10,InputS!11:11)</f>
        <v>0.55000000000000004</v>
      </c>
      <c r="GX18" s="21">
        <f>LOOKUP(GX17,InputS!10:10,InputS!11:11)</f>
        <v>0.45</v>
      </c>
      <c r="GY18" s="21">
        <f>LOOKUP(GY17,InputS!10:10,InputS!11:11)</f>
        <v>0.55000000000000004</v>
      </c>
      <c r="GZ18" s="21">
        <f>LOOKUP(GZ17,InputS!10:10,InputS!11:11)</f>
        <v>0.45</v>
      </c>
      <c r="HA18" s="21">
        <f>LOOKUP(HA17,InputS!10:10,InputS!11:11)</f>
        <v>0.55000000000000004</v>
      </c>
    </row>
    <row r="19" spans="2:1006" x14ac:dyDescent="0.25">
      <c r="C19" s="22" t="s">
        <v>95</v>
      </c>
      <c r="D19" s="22"/>
      <c r="E19" s="23" t="s">
        <v>39</v>
      </c>
      <c r="F19" s="22"/>
      <c r="G19" s="24">
        <f>SUM(J19:XFD19)</f>
        <v>47235562.499999993</v>
      </c>
      <c r="H19" s="22"/>
      <c r="I19" s="22"/>
      <c r="J19" s="24">
        <f>J18*J13</f>
        <v>0</v>
      </c>
      <c r="K19" s="24">
        <f t="shared" ref="K19:BV19" si="51">K18*K13</f>
        <v>0</v>
      </c>
      <c r="L19" s="24">
        <f t="shared" si="51"/>
        <v>0</v>
      </c>
      <c r="M19" s="24">
        <f t="shared" si="51"/>
        <v>0</v>
      </c>
      <c r="N19" s="24">
        <f t="shared" si="51"/>
        <v>0</v>
      </c>
      <c r="O19" s="24">
        <f t="shared" si="51"/>
        <v>0</v>
      </c>
      <c r="P19" s="24">
        <f t="shared" si="51"/>
        <v>0</v>
      </c>
      <c r="Q19" s="24">
        <f t="shared" si="51"/>
        <v>0</v>
      </c>
      <c r="R19" s="24">
        <f t="shared" si="51"/>
        <v>607314.37499999988</v>
      </c>
      <c r="S19" s="24">
        <f t="shared" si="51"/>
        <v>742273.12499999988</v>
      </c>
      <c r="T19" s="24">
        <f t="shared" si="51"/>
        <v>607314.37499999988</v>
      </c>
      <c r="U19" s="24">
        <f t="shared" si="51"/>
        <v>742273.12499999988</v>
      </c>
      <c r="V19" s="24">
        <f t="shared" si="51"/>
        <v>607314.37499999988</v>
      </c>
      <c r="W19" s="24">
        <f t="shared" si="51"/>
        <v>742273.12499999988</v>
      </c>
      <c r="X19" s="24">
        <f t="shared" si="51"/>
        <v>607314.37499999988</v>
      </c>
      <c r="Y19" s="24">
        <f t="shared" si="51"/>
        <v>742273.12499999988</v>
      </c>
      <c r="Z19" s="24">
        <f t="shared" si="51"/>
        <v>607314.37499999988</v>
      </c>
      <c r="AA19" s="24">
        <f t="shared" si="51"/>
        <v>742273.12499999988</v>
      </c>
      <c r="AB19" s="24">
        <f t="shared" si="51"/>
        <v>607314.37499999988</v>
      </c>
      <c r="AC19" s="24">
        <f t="shared" si="51"/>
        <v>742273.12499999988</v>
      </c>
      <c r="AD19" s="24">
        <f t="shared" si="51"/>
        <v>607314.37499999988</v>
      </c>
      <c r="AE19" s="24">
        <f t="shared" si="51"/>
        <v>742273.12499999988</v>
      </c>
      <c r="AF19" s="24">
        <f t="shared" si="51"/>
        <v>607314.37499999988</v>
      </c>
      <c r="AG19" s="24">
        <f t="shared" si="51"/>
        <v>742273.12499999988</v>
      </c>
      <c r="AH19" s="24">
        <f t="shared" si="51"/>
        <v>607314.37499999988</v>
      </c>
      <c r="AI19" s="24">
        <f t="shared" si="51"/>
        <v>742273.12499999988</v>
      </c>
      <c r="AJ19" s="24">
        <f t="shared" si="51"/>
        <v>607314.37499999988</v>
      </c>
      <c r="AK19" s="24">
        <f t="shared" si="51"/>
        <v>742273.12499999988</v>
      </c>
      <c r="AL19" s="24">
        <f t="shared" si="51"/>
        <v>607314.37499999988</v>
      </c>
      <c r="AM19" s="24">
        <f t="shared" si="51"/>
        <v>742273.12499999988</v>
      </c>
      <c r="AN19" s="24">
        <f t="shared" si="51"/>
        <v>607314.37499999988</v>
      </c>
      <c r="AO19" s="24">
        <f t="shared" si="51"/>
        <v>742273.12499999988</v>
      </c>
      <c r="AP19" s="24">
        <f t="shared" si="51"/>
        <v>607314.37499999988</v>
      </c>
      <c r="AQ19" s="24">
        <f t="shared" si="51"/>
        <v>742273.12499999988</v>
      </c>
      <c r="AR19" s="24">
        <f t="shared" si="51"/>
        <v>607314.37499999988</v>
      </c>
      <c r="AS19" s="24">
        <f t="shared" si="51"/>
        <v>742273.12499999988</v>
      </c>
      <c r="AT19" s="24">
        <f t="shared" si="51"/>
        <v>607314.37499999988</v>
      </c>
      <c r="AU19" s="24">
        <f t="shared" si="51"/>
        <v>742273.12499999988</v>
      </c>
      <c r="AV19" s="24">
        <f t="shared" si="51"/>
        <v>607314.37499999988</v>
      </c>
      <c r="AW19" s="24">
        <f t="shared" si="51"/>
        <v>742273.12499999988</v>
      </c>
      <c r="AX19" s="24">
        <f t="shared" si="51"/>
        <v>607314.37499999988</v>
      </c>
      <c r="AY19" s="24">
        <f t="shared" si="51"/>
        <v>742273.12499999988</v>
      </c>
      <c r="AZ19" s="24">
        <f t="shared" si="51"/>
        <v>607314.37499999988</v>
      </c>
      <c r="BA19" s="24">
        <f t="shared" si="51"/>
        <v>742273.12499999988</v>
      </c>
      <c r="BB19" s="24">
        <f t="shared" si="51"/>
        <v>607314.37499999988</v>
      </c>
      <c r="BC19" s="24">
        <f t="shared" si="51"/>
        <v>742273.12499999988</v>
      </c>
      <c r="BD19" s="24">
        <f t="shared" si="51"/>
        <v>607314.37499999988</v>
      </c>
      <c r="BE19" s="24">
        <f t="shared" si="51"/>
        <v>742273.12499999988</v>
      </c>
      <c r="BF19" s="24">
        <f t="shared" si="51"/>
        <v>607314.37499999988</v>
      </c>
      <c r="BG19" s="24">
        <f t="shared" si="51"/>
        <v>742273.12499999988</v>
      </c>
      <c r="BH19" s="24">
        <f t="shared" si="51"/>
        <v>607314.37499999988</v>
      </c>
      <c r="BI19" s="24">
        <f t="shared" si="51"/>
        <v>742273.12499999988</v>
      </c>
      <c r="BJ19" s="24">
        <f t="shared" si="51"/>
        <v>607314.37499999988</v>
      </c>
      <c r="BK19" s="24">
        <f t="shared" si="51"/>
        <v>742273.12499999988</v>
      </c>
      <c r="BL19" s="24">
        <f t="shared" si="51"/>
        <v>607314.37499999988</v>
      </c>
      <c r="BM19" s="24">
        <f t="shared" si="51"/>
        <v>742273.12499999988</v>
      </c>
      <c r="BN19" s="24">
        <f t="shared" si="51"/>
        <v>607314.37499999988</v>
      </c>
      <c r="BO19" s="24">
        <f t="shared" si="51"/>
        <v>742273.12499999988</v>
      </c>
      <c r="BP19" s="24">
        <f t="shared" si="51"/>
        <v>607314.37499999988</v>
      </c>
      <c r="BQ19" s="24">
        <f t="shared" si="51"/>
        <v>742273.12499999988</v>
      </c>
      <c r="BR19" s="24">
        <f t="shared" si="51"/>
        <v>607314.37499999988</v>
      </c>
      <c r="BS19" s="24">
        <f t="shared" si="51"/>
        <v>742273.12499999988</v>
      </c>
      <c r="BT19" s="24">
        <f t="shared" si="51"/>
        <v>607314.37499999988</v>
      </c>
      <c r="BU19" s="24">
        <f t="shared" si="51"/>
        <v>742273.12499999988</v>
      </c>
      <c r="BV19" s="24">
        <f t="shared" si="51"/>
        <v>607314.37499999988</v>
      </c>
      <c r="BW19" s="24">
        <f t="shared" ref="BW19:EH19" si="52">BW18*BW13</f>
        <v>742273.12499999988</v>
      </c>
      <c r="BX19" s="24">
        <f t="shared" si="52"/>
        <v>607314.37499999988</v>
      </c>
      <c r="BY19" s="24">
        <f t="shared" si="52"/>
        <v>742273.12499999988</v>
      </c>
      <c r="BZ19" s="24">
        <f t="shared" si="52"/>
        <v>607314.37499999988</v>
      </c>
      <c r="CA19" s="24">
        <f t="shared" si="52"/>
        <v>742273.12499999988</v>
      </c>
      <c r="CB19" s="24">
        <f t="shared" si="52"/>
        <v>607314.37499999988</v>
      </c>
      <c r="CC19" s="24">
        <f t="shared" si="52"/>
        <v>742273.12499999988</v>
      </c>
      <c r="CD19" s="24">
        <f t="shared" si="52"/>
        <v>607314.37499999988</v>
      </c>
      <c r="CE19" s="24">
        <f t="shared" si="52"/>
        <v>742273.12499999988</v>
      </c>
      <c r="CF19" s="24">
        <f t="shared" si="52"/>
        <v>607314.37499999988</v>
      </c>
      <c r="CG19" s="24">
        <f t="shared" si="52"/>
        <v>742273.12499999988</v>
      </c>
      <c r="CH19" s="24">
        <f t="shared" si="52"/>
        <v>607314.37499999988</v>
      </c>
      <c r="CI19" s="24">
        <f t="shared" si="52"/>
        <v>742273.12499999988</v>
      </c>
      <c r="CJ19" s="24">
        <f t="shared" si="52"/>
        <v>0</v>
      </c>
      <c r="CK19" s="24">
        <f t="shared" si="52"/>
        <v>0</v>
      </c>
      <c r="CL19" s="24">
        <f t="shared" si="52"/>
        <v>0</v>
      </c>
      <c r="CM19" s="24">
        <f t="shared" si="52"/>
        <v>0</v>
      </c>
      <c r="CN19" s="24">
        <f t="shared" si="52"/>
        <v>0</v>
      </c>
      <c r="CO19" s="24">
        <f t="shared" si="52"/>
        <v>0</v>
      </c>
      <c r="CP19" s="24">
        <f t="shared" si="52"/>
        <v>0</v>
      </c>
      <c r="CQ19" s="24">
        <f t="shared" si="52"/>
        <v>0</v>
      </c>
      <c r="CR19" s="24">
        <f t="shared" si="52"/>
        <v>0</v>
      </c>
      <c r="CS19" s="24">
        <f t="shared" si="52"/>
        <v>0</v>
      </c>
      <c r="CT19" s="24">
        <f t="shared" si="52"/>
        <v>0</v>
      </c>
      <c r="CU19" s="24">
        <f t="shared" si="52"/>
        <v>0</v>
      </c>
      <c r="CV19" s="24">
        <f t="shared" si="52"/>
        <v>0</v>
      </c>
      <c r="CW19" s="24">
        <f t="shared" si="52"/>
        <v>0</v>
      </c>
      <c r="CX19" s="24">
        <f t="shared" si="52"/>
        <v>0</v>
      </c>
      <c r="CY19" s="24">
        <f t="shared" si="52"/>
        <v>0</v>
      </c>
      <c r="CZ19" s="24">
        <f t="shared" si="52"/>
        <v>0</v>
      </c>
      <c r="DA19" s="24">
        <f t="shared" si="52"/>
        <v>0</v>
      </c>
      <c r="DB19" s="24">
        <f t="shared" si="52"/>
        <v>0</v>
      </c>
      <c r="DC19" s="24">
        <f t="shared" si="52"/>
        <v>0</v>
      </c>
      <c r="DD19" s="24">
        <f t="shared" si="52"/>
        <v>0</v>
      </c>
      <c r="DE19" s="24">
        <f t="shared" si="52"/>
        <v>0</v>
      </c>
      <c r="DF19" s="24">
        <f t="shared" si="52"/>
        <v>0</v>
      </c>
      <c r="DG19" s="24">
        <f t="shared" si="52"/>
        <v>0</v>
      </c>
      <c r="DH19" s="24">
        <f t="shared" si="52"/>
        <v>0</v>
      </c>
      <c r="DI19" s="24">
        <f t="shared" si="52"/>
        <v>0</v>
      </c>
      <c r="DJ19" s="24">
        <f t="shared" si="52"/>
        <v>0</v>
      </c>
      <c r="DK19" s="24">
        <f t="shared" si="52"/>
        <v>0</v>
      </c>
      <c r="DL19" s="24">
        <f t="shared" si="52"/>
        <v>0</v>
      </c>
      <c r="DM19" s="24">
        <f t="shared" si="52"/>
        <v>0</v>
      </c>
      <c r="DN19" s="24">
        <f t="shared" si="52"/>
        <v>0</v>
      </c>
      <c r="DO19" s="24">
        <f t="shared" si="52"/>
        <v>0</v>
      </c>
      <c r="DP19" s="24">
        <f t="shared" si="52"/>
        <v>0</v>
      </c>
      <c r="DQ19" s="24">
        <f t="shared" si="52"/>
        <v>0</v>
      </c>
      <c r="DR19" s="24">
        <f t="shared" si="52"/>
        <v>0</v>
      </c>
      <c r="DS19" s="24">
        <f t="shared" si="52"/>
        <v>0</v>
      </c>
      <c r="DT19" s="24">
        <f t="shared" si="52"/>
        <v>0</v>
      </c>
      <c r="DU19" s="24">
        <f t="shared" si="52"/>
        <v>0</v>
      </c>
      <c r="DV19" s="24">
        <f t="shared" si="52"/>
        <v>0</v>
      </c>
      <c r="DW19" s="24">
        <f t="shared" si="52"/>
        <v>0</v>
      </c>
      <c r="DX19" s="24">
        <f t="shared" si="52"/>
        <v>0</v>
      </c>
      <c r="DY19" s="24">
        <f t="shared" si="52"/>
        <v>0</v>
      </c>
      <c r="DZ19" s="24">
        <f t="shared" si="52"/>
        <v>0</v>
      </c>
      <c r="EA19" s="24">
        <f t="shared" si="52"/>
        <v>0</v>
      </c>
      <c r="EB19" s="24">
        <f t="shared" si="52"/>
        <v>0</v>
      </c>
      <c r="EC19" s="24">
        <f t="shared" si="52"/>
        <v>0</v>
      </c>
      <c r="ED19" s="24">
        <f t="shared" si="52"/>
        <v>0</v>
      </c>
      <c r="EE19" s="24">
        <f t="shared" si="52"/>
        <v>0</v>
      </c>
      <c r="EF19" s="24">
        <f t="shared" si="52"/>
        <v>0</v>
      </c>
      <c r="EG19" s="24">
        <f t="shared" si="52"/>
        <v>0</v>
      </c>
      <c r="EH19" s="24">
        <f t="shared" si="52"/>
        <v>0</v>
      </c>
      <c r="EI19" s="24">
        <f t="shared" ref="EI19:GT19" si="53">EI18*EI13</f>
        <v>0</v>
      </c>
      <c r="EJ19" s="24">
        <f t="shared" si="53"/>
        <v>0</v>
      </c>
      <c r="EK19" s="24">
        <f t="shared" si="53"/>
        <v>0</v>
      </c>
      <c r="EL19" s="24">
        <f t="shared" si="53"/>
        <v>0</v>
      </c>
      <c r="EM19" s="24">
        <f t="shared" si="53"/>
        <v>0</v>
      </c>
      <c r="EN19" s="24">
        <f t="shared" si="53"/>
        <v>0</v>
      </c>
      <c r="EO19" s="24">
        <f t="shared" si="53"/>
        <v>0</v>
      </c>
      <c r="EP19" s="24">
        <f t="shared" si="53"/>
        <v>0</v>
      </c>
      <c r="EQ19" s="24">
        <f t="shared" si="53"/>
        <v>0</v>
      </c>
      <c r="ER19" s="24">
        <f t="shared" si="53"/>
        <v>0</v>
      </c>
      <c r="ES19" s="24">
        <f t="shared" si="53"/>
        <v>0</v>
      </c>
      <c r="ET19" s="24">
        <f t="shared" si="53"/>
        <v>0</v>
      </c>
      <c r="EU19" s="24">
        <f t="shared" si="53"/>
        <v>0</v>
      </c>
      <c r="EV19" s="24">
        <f t="shared" si="53"/>
        <v>0</v>
      </c>
      <c r="EW19" s="24">
        <f t="shared" si="53"/>
        <v>0</v>
      </c>
      <c r="EX19" s="24">
        <f t="shared" si="53"/>
        <v>0</v>
      </c>
      <c r="EY19" s="24">
        <f t="shared" si="53"/>
        <v>0</v>
      </c>
      <c r="EZ19" s="24">
        <f t="shared" si="53"/>
        <v>0</v>
      </c>
      <c r="FA19" s="24">
        <f t="shared" si="53"/>
        <v>0</v>
      </c>
      <c r="FB19" s="24">
        <f t="shared" si="53"/>
        <v>0</v>
      </c>
      <c r="FC19" s="24">
        <f t="shared" si="53"/>
        <v>0</v>
      </c>
      <c r="FD19" s="24">
        <f t="shared" si="53"/>
        <v>0</v>
      </c>
      <c r="FE19" s="24">
        <f t="shared" si="53"/>
        <v>0</v>
      </c>
      <c r="FF19" s="24">
        <f t="shared" si="53"/>
        <v>0</v>
      </c>
      <c r="FG19" s="24">
        <f t="shared" si="53"/>
        <v>0</v>
      </c>
      <c r="FH19" s="24">
        <f t="shared" si="53"/>
        <v>0</v>
      </c>
      <c r="FI19" s="24">
        <f t="shared" si="53"/>
        <v>0</v>
      </c>
      <c r="FJ19" s="24">
        <f t="shared" si="53"/>
        <v>0</v>
      </c>
      <c r="FK19" s="24">
        <f t="shared" si="53"/>
        <v>0</v>
      </c>
      <c r="FL19" s="24">
        <f t="shared" si="53"/>
        <v>0</v>
      </c>
      <c r="FM19" s="24">
        <f t="shared" si="53"/>
        <v>0</v>
      </c>
      <c r="FN19" s="24">
        <f t="shared" si="53"/>
        <v>0</v>
      </c>
      <c r="FO19" s="24">
        <f t="shared" si="53"/>
        <v>0</v>
      </c>
      <c r="FP19" s="24">
        <f t="shared" si="53"/>
        <v>0</v>
      </c>
      <c r="FQ19" s="24">
        <f t="shared" si="53"/>
        <v>0</v>
      </c>
      <c r="FR19" s="24">
        <f t="shared" si="53"/>
        <v>0</v>
      </c>
      <c r="FS19" s="24">
        <f t="shared" si="53"/>
        <v>0</v>
      </c>
      <c r="FT19" s="24">
        <f t="shared" si="53"/>
        <v>0</v>
      </c>
      <c r="FU19" s="24">
        <f t="shared" si="53"/>
        <v>0</v>
      </c>
      <c r="FV19" s="24">
        <f t="shared" si="53"/>
        <v>0</v>
      </c>
      <c r="FW19" s="24">
        <f t="shared" si="53"/>
        <v>0</v>
      </c>
      <c r="FX19" s="24">
        <f t="shared" si="53"/>
        <v>0</v>
      </c>
      <c r="FY19" s="24">
        <f t="shared" si="53"/>
        <v>0</v>
      </c>
      <c r="FZ19" s="24">
        <f t="shared" si="53"/>
        <v>0</v>
      </c>
      <c r="GA19" s="24">
        <f t="shared" si="53"/>
        <v>0</v>
      </c>
      <c r="GB19" s="24">
        <f t="shared" si="53"/>
        <v>0</v>
      </c>
      <c r="GC19" s="24">
        <f t="shared" si="53"/>
        <v>0</v>
      </c>
      <c r="GD19" s="24">
        <f t="shared" si="53"/>
        <v>0</v>
      </c>
      <c r="GE19" s="24">
        <f t="shared" si="53"/>
        <v>0</v>
      </c>
      <c r="GF19" s="24">
        <f t="shared" si="53"/>
        <v>0</v>
      </c>
      <c r="GG19" s="24">
        <f t="shared" si="53"/>
        <v>0</v>
      </c>
      <c r="GH19" s="24">
        <f t="shared" si="53"/>
        <v>0</v>
      </c>
      <c r="GI19" s="24">
        <f t="shared" si="53"/>
        <v>0</v>
      </c>
      <c r="GJ19" s="24">
        <f t="shared" si="53"/>
        <v>0</v>
      </c>
      <c r="GK19" s="24">
        <f t="shared" si="53"/>
        <v>0</v>
      </c>
      <c r="GL19" s="24">
        <f t="shared" si="53"/>
        <v>0</v>
      </c>
      <c r="GM19" s="24">
        <f t="shared" si="53"/>
        <v>0</v>
      </c>
      <c r="GN19" s="24">
        <f t="shared" si="53"/>
        <v>0</v>
      </c>
      <c r="GO19" s="24">
        <f t="shared" si="53"/>
        <v>0</v>
      </c>
      <c r="GP19" s="24">
        <f t="shared" si="53"/>
        <v>0</v>
      </c>
      <c r="GQ19" s="24">
        <f t="shared" si="53"/>
        <v>0</v>
      </c>
      <c r="GR19" s="24">
        <f t="shared" si="53"/>
        <v>0</v>
      </c>
      <c r="GS19" s="24">
        <f t="shared" si="53"/>
        <v>0</v>
      </c>
      <c r="GT19" s="24">
        <f t="shared" si="53"/>
        <v>0</v>
      </c>
      <c r="GU19" s="24">
        <f t="shared" ref="GU19:HA19" si="54">GU18*GU13</f>
        <v>0</v>
      </c>
      <c r="GV19" s="24">
        <f t="shared" si="54"/>
        <v>0</v>
      </c>
      <c r="GW19" s="24">
        <f t="shared" si="54"/>
        <v>0</v>
      </c>
      <c r="GX19" s="24">
        <f t="shared" si="54"/>
        <v>0</v>
      </c>
      <c r="GY19" s="24">
        <f t="shared" si="54"/>
        <v>0</v>
      </c>
      <c r="GZ19" s="24">
        <f t="shared" si="54"/>
        <v>0</v>
      </c>
      <c r="HA19" s="24">
        <f t="shared" si="54"/>
        <v>0</v>
      </c>
    </row>
    <row r="21" spans="2:1006" x14ac:dyDescent="0.25">
      <c r="C21" s="17" t="s">
        <v>68</v>
      </c>
      <c r="E21" s="18" t="s">
        <v>65</v>
      </c>
    </row>
    <row r="22" spans="2:1006" x14ac:dyDescent="0.25">
      <c r="C22" s="17" t="s">
        <v>67</v>
      </c>
      <c r="E22" s="18" t="s">
        <v>70</v>
      </c>
      <c r="I22" s="3">
        <v>1</v>
      </c>
    </row>
    <row r="24" spans="2:1006" x14ac:dyDescent="0.25">
      <c r="C24" s="17" t="s">
        <v>188</v>
      </c>
      <c r="E24" s="18" t="s">
        <v>39</v>
      </c>
      <c r="J24" s="20">
        <f>J19</f>
        <v>0</v>
      </c>
      <c r="K24" s="20">
        <f t="shared" ref="K24:BV24" si="55">K19</f>
        <v>0</v>
      </c>
      <c r="L24" s="20">
        <f t="shared" si="55"/>
        <v>0</v>
      </c>
      <c r="M24" s="20">
        <f t="shared" si="55"/>
        <v>0</v>
      </c>
      <c r="N24" s="20">
        <f t="shared" si="55"/>
        <v>0</v>
      </c>
      <c r="O24" s="20">
        <f t="shared" si="55"/>
        <v>0</v>
      </c>
      <c r="P24" s="20">
        <f t="shared" si="55"/>
        <v>0</v>
      </c>
      <c r="Q24" s="20">
        <f t="shared" si="55"/>
        <v>0</v>
      </c>
      <c r="R24" s="20">
        <f t="shared" si="55"/>
        <v>607314.37499999988</v>
      </c>
      <c r="S24" s="20">
        <f t="shared" si="55"/>
        <v>742273.12499999988</v>
      </c>
      <c r="T24" s="20">
        <f t="shared" si="55"/>
        <v>607314.37499999988</v>
      </c>
      <c r="U24" s="20">
        <f t="shared" si="55"/>
        <v>742273.12499999988</v>
      </c>
      <c r="V24" s="20">
        <f t="shared" si="55"/>
        <v>607314.37499999988</v>
      </c>
      <c r="W24" s="20">
        <f t="shared" si="55"/>
        <v>742273.12499999988</v>
      </c>
      <c r="X24" s="20">
        <f t="shared" si="55"/>
        <v>607314.37499999988</v>
      </c>
      <c r="Y24" s="20">
        <f t="shared" si="55"/>
        <v>742273.12499999988</v>
      </c>
      <c r="Z24" s="20">
        <f t="shared" si="55"/>
        <v>607314.37499999988</v>
      </c>
      <c r="AA24" s="20">
        <f t="shared" si="55"/>
        <v>742273.12499999988</v>
      </c>
      <c r="AB24" s="20">
        <f t="shared" si="55"/>
        <v>607314.37499999988</v>
      </c>
      <c r="AC24" s="20">
        <f t="shared" si="55"/>
        <v>742273.12499999988</v>
      </c>
      <c r="AD24" s="20">
        <f t="shared" si="55"/>
        <v>607314.37499999988</v>
      </c>
      <c r="AE24" s="20">
        <f t="shared" si="55"/>
        <v>742273.12499999988</v>
      </c>
      <c r="AF24" s="20">
        <f t="shared" si="55"/>
        <v>607314.37499999988</v>
      </c>
      <c r="AG24" s="20">
        <f t="shared" si="55"/>
        <v>742273.12499999988</v>
      </c>
      <c r="AH24" s="20">
        <f t="shared" si="55"/>
        <v>607314.37499999988</v>
      </c>
      <c r="AI24" s="20">
        <f t="shared" si="55"/>
        <v>742273.12499999988</v>
      </c>
      <c r="AJ24" s="20">
        <f t="shared" si="55"/>
        <v>607314.37499999988</v>
      </c>
      <c r="AK24" s="20">
        <f t="shared" si="55"/>
        <v>742273.12499999988</v>
      </c>
      <c r="AL24" s="20">
        <f t="shared" si="55"/>
        <v>607314.37499999988</v>
      </c>
      <c r="AM24" s="20">
        <f t="shared" si="55"/>
        <v>742273.12499999988</v>
      </c>
      <c r="AN24" s="20">
        <f t="shared" si="55"/>
        <v>607314.37499999988</v>
      </c>
      <c r="AO24" s="20">
        <f t="shared" si="55"/>
        <v>742273.12499999988</v>
      </c>
      <c r="AP24" s="20">
        <f t="shared" si="55"/>
        <v>607314.37499999988</v>
      </c>
      <c r="AQ24" s="20">
        <f t="shared" si="55"/>
        <v>742273.12499999988</v>
      </c>
      <c r="AR24" s="20">
        <f t="shared" si="55"/>
        <v>607314.37499999988</v>
      </c>
      <c r="AS24" s="20">
        <f t="shared" si="55"/>
        <v>742273.12499999988</v>
      </c>
      <c r="AT24" s="20">
        <f t="shared" si="55"/>
        <v>607314.37499999988</v>
      </c>
      <c r="AU24" s="20">
        <f t="shared" si="55"/>
        <v>742273.12499999988</v>
      </c>
      <c r="AV24" s="20">
        <f t="shared" si="55"/>
        <v>607314.37499999988</v>
      </c>
      <c r="AW24" s="20">
        <f t="shared" si="55"/>
        <v>742273.12499999988</v>
      </c>
      <c r="AX24" s="20">
        <f t="shared" si="55"/>
        <v>607314.37499999988</v>
      </c>
      <c r="AY24" s="20">
        <f t="shared" si="55"/>
        <v>742273.12499999988</v>
      </c>
      <c r="AZ24" s="20">
        <f t="shared" si="55"/>
        <v>607314.37499999988</v>
      </c>
      <c r="BA24" s="20">
        <f t="shared" si="55"/>
        <v>742273.12499999988</v>
      </c>
      <c r="BB24" s="20">
        <f t="shared" si="55"/>
        <v>607314.37499999988</v>
      </c>
      <c r="BC24" s="20">
        <f t="shared" si="55"/>
        <v>742273.12499999988</v>
      </c>
      <c r="BD24" s="20">
        <f t="shared" si="55"/>
        <v>607314.37499999988</v>
      </c>
      <c r="BE24" s="20">
        <f t="shared" si="55"/>
        <v>742273.12499999988</v>
      </c>
      <c r="BF24" s="20">
        <f t="shared" si="55"/>
        <v>607314.37499999988</v>
      </c>
      <c r="BG24" s="20">
        <f t="shared" si="55"/>
        <v>742273.12499999988</v>
      </c>
      <c r="BH24" s="20">
        <f t="shared" si="55"/>
        <v>607314.37499999988</v>
      </c>
      <c r="BI24" s="20">
        <f t="shared" si="55"/>
        <v>742273.12499999988</v>
      </c>
      <c r="BJ24" s="20">
        <f t="shared" si="55"/>
        <v>607314.37499999988</v>
      </c>
      <c r="BK24" s="20">
        <f t="shared" si="55"/>
        <v>742273.12499999988</v>
      </c>
      <c r="BL24" s="20">
        <f t="shared" si="55"/>
        <v>607314.37499999988</v>
      </c>
      <c r="BM24" s="20">
        <f t="shared" si="55"/>
        <v>742273.12499999988</v>
      </c>
      <c r="BN24" s="20">
        <f t="shared" si="55"/>
        <v>607314.37499999988</v>
      </c>
      <c r="BO24" s="20">
        <f t="shared" si="55"/>
        <v>742273.12499999988</v>
      </c>
      <c r="BP24" s="20">
        <f t="shared" si="55"/>
        <v>607314.37499999988</v>
      </c>
      <c r="BQ24" s="20">
        <f t="shared" si="55"/>
        <v>742273.12499999988</v>
      </c>
      <c r="BR24" s="20">
        <f t="shared" si="55"/>
        <v>607314.37499999988</v>
      </c>
      <c r="BS24" s="20">
        <f t="shared" si="55"/>
        <v>742273.12499999988</v>
      </c>
      <c r="BT24" s="20">
        <f t="shared" si="55"/>
        <v>607314.37499999988</v>
      </c>
      <c r="BU24" s="20">
        <f t="shared" si="55"/>
        <v>742273.12499999988</v>
      </c>
      <c r="BV24" s="20">
        <f t="shared" si="55"/>
        <v>607314.37499999988</v>
      </c>
      <c r="BW24" s="20">
        <f t="shared" ref="BW24:EH24" si="56">BW19</f>
        <v>742273.12499999988</v>
      </c>
      <c r="BX24" s="20">
        <f t="shared" si="56"/>
        <v>607314.37499999988</v>
      </c>
      <c r="BY24" s="20">
        <f t="shared" si="56"/>
        <v>742273.12499999988</v>
      </c>
      <c r="BZ24" s="20">
        <f t="shared" si="56"/>
        <v>607314.37499999988</v>
      </c>
      <c r="CA24" s="20">
        <f t="shared" si="56"/>
        <v>742273.12499999988</v>
      </c>
      <c r="CB24" s="20">
        <f t="shared" si="56"/>
        <v>607314.37499999988</v>
      </c>
      <c r="CC24" s="20">
        <f t="shared" si="56"/>
        <v>742273.12499999988</v>
      </c>
      <c r="CD24" s="20">
        <f t="shared" si="56"/>
        <v>607314.37499999988</v>
      </c>
      <c r="CE24" s="20">
        <f t="shared" si="56"/>
        <v>742273.12499999988</v>
      </c>
      <c r="CF24" s="20">
        <f t="shared" si="56"/>
        <v>607314.37499999988</v>
      </c>
      <c r="CG24" s="20">
        <f t="shared" si="56"/>
        <v>742273.12499999988</v>
      </c>
      <c r="CH24" s="20">
        <f t="shared" si="56"/>
        <v>607314.37499999988</v>
      </c>
      <c r="CI24" s="20">
        <f t="shared" si="56"/>
        <v>742273.12499999988</v>
      </c>
      <c r="CJ24" s="20">
        <f t="shared" si="56"/>
        <v>0</v>
      </c>
      <c r="CK24" s="20">
        <f t="shared" si="56"/>
        <v>0</v>
      </c>
      <c r="CL24" s="20">
        <f t="shared" si="56"/>
        <v>0</v>
      </c>
      <c r="CM24" s="20">
        <f t="shared" si="56"/>
        <v>0</v>
      </c>
      <c r="CN24" s="20">
        <f t="shared" si="56"/>
        <v>0</v>
      </c>
      <c r="CO24" s="20">
        <f t="shared" si="56"/>
        <v>0</v>
      </c>
      <c r="CP24" s="20">
        <f t="shared" si="56"/>
        <v>0</v>
      </c>
      <c r="CQ24" s="20">
        <f t="shared" si="56"/>
        <v>0</v>
      </c>
      <c r="CR24" s="20">
        <f t="shared" si="56"/>
        <v>0</v>
      </c>
      <c r="CS24" s="20">
        <f t="shared" si="56"/>
        <v>0</v>
      </c>
      <c r="CT24" s="20">
        <f t="shared" si="56"/>
        <v>0</v>
      </c>
      <c r="CU24" s="20">
        <f t="shared" si="56"/>
        <v>0</v>
      </c>
      <c r="CV24" s="20">
        <f t="shared" si="56"/>
        <v>0</v>
      </c>
      <c r="CW24" s="20">
        <f t="shared" si="56"/>
        <v>0</v>
      </c>
      <c r="CX24" s="20">
        <f t="shared" si="56"/>
        <v>0</v>
      </c>
      <c r="CY24" s="20">
        <f t="shared" si="56"/>
        <v>0</v>
      </c>
      <c r="CZ24" s="20">
        <f t="shared" si="56"/>
        <v>0</v>
      </c>
      <c r="DA24" s="20">
        <f t="shared" si="56"/>
        <v>0</v>
      </c>
      <c r="DB24" s="20">
        <f t="shared" si="56"/>
        <v>0</v>
      </c>
      <c r="DC24" s="20">
        <f t="shared" si="56"/>
        <v>0</v>
      </c>
      <c r="DD24" s="20">
        <f t="shared" si="56"/>
        <v>0</v>
      </c>
      <c r="DE24" s="20">
        <f t="shared" si="56"/>
        <v>0</v>
      </c>
      <c r="DF24" s="20">
        <f t="shared" si="56"/>
        <v>0</v>
      </c>
      <c r="DG24" s="20">
        <f t="shared" si="56"/>
        <v>0</v>
      </c>
      <c r="DH24" s="20">
        <f t="shared" si="56"/>
        <v>0</v>
      </c>
      <c r="DI24" s="20">
        <f t="shared" si="56"/>
        <v>0</v>
      </c>
      <c r="DJ24" s="20">
        <f t="shared" si="56"/>
        <v>0</v>
      </c>
      <c r="DK24" s="20">
        <f t="shared" si="56"/>
        <v>0</v>
      </c>
      <c r="DL24" s="20">
        <f t="shared" si="56"/>
        <v>0</v>
      </c>
      <c r="DM24" s="20">
        <f t="shared" si="56"/>
        <v>0</v>
      </c>
      <c r="DN24" s="20">
        <f t="shared" si="56"/>
        <v>0</v>
      </c>
      <c r="DO24" s="20">
        <f t="shared" si="56"/>
        <v>0</v>
      </c>
      <c r="DP24" s="20">
        <f t="shared" si="56"/>
        <v>0</v>
      </c>
      <c r="DQ24" s="20">
        <f t="shared" si="56"/>
        <v>0</v>
      </c>
      <c r="DR24" s="20">
        <f t="shared" si="56"/>
        <v>0</v>
      </c>
      <c r="DS24" s="20">
        <f t="shared" si="56"/>
        <v>0</v>
      </c>
      <c r="DT24" s="20">
        <f t="shared" si="56"/>
        <v>0</v>
      </c>
      <c r="DU24" s="20">
        <f t="shared" si="56"/>
        <v>0</v>
      </c>
      <c r="DV24" s="20">
        <f t="shared" si="56"/>
        <v>0</v>
      </c>
      <c r="DW24" s="20">
        <f t="shared" si="56"/>
        <v>0</v>
      </c>
      <c r="DX24" s="20">
        <f t="shared" si="56"/>
        <v>0</v>
      </c>
      <c r="DY24" s="20">
        <f t="shared" si="56"/>
        <v>0</v>
      </c>
      <c r="DZ24" s="20">
        <f t="shared" si="56"/>
        <v>0</v>
      </c>
      <c r="EA24" s="20">
        <f t="shared" si="56"/>
        <v>0</v>
      </c>
      <c r="EB24" s="20">
        <f t="shared" si="56"/>
        <v>0</v>
      </c>
      <c r="EC24" s="20">
        <f t="shared" si="56"/>
        <v>0</v>
      </c>
      <c r="ED24" s="20">
        <f t="shared" si="56"/>
        <v>0</v>
      </c>
      <c r="EE24" s="20">
        <f t="shared" si="56"/>
        <v>0</v>
      </c>
      <c r="EF24" s="20">
        <f t="shared" si="56"/>
        <v>0</v>
      </c>
      <c r="EG24" s="20">
        <f t="shared" si="56"/>
        <v>0</v>
      </c>
      <c r="EH24" s="20">
        <f t="shared" si="56"/>
        <v>0</v>
      </c>
      <c r="EI24" s="20">
        <f t="shared" ref="EI24:GT24" si="57">EI19</f>
        <v>0</v>
      </c>
      <c r="EJ24" s="20">
        <f t="shared" si="57"/>
        <v>0</v>
      </c>
      <c r="EK24" s="20">
        <f t="shared" si="57"/>
        <v>0</v>
      </c>
      <c r="EL24" s="20">
        <f t="shared" si="57"/>
        <v>0</v>
      </c>
      <c r="EM24" s="20">
        <f t="shared" si="57"/>
        <v>0</v>
      </c>
      <c r="EN24" s="20">
        <f t="shared" si="57"/>
        <v>0</v>
      </c>
      <c r="EO24" s="20">
        <f t="shared" si="57"/>
        <v>0</v>
      </c>
      <c r="EP24" s="20">
        <f t="shared" si="57"/>
        <v>0</v>
      </c>
      <c r="EQ24" s="20">
        <f t="shared" si="57"/>
        <v>0</v>
      </c>
      <c r="ER24" s="20">
        <f t="shared" si="57"/>
        <v>0</v>
      </c>
      <c r="ES24" s="20">
        <f t="shared" si="57"/>
        <v>0</v>
      </c>
      <c r="ET24" s="20">
        <f t="shared" si="57"/>
        <v>0</v>
      </c>
      <c r="EU24" s="20">
        <f t="shared" si="57"/>
        <v>0</v>
      </c>
      <c r="EV24" s="20">
        <f t="shared" si="57"/>
        <v>0</v>
      </c>
      <c r="EW24" s="20">
        <f t="shared" si="57"/>
        <v>0</v>
      </c>
      <c r="EX24" s="20">
        <f t="shared" si="57"/>
        <v>0</v>
      </c>
      <c r="EY24" s="20">
        <f t="shared" si="57"/>
        <v>0</v>
      </c>
      <c r="EZ24" s="20">
        <f t="shared" si="57"/>
        <v>0</v>
      </c>
      <c r="FA24" s="20">
        <f t="shared" si="57"/>
        <v>0</v>
      </c>
      <c r="FB24" s="20">
        <f t="shared" si="57"/>
        <v>0</v>
      </c>
      <c r="FC24" s="20">
        <f t="shared" si="57"/>
        <v>0</v>
      </c>
      <c r="FD24" s="20">
        <f t="shared" si="57"/>
        <v>0</v>
      </c>
      <c r="FE24" s="20">
        <f t="shared" si="57"/>
        <v>0</v>
      </c>
      <c r="FF24" s="20">
        <f t="shared" si="57"/>
        <v>0</v>
      </c>
      <c r="FG24" s="20">
        <f t="shared" si="57"/>
        <v>0</v>
      </c>
      <c r="FH24" s="20">
        <f t="shared" si="57"/>
        <v>0</v>
      </c>
      <c r="FI24" s="20">
        <f t="shared" si="57"/>
        <v>0</v>
      </c>
      <c r="FJ24" s="20">
        <f t="shared" si="57"/>
        <v>0</v>
      </c>
      <c r="FK24" s="20">
        <f t="shared" si="57"/>
        <v>0</v>
      </c>
      <c r="FL24" s="20">
        <f t="shared" si="57"/>
        <v>0</v>
      </c>
      <c r="FM24" s="20">
        <f t="shared" si="57"/>
        <v>0</v>
      </c>
      <c r="FN24" s="20">
        <f t="shared" si="57"/>
        <v>0</v>
      </c>
      <c r="FO24" s="20">
        <f t="shared" si="57"/>
        <v>0</v>
      </c>
      <c r="FP24" s="20">
        <f t="shared" si="57"/>
        <v>0</v>
      </c>
      <c r="FQ24" s="20">
        <f t="shared" si="57"/>
        <v>0</v>
      </c>
      <c r="FR24" s="20">
        <f t="shared" si="57"/>
        <v>0</v>
      </c>
      <c r="FS24" s="20">
        <f t="shared" si="57"/>
        <v>0</v>
      </c>
      <c r="FT24" s="20">
        <f t="shared" si="57"/>
        <v>0</v>
      </c>
      <c r="FU24" s="20">
        <f t="shared" si="57"/>
        <v>0</v>
      </c>
      <c r="FV24" s="20">
        <f t="shared" si="57"/>
        <v>0</v>
      </c>
      <c r="FW24" s="20">
        <f t="shared" si="57"/>
        <v>0</v>
      </c>
      <c r="FX24" s="20">
        <f t="shared" si="57"/>
        <v>0</v>
      </c>
      <c r="FY24" s="20">
        <f t="shared" si="57"/>
        <v>0</v>
      </c>
      <c r="FZ24" s="20">
        <f t="shared" si="57"/>
        <v>0</v>
      </c>
      <c r="GA24" s="20">
        <f t="shared" si="57"/>
        <v>0</v>
      </c>
      <c r="GB24" s="20">
        <f t="shared" si="57"/>
        <v>0</v>
      </c>
      <c r="GC24" s="20">
        <f t="shared" si="57"/>
        <v>0</v>
      </c>
      <c r="GD24" s="20">
        <f t="shared" si="57"/>
        <v>0</v>
      </c>
      <c r="GE24" s="20">
        <f t="shared" si="57"/>
        <v>0</v>
      </c>
      <c r="GF24" s="20">
        <f t="shared" si="57"/>
        <v>0</v>
      </c>
      <c r="GG24" s="20">
        <f t="shared" si="57"/>
        <v>0</v>
      </c>
      <c r="GH24" s="20">
        <f t="shared" si="57"/>
        <v>0</v>
      </c>
      <c r="GI24" s="20">
        <f t="shared" si="57"/>
        <v>0</v>
      </c>
      <c r="GJ24" s="20">
        <f t="shared" si="57"/>
        <v>0</v>
      </c>
      <c r="GK24" s="20">
        <f t="shared" si="57"/>
        <v>0</v>
      </c>
      <c r="GL24" s="20">
        <f t="shared" si="57"/>
        <v>0</v>
      </c>
      <c r="GM24" s="20">
        <f t="shared" si="57"/>
        <v>0</v>
      </c>
      <c r="GN24" s="20">
        <f t="shared" si="57"/>
        <v>0</v>
      </c>
      <c r="GO24" s="20">
        <f t="shared" si="57"/>
        <v>0</v>
      </c>
      <c r="GP24" s="20">
        <f t="shared" si="57"/>
        <v>0</v>
      </c>
      <c r="GQ24" s="20">
        <f t="shared" si="57"/>
        <v>0</v>
      </c>
      <c r="GR24" s="20">
        <f t="shared" si="57"/>
        <v>0</v>
      </c>
      <c r="GS24" s="20">
        <f t="shared" si="57"/>
        <v>0</v>
      </c>
      <c r="GT24" s="20">
        <f t="shared" si="57"/>
        <v>0</v>
      </c>
      <c r="GU24" s="20">
        <f t="shared" ref="GU24:HA24" si="58">GU19</f>
        <v>0</v>
      </c>
      <c r="GV24" s="20">
        <f t="shared" si="58"/>
        <v>0</v>
      </c>
      <c r="GW24" s="20">
        <f t="shared" si="58"/>
        <v>0</v>
      </c>
      <c r="GX24" s="20">
        <f t="shared" si="58"/>
        <v>0</v>
      </c>
      <c r="GY24" s="20">
        <f t="shared" si="58"/>
        <v>0</v>
      </c>
      <c r="GZ24" s="20">
        <f t="shared" si="58"/>
        <v>0</v>
      </c>
      <c r="HA24" s="20">
        <f t="shared" si="58"/>
        <v>0</v>
      </c>
    </row>
    <row r="26" spans="2:1006" x14ac:dyDescent="0.25">
      <c r="C26" s="17" t="s">
        <v>103</v>
      </c>
      <c r="E26" s="18" t="s">
        <v>34</v>
      </c>
      <c r="F26" s="30">
        <f>InputC!F31</f>
        <v>3.9698866482558416E-2</v>
      </c>
      <c r="J26" s="20">
        <f>$F$26*J24</f>
        <v>0</v>
      </c>
      <c r="K26" s="20">
        <f t="shared" ref="K26:BV26" si="59">$F$26*K24</f>
        <v>0</v>
      </c>
      <c r="L26" s="20">
        <f t="shared" si="59"/>
        <v>0</v>
      </c>
      <c r="M26" s="20">
        <f t="shared" si="59"/>
        <v>0</v>
      </c>
      <c r="N26" s="20">
        <f t="shared" si="59"/>
        <v>0</v>
      </c>
      <c r="O26" s="20">
        <f t="shared" si="59"/>
        <v>0</v>
      </c>
      <c r="P26" s="20">
        <f t="shared" si="59"/>
        <v>0</v>
      </c>
      <c r="Q26" s="20">
        <f t="shared" si="59"/>
        <v>0</v>
      </c>
      <c r="R26" s="20">
        <f t="shared" si="59"/>
        <v>24109.692286063408</v>
      </c>
      <c r="S26" s="20">
        <f t="shared" si="59"/>
        <v>29467.401682966389</v>
      </c>
      <c r="T26" s="20">
        <f t="shared" si="59"/>
        <v>24109.692286063408</v>
      </c>
      <c r="U26" s="20">
        <f t="shared" si="59"/>
        <v>29467.401682966389</v>
      </c>
      <c r="V26" s="20">
        <f t="shared" si="59"/>
        <v>24109.692286063408</v>
      </c>
      <c r="W26" s="20">
        <f t="shared" si="59"/>
        <v>29467.401682966389</v>
      </c>
      <c r="X26" s="20">
        <f t="shared" si="59"/>
        <v>24109.692286063408</v>
      </c>
      <c r="Y26" s="20">
        <f t="shared" si="59"/>
        <v>29467.401682966389</v>
      </c>
      <c r="Z26" s="20">
        <f t="shared" si="59"/>
        <v>24109.692286063408</v>
      </c>
      <c r="AA26" s="20">
        <f t="shared" si="59"/>
        <v>29467.401682966389</v>
      </c>
      <c r="AB26" s="20">
        <f t="shared" si="59"/>
        <v>24109.692286063408</v>
      </c>
      <c r="AC26" s="20">
        <f t="shared" si="59"/>
        <v>29467.401682966389</v>
      </c>
      <c r="AD26" s="20">
        <f t="shared" si="59"/>
        <v>24109.692286063408</v>
      </c>
      <c r="AE26" s="20">
        <f t="shared" si="59"/>
        <v>29467.401682966389</v>
      </c>
      <c r="AF26" s="20">
        <f t="shared" si="59"/>
        <v>24109.692286063408</v>
      </c>
      <c r="AG26" s="20">
        <f t="shared" si="59"/>
        <v>29467.401682966389</v>
      </c>
      <c r="AH26" s="20">
        <f t="shared" si="59"/>
        <v>24109.692286063408</v>
      </c>
      <c r="AI26" s="20">
        <f t="shared" si="59"/>
        <v>29467.401682966389</v>
      </c>
      <c r="AJ26" s="20">
        <f t="shared" si="59"/>
        <v>24109.692286063408</v>
      </c>
      <c r="AK26" s="20">
        <f t="shared" si="59"/>
        <v>29467.401682966389</v>
      </c>
      <c r="AL26" s="20">
        <f t="shared" si="59"/>
        <v>24109.692286063408</v>
      </c>
      <c r="AM26" s="20">
        <f t="shared" si="59"/>
        <v>29467.401682966389</v>
      </c>
      <c r="AN26" s="20">
        <f t="shared" si="59"/>
        <v>24109.692286063408</v>
      </c>
      <c r="AO26" s="20">
        <f t="shared" si="59"/>
        <v>29467.401682966389</v>
      </c>
      <c r="AP26" s="20">
        <f t="shared" si="59"/>
        <v>24109.692286063408</v>
      </c>
      <c r="AQ26" s="20">
        <f t="shared" si="59"/>
        <v>29467.401682966389</v>
      </c>
      <c r="AR26" s="20">
        <f t="shared" si="59"/>
        <v>24109.692286063408</v>
      </c>
      <c r="AS26" s="20">
        <f t="shared" si="59"/>
        <v>29467.401682966389</v>
      </c>
      <c r="AT26" s="20">
        <f t="shared" si="59"/>
        <v>24109.692286063408</v>
      </c>
      <c r="AU26" s="20">
        <f t="shared" si="59"/>
        <v>29467.401682966389</v>
      </c>
      <c r="AV26" s="20">
        <f t="shared" si="59"/>
        <v>24109.692286063408</v>
      </c>
      <c r="AW26" s="20">
        <f t="shared" si="59"/>
        <v>29467.401682966389</v>
      </c>
      <c r="AX26" s="20">
        <f t="shared" si="59"/>
        <v>24109.692286063408</v>
      </c>
      <c r="AY26" s="20">
        <f t="shared" si="59"/>
        <v>29467.401682966389</v>
      </c>
      <c r="AZ26" s="20">
        <f t="shared" si="59"/>
        <v>24109.692286063408</v>
      </c>
      <c r="BA26" s="20">
        <f t="shared" si="59"/>
        <v>29467.401682966389</v>
      </c>
      <c r="BB26" s="20">
        <f t="shared" si="59"/>
        <v>24109.692286063408</v>
      </c>
      <c r="BC26" s="20">
        <f t="shared" si="59"/>
        <v>29467.401682966389</v>
      </c>
      <c r="BD26" s="20">
        <f t="shared" si="59"/>
        <v>24109.692286063408</v>
      </c>
      <c r="BE26" s="20">
        <f t="shared" si="59"/>
        <v>29467.401682966389</v>
      </c>
      <c r="BF26" s="20">
        <f t="shared" si="59"/>
        <v>24109.692286063408</v>
      </c>
      <c r="BG26" s="20">
        <f t="shared" si="59"/>
        <v>29467.401682966389</v>
      </c>
      <c r="BH26" s="20">
        <f t="shared" si="59"/>
        <v>24109.692286063408</v>
      </c>
      <c r="BI26" s="20">
        <f t="shared" si="59"/>
        <v>29467.401682966389</v>
      </c>
      <c r="BJ26" s="20">
        <f t="shared" si="59"/>
        <v>24109.692286063408</v>
      </c>
      <c r="BK26" s="20">
        <f t="shared" si="59"/>
        <v>29467.401682966389</v>
      </c>
      <c r="BL26" s="20">
        <f t="shared" si="59"/>
        <v>24109.692286063408</v>
      </c>
      <c r="BM26" s="20">
        <f t="shared" si="59"/>
        <v>29467.401682966389</v>
      </c>
      <c r="BN26" s="20">
        <f t="shared" si="59"/>
        <v>24109.692286063408</v>
      </c>
      <c r="BO26" s="20">
        <f t="shared" si="59"/>
        <v>29467.401682966389</v>
      </c>
      <c r="BP26" s="20">
        <f t="shared" si="59"/>
        <v>24109.692286063408</v>
      </c>
      <c r="BQ26" s="20">
        <f t="shared" si="59"/>
        <v>29467.401682966389</v>
      </c>
      <c r="BR26" s="20">
        <f t="shared" si="59"/>
        <v>24109.692286063408</v>
      </c>
      <c r="BS26" s="20">
        <f t="shared" si="59"/>
        <v>29467.401682966389</v>
      </c>
      <c r="BT26" s="20">
        <f t="shared" si="59"/>
        <v>24109.692286063408</v>
      </c>
      <c r="BU26" s="20">
        <f t="shared" si="59"/>
        <v>29467.401682966389</v>
      </c>
      <c r="BV26" s="20">
        <f t="shared" si="59"/>
        <v>24109.692286063408</v>
      </c>
      <c r="BW26" s="20">
        <f t="shared" ref="BW26:EH26" si="60">$F$26*BW24</f>
        <v>29467.401682966389</v>
      </c>
      <c r="BX26" s="20">
        <f t="shared" si="60"/>
        <v>24109.692286063408</v>
      </c>
      <c r="BY26" s="20">
        <f t="shared" si="60"/>
        <v>29467.401682966389</v>
      </c>
      <c r="BZ26" s="20">
        <f t="shared" si="60"/>
        <v>24109.692286063408</v>
      </c>
      <c r="CA26" s="20">
        <f t="shared" si="60"/>
        <v>29467.401682966389</v>
      </c>
      <c r="CB26" s="20">
        <f t="shared" si="60"/>
        <v>24109.692286063408</v>
      </c>
      <c r="CC26" s="20">
        <f t="shared" si="60"/>
        <v>29467.401682966389</v>
      </c>
      <c r="CD26" s="20">
        <f t="shared" si="60"/>
        <v>24109.692286063408</v>
      </c>
      <c r="CE26" s="20">
        <f t="shared" si="60"/>
        <v>29467.401682966389</v>
      </c>
      <c r="CF26" s="20">
        <f t="shared" si="60"/>
        <v>24109.692286063408</v>
      </c>
      <c r="CG26" s="20">
        <f t="shared" si="60"/>
        <v>29467.401682966389</v>
      </c>
      <c r="CH26" s="20">
        <f t="shared" si="60"/>
        <v>24109.692286063408</v>
      </c>
      <c r="CI26" s="20">
        <f t="shared" si="60"/>
        <v>29467.401682966389</v>
      </c>
      <c r="CJ26" s="20">
        <f t="shared" si="60"/>
        <v>0</v>
      </c>
      <c r="CK26" s="20">
        <f t="shared" si="60"/>
        <v>0</v>
      </c>
      <c r="CL26" s="20">
        <f t="shared" si="60"/>
        <v>0</v>
      </c>
      <c r="CM26" s="20">
        <f t="shared" si="60"/>
        <v>0</v>
      </c>
      <c r="CN26" s="20">
        <f t="shared" si="60"/>
        <v>0</v>
      </c>
      <c r="CO26" s="20">
        <f t="shared" si="60"/>
        <v>0</v>
      </c>
      <c r="CP26" s="20">
        <f t="shared" si="60"/>
        <v>0</v>
      </c>
      <c r="CQ26" s="20">
        <f t="shared" si="60"/>
        <v>0</v>
      </c>
      <c r="CR26" s="20">
        <f t="shared" si="60"/>
        <v>0</v>
      </c>
      <c r="CS26" s="20">
        <f t="shared" si="60"/>
        <v>0</v>
      </c>
      <c r="CT26" s="20">
        <f t="shared" si="60"/>
        <v>0</v>
      </c>
      <c r="CU26" s="20">
        <f t="shared" si="60"/>
        <v>0</v>
      </c>
      <c r="CV26" s="20">
        <f t="shared" si="60"/>
        <v>0</v>
      </c>
      <c r="CW26" s="20">
        <f t="shared" si="60"/>
        <v>0</v>
      </c>
      <c r="CX26" s="20">
        <f t="shared" si="60"/>
        <v>0</v>
      </c>
      <c r="CY26" s="20">
        <f t="shared" si="60"/>
        <v>0</v>
      </c>
      <c r="CZ26" s="20">
        <f t="shared" si="60"/>
        <v>0</v>
      </c>
      <c r="DA26" s="20">
        <f t="shared" si="60"/>
        <v>0</v>
      </c>
      <c r="DB26" s="20">
        <f t="shared" si="60"/>
        <v>0</v>
      </c>
      <c r="DC26" s="20">
        <f t="shared" si="60"/>
        <v>0</v>
      </c>
      <c r="DD26" s="20">
        <f t="shared" si="60"/>
        <v>0</v>
      </c>
      <c r="DE26" s="20">
        <f t="shared" si="60"/>
        <v>0</v>
      </c>
      <c r="DF26" s="20">
        <f t="shared" si="60"/>
        <v>0</v>
      </c>
      <c r="DG26" s="20">
        <f t="shared" si="60"/>
        <v>0</v>
      </c>
      <c r="DH26" s="20">
        <f t="shared" si="60"/>
        <v>0</v>
      </c>
      <c r="DI26" s="20">
        <f t="shared" si="60"/>
        <v>0</v>
      </c>
      <c r="DJ26" s="20">
        <f t="shared" si="60"/>
        <v>0</v>
      </c>
      <c r="DK26" s="20">
        <f t="shared" si="60"/>
        <v>0</v>
      </c>
      <c r="DL26" s="20">
        <f t="shared" si="60"/>
        <v>0</v>
      </c>
      <c r="DM26" s="20">
        <f t="shared" si="60"/>
        <v>0</v>
      </c>
      <c r="DN26" s="20">
        <f t="shared" si="60"/>
        <v>0</v>
      </c>
      <c r="DO26" s="20">
        <f t="shared" si="60"/>
        <v>0</v>
      </c>
      <c r="DP26" s="20">
        <f t="shared" si="60"/>
        <v>0</v>
      </c>
      <c r="DQ26" s="20">
        <f t="shared" si="60"/>
        <v>0</v>
      </c>
      <c r="DR26" s="20">
        <f t="shared" si="60"/>
        <v>0</v>
      </c>
      <c r="DS26" s="20">
        <f t="shared" si="60"/>
        <v>0</v>
      </c>
      <c r="DT26" s="20">
        <f t="shared" si="60"/>
        <v>0</v>
      </c>
      <c r="DU26" s="20">
        <f t="shared" si="60"/>
        <v>0</v>
      </c>
      <c r="DV26" s="20">
        <f t="shared" si="60"/>
        <v>0</v>
      </c>
      <c r="DW26" s="20">
        <f t="shared" si="60"/>
        <v>0</v>
      </c>
      <c r="DX26" s="20">
        <f t="shared" si="60"/>
        <v>0</v>
      </c>
      <c r="DY26" s="20">
        <f t="shared" si="60"/>
        <v>0</v>
      </c>
      <c r="DZ26" s="20">
        <f t="shared" si="60"/>
        <v>0</v>
      </c>
      <c r="EA26" s="20">
        <f t="shared" si="60"/>
        <v>0</v>
      </c>
      <c r="EB26" s="20">
        <f t="shared" si="60"/>
        <v>0</v>
      </c>
      <c r="EC26" s="20">
        <f t="shared" si="60"/>
        <v>0</v>
      </c>
      <c r="ED26" s="20">
        <f t="shared" si="60"/>
        <v>0</v>
      </c>
      <c r="EE26" s="20">
        <f t="shared" si="60"/>
        <v>0</v>
      </c>
      <c r="EF26" s="20">
        <f t="shared" si="60"/>
        <v>0</v>
      </c>
      <c r="EG26" s="20">
        <f t="shared" si="60"/>
        <v>0</v>
      </c>
      <c r="EH26" s="20">
        <f t="shared" si="60"/>
        <v>0</v>
      </c>
      <c r="EI26" s="20">
        <f t="shared" ref="EI26:GT26" si="61">$F$26*EI24</f>
        <v>0</v>
      </c>
      <c r="EJ26" s="20">
        <f t="shared" si="61"/>
        <v>0</v>
      </c>
      <c r="EK26" s="20">
        <f t="shared" si="61"/>
        <v>0</v>
      </c>
      <c r="EL26" s="20">
        <f t="shared" si="61"/>
        <v>0</v>
      </c>
      <c r="EM26" s="20">
        <f t="shared" si="61"/>
        <v>0</v>
      </c>
      <c r="EN26" s="20">
        <f t="shared" si="61"/>
        <v>0</v>
      </c>
      <c r="EO26" s="20">
        <f t="shared" si="61"/>
        <v>0</v>
      </c>
      <c r="EP26" s="20">
        <f t="shared" si="61"/>
        <v>0</v>
      </c>
      <c r="EQ26" s="20">
        <f t="shared" si="61"/>
        <v>0</v>
      </c>
      <c r="ER26" s="20">
        <f t="shared" si="61"/>
        <v>0</v>
      </c>
      <c r="ES26" s="20">
        <f t="shared" si="61"/>
        <v>0</v>
      </c>
      <c r="ET26" s="20">
        <f t="shared" si="61"/>
        <v>0</v>
      </c>
      <c r="EU26" s="20">
        <f t="shared" si="61"/>
        <v>0</v>
      </c>
      <c r="EV26" s="20">
        <f t="shared" si="61"/>
        <v>0</v>
      </c>
      <c r="EW26" s="20">
        <f t="shared" si="61"/>
        <v>0</v>
      </c>
      <c r="EX26" s="20">
        <f t="shared" si="61"/>
        <v>0</v>
      </c>
      <c r="EY26" s="20">
        <f t="shared" si="61"/>
        <v>0</v>
      </c>
      <c r="EZ26" s="20">
        <f t="shared" si="61"/>
        <v>0</v>
      </c>
      <c r="FA26" s="20">
        <f t="shared" si="61"/>
        <v>0</v>
      </c>
      <c r="FB26" s="20">
        <f t="shared" si="61"/>
        <v>0</v>
      </c>
      <c r="FC26" s="20">
        <f t="shared" si="61"/>
        <v>0</v>
      </c>
      <c r="FD26" s="20">
        <f t="shared" si="61"/>
        <v>0</v>
      </c>
      <c r="FE26" s="20">
        <f t="shared" si="61"/>
        <v>0</v>
      </c>
      <c r="FF26" s="20">
        <f t="shared" si="61"/>
        <v>0</v>
      </c>
      <c r="FG26" s="20">
        <f t="shared" si="61"/>
        <v>0</v>
      </c>
      <c r="FH26" s="20">
        <f t="shared" si="61"/>
        <v>0</v>
      </c>
      <c r="FI26" s="20">
        <f t="shared" si="61"/>
        <v>0</v>
      </c>
      <c r="FJ26" s="20">
        <f t="shared" si="61"/>
        <v>0</v>
      </c>
      <c r="FK26" s="20">
        <f t="shared" si="61"/>
        <v>0</v>
      </c>
      <c r="FL26" s="20">
        <f t="shared" si="61"/>
        <v>0</v>
      </c>
      <c r="FM26" s="20">
        <f t="shared" si="61"/>
        <v>0</v>
      </c>
      <c r="FN26" s="20">
        <f t="shared" si="61"/>
        <v>0</v>
      </c>
      <c r="FO26" s="20">
        <f t="shared" si="61"/>
        <v>0</v>
      </c>
      <c r="FP26" s="20">
        <f t="shared" si="61"/>
        <v>0</v>
      </c>
      <c r="FQ26" s="20">
        <f t="shared" si="61"/>
        <v>0</v>
      </c>
      <c r="FR26" s="20">
        <f t="shared" si="61"/>
        <v>0</v>
      </c>
      <c r="FS26" s="20">
        <f t="shared" si="61"/>
        <v>0</v>
      </c>
      <c r="FT26" s="20">
        <f t="shared" si="61"/>
        <v>0</v>
      </c>
      <c r="FU26" s="20">
        <f t="shared" si="61"/>
        <v>0</v>
      </c>
      <c r="FV26" s="20">
        <f t="shared" si="61"/>
        <v>0</v>
      </c>
      <c r="FW26" s="20">
        <f t="shared" si="61"/>
        <v>0</v>
      </c>
      <c r="FX26" s="20">
        <f t="shared" si="61"/>
        <v>0</v>
      </c>
      <c r="FY26" s="20">
        <f t="shared" si="61"/>
        <v>0</v>
      </c>
      <c r="FZ26" s="20">
        <f t="shared" si="61"/>
        <v>0</v>
      </c>
      <c r="GA26" s="20">
        <f t="shared" si="61"/>
        <v>0</v>
      </c>
      <c r="GB26" s="20">
        <f t="shared" si="61"/>
        <v>0</v>
      </c>
      <c r="GC26" s="20">
        <f t="shared" si="61"/>
        <v>0</v>
      </c>
      <c r="GD26" s="20">
        <f t="shared" si="61"/>
        <v>0</v>
      </c>
      <c r="GE26" s="20">
        <f t="shared" si="61"/>
        <v>0</v>
      </c>
      <c r="GF26" s="20">
        <f t="shared" si="61"/>
        <v>0</v>
      </c>
      <c r="GG26" s="20">
        <f t="shared" si="61"/>
        <v>0</v>
      </c>
      <c r="GH26" s="20">
        <f t="shared" si="61"/>
        <v>0</v>
      </c>
      <c r="GI26" s="20">
        <f t="shared" si="61"/>
        <v>0</v>
      </c>
      <c r="GJ26" s="20">
        <f t="shared" si="61"/>
        <v>0</v>
      </c>
      <c r="GK26" s="20">
        <f t="shared" si="61"/>
        <v>0</v>
      </c>
      <c r="GL26" s="20">
        <f t="shared" si="61"/>
        <v>0</v>
      </c>
      <c r="GM26" s="20">
        <f t="shared" si="61"/>
        <v>0</v>
      </c>
      <c r="GN26" s="20">
        <f t="shared" si="61"/>
        <v>0</v>
      </c>
      <c r="GO26" s="20">
        <f t="shared" si="61"/>
        <v>0</v>
      </c>
      <c r="GP26" s="20">
        <f t="shared" si="61"/>
        <v>0</v>
      </c>
      <c r="GQ26" s="20">
        <f t="shared" si="61"/>
        <v>0</v>
      </c>
      <c r="GR26" s="20">
        <f t="shared" si="61"/>
        <v>0</v>
      </c>
      <c r="GS26" s="20">
        <f t="shared" si="61"/>
        <v>0</v>
      </c>
      <c r="GT26" s="20">
        <f t="shared" si="61"/>
        <v>0</v>
      </c>
      <c r="GU26" s="20">
        <f t="shared" ref="GU26:HA26" si="62">$F$26*GU24</f>
        <v>0</v>
      </c>
      <c r="GV26" s="20">
        <f t="shared" si="62"/>
        <v>0</v>
      </c>
      <c r="GW26" s="20">
        <f t="shared" si="62"/>
        <v>0</v>
      </c>
      <c r="GX26" s="20">
        <f t="shared" si="62"/>
        <v>0</v>
      </c>
      <c r="GY26" s="20">
        <f t="shared" si="62"/>
        <v>0</v>
      </c>
      <c r="GZ26" s="20">
        <f t="shared" si="62"/>
        <v>0</v>
      </c>
      <c r="HA26" s="20">
        <f t="shared" si="62"/>
        <v>0</v>
      </c>
    </row>
    <row r="27" spans="2:1006" x14ac:dyDescent="0.25">
      <c r="E27" s="18"/>
    </row>
    <row r="28" spans="2:1006" ht="15.75" thickBot="1" x14ac:dyDescent="0.3">
      <c r="C28" s="25" t="s">
        <v>96</v>
      </c>
      <c r="D28" s="25"/>
      <c r="E28" s="26" t="s">
        <v>39</v>
      </c>
      <c r="F28" s="25"/>
      <c r="G28" s="25"/>
      <c r="H28" s="25"/>
      <c r="I28" s="25"/>
      <c r="J28" s="27" t="b">
        <f>IFERROR(NORMINV(0.1,J24,J26),FALSE)</f>
        <v>0</v>
      </c>
      <c r="K28" s="27" t="b">
        <f t="shared" ref="K28:BV28" si="63">IFERROR(NORMINV(0.1,K24,K26),FALSE)</f>
        <v>0</v>
      </c>
      <c r="L28" s="27" t="b">
        <f t="shared" si="63"/>
        <v>0</v>
      </c>
      <c r="M28" s="27" t="b">
        <f t="shared" si="63"/>
        <v>0</v>
      </c>
      <c r="N28" s="27" t="b">
        <f t="shared" si="63"/>
        <v>0</v>
      </c>
      <c r="O28" s="27" t="b">
        <f t="shared" si="63"/>
        <v>0</v>
      </c>
      <c r="P28" s="27" t="b">
        <f t="shared" si="63"/>
        <v>0</v>
      </c>
      <c r="Q28" s="27" t="b">
        <f t="shared" si="63"/>
        <v>0</v>
      </c>
      <c r="R28" s="27">
        <f t="shared" si="63"/>
        <v>576416.56110599672</v>
      </c>
      <c r="S28" s="27">
        <f t="shared" si="63"/>
        <v>704509.13024066272</v>
      </c>
      <c r="T28" s="27">
        <f t="shared" si="63"/>
        <v>576416.56110599672</v>
      </c>
      <c r="U28" s="27">
        <f t="shared" si="63"/>
        <v>704509.13024066272</v>
      </c>
      <c r="V28" s="27">
        <f t="shared" si="63"/>
        <v>576416.56110599672</v>
      </c>
      <c r="W28" s="27">
        <f t="shared" si="63"/>
        <v>704509.13024066272</v>
      </c>
      <c r="X28" s="27">
        <f t="shared" si="63"/>
        <v>576416.56110599672</v>
      </c>
      <c r="Y28" s="27">
        <f t="shared" si="63"/>
        <v>704509.13024066272</v>
      </c>
      <c r="Z28" s="27">
        <f t="shared" si="63"/>
        <v>576416.56110599672</v>
      </c>
      <c r="AA28" s="27">
        <f t="shared" si="63"/>
        <v>704509.13024066272</v>
      </c>
      <c r="AB28" s="27">
        <f t="shared" si="63"/>
        <v>576416.56110599672</v>
      </c>
      <c r="AC28" s="27">
        <f t="shared" si="63"/>
        <v>704509.13024066272</v>
      </c>
      <c r="AD28" s="27">
        <f t="shared" si="63"/>
        <v>576416.56110599672</v>
      </c>
      <c r="AE28" s="27">
        <f t="shared" si="63"/>
        <v>704509.13024066272</v>
      </c>
      <c r="AF28" s="27">
        <f t="shared" si="63"/>
        <v>576416.56110599672</v>
      </c>
      <c r="AG28" s="27">
        <f t="shared" si="63"/>
        <v>704509.13024066272</v>
      </c>
      <c r="AH28" s="27">
        <f t="shared" si="63"/>
        <v>576416.56110599672</v>
      </c>
      <c r="AI28" s="27">
        <f t="shared" si="63"/>
        <v>704509.13024066272</v>
      </c>
      <c r="AJ28" s="27">
        <f t="shared" si="63"/>
        <v>576416.56110599672</v>
      </c>
      <c r="AK28" s="27">
        <f t="shared" si="63"/>
        <v>704509.13024066272</v>
      </c>
      <c r="AL28" s="27">
        <f t="shared" si="63"/>
        <v>576416.56110599672</v>
      </c>
      <c r="AM28" s="27">
        <f t="shared" si="63"/>
        <v>704509.13024066272</v>
      </c>
      <c r="AN28" s="27">
        <f t="shared" si="63"/>
        <v>576416.56110599672</v>
      </c>
      <c r="AO28" s="27">
        <f t="shared" si="63"/>
        <v>704509.13024066272</v>
      </c>
      <c r="AP28" s="27">
        <f t="shared" si="63"/>
        <v>576416.56110599672</v>
      </c>
      <c r="AQ28" s="27">
        <f t="shared" si="63"/>
        <v>704509.13024066272</v>
      </c>
      <c r="AR28" s="27">
        <f t="shared" si="63"/>
        <v>576416.56110599672</v>
      </c>
      <c r="AS28" s="27">
        <f t="shared" si="63"/>
        <v>704509.13024066272</v>
      </c>
      <c r="AT28" s="27">
        <f t="shared" si="63"/>
        <v>576416.56110599672</v>
      </c>
      <c r="AU28" s="27">
        <f t="shared" si="63"/>
        <v>704509.13024066272</v>
      </c>
      <c r="AV28" s="27">
        <f t="shared" si="63"/>
        <v>576416.56110599672</v>
      </c>
      <c r="AW28" s="27">
        <f t="shared" si="63"/>
        <v>704509.13024066272</v>
      </c>
      <c r="AX28" s="27">
        <f t="shared" si="63"/>
        <v>576416.56110599672</v>
      </c>
      <c r="AY28" s="27">
        <f t="shared" si="63"/>
        <v>704509.13024066272</v>
      </c>
      <c r="AZ28" s="27">
        <f t="shared" si="63"/>
        <v>576416.56110599672</v>
      </c>
      <c r="BA28" s="27">
        <f t="shared" si="63"/>
        <v>704509.13024066272</v>
      </c>
      <c r="BB28" s="27">
        <f t="shared" si="63"/>
        <v>576416.56110599672</v>
      </c>
      <c r="BC28" s="27">
        <f t="shared" si="63"/>
        <v>704509.13024066272</v>
      </c>
      <c r="BD28" s="27">
        <f t="shared" si="63"/>
        <v>576416.56110599672</v>
      </c>
      <c r="BE28" s="27">
        <f t="shared" si="63"/>
        <v>704509.13024066272</v>
      </c>
      <c r="BF28" s="27">
        <f t="shared" si="63"/>
        <v>576416.56110599672</v>
      </c>
      <c r="BG28" s="27">
        <f t="shared" si="63"/>
        <v>704509.13024066272</v>
      </c>
      <c r="BH28" s="27">
        <f t="shared" si="63"/>
        <v>576416.56110599672</v>
      </c>
      <c r="BI28" s="27">
        <f t="shared" si="63"/>
        <v>704509.13024066272</v>
      </c>
      <c r="BJ28" s="27">
        <f t="shared" si="63"/>
        <v>576416.56110599672</v>
      </c>
      <c r="BK28" s="27">
        <f t="shared" si="63"/>
        <v>704509.13024066272</v>
      </c>
      <c r="BL28" s="27">
        <f t="shared" si="63"/>
        <v>576416.56110599672</v>
      </c>
      <c r="BM28" s="27">
        <f t="shared" si="63"/>
        <v>704509.13024066272</v>
      </c>
      <c r="BN28" s="27">
        <f t="shared" si="63"/>
        <v>576416.56110599672</v>
      </c>
      <c r="BO28" s="27">
        <f t="shared" si="63"/>
        <v>704509.13024066272</v>
      </c>
      <c r="BP28" s="27">
        <f t="shared" si="63"/>
        <v>576416.56110599672</v>
      </c>
      <c r="BQ28" s="27">
        <f t="shared" si="63"/>
        <v>704509.13024066272</v>
      </c>
      <c r="BR28" s="27">
        <f t="shared" si="63"/>
        <v>576416.56110599672</v>
      </c>
      <c r="BS28" s="27">
        <f t="shared" si="63"/>
        <v>704509.13024066272</v>
      </c>
      <c r="BT28" s="27">
        <f t="shared" si="63"/>
        <v>576416.56110599672</v>
      </c>
      <c r="BU28" s="27">
        <f t="shared" si="63"/>
        <v>704509.13024066272</v>
      </c>
      <c r="BV28" s="27">
        <f t="shared" si="63"/>
        <v>576416.56110599672</v>
      </c>
      <c r="BW28" s="27">
        <f t="shared" ref="BW28:EH28" si="64">IFERROR(NORMINV(0.1,BW24,BW26),FALSE)</f>
        <v>704509.13024066272</v>
      </c>
      <c r="BX28" s="27">
        <f t="shared" si="64"/>
        <v>576416.56110599672</v>
      </c>
      <c r="BY28" s="27">
        <f t="shared" si="64"/>
        <v>704509.13024066272</v>
      </c>
      <c r="BZ28" s="27">
        <f t="shared" si="64"/>
        <v>576416.56110599672</v>
      </c>
      <c r="CA28" s="27">
        <f t="shared" si="64"/>
        <v>704509.13024066272</v>
      </c>
      <c r="CB28" s="27">
        <f t="shared" si="64"/>
        <v>576416.56110599672</v>
      </c>
      <c r="CC28" s="27">
        <f t="shared" si="64"/>
        <v>704509.13024066272</v>
      </c>
      <c r="CD28" s="27">
        <f t="shared" si="64"/>
        <v>576416.56110599672</v>
      </c>
      <c r="CE28" s="27">
        <f t="shared" si="64"/>
        <v>704509.13024066272</v>
      </c>
      <c r="CF28" s="27">
        <f t="shared" si="64"/>
        <v>576416.56110599672</v>
      </c>
      <c r="CG28" s="27">
        <f t="shared" si="64"/>
        <v>704509.13024066272</v>
      </c>
      <c r="CH28" s="27">
        <f t="shared" si="64"/>
        <v>576416.56110599672</v>
      </c>
      <c r="CI28" s="27">
        <f t="shared" si="64"/>
        <v>704509.13024066272</v>
      </c>
      <c r="CJ28" s="27" t="b">
        <f t="shared" si="64"/>
        <v>0</v>
      </c>
      <c r="CK28" s="27" t="b">
        <f t="shared" si="64"/>
        <v>0</v>
      </c>
      <c r="CL28" s="27" t="b">
        <f t="shared" si="64"/>
        <v>0</v>
      </c>
      <c r="CM28" s="27" t="b">
        <f t="shared" si="64"/>
        <v>0</v>
      </c>
      <c r="CN28" s="27" t="b">
        <f t="shared" si="64"/>
        <v>0</v>
      </c>
      <c r="CO28" s="27" t="b">
        <f t="shared" si="64"/>
        <v>0</v>
      </c>
      <c r="CP28" s="27" t="b">
        <f t="shared" si="64"/>
        <v>0</v>
      </c>
      <c r="CQ28" s="27" t="b">
        <f t="shared" si="64"/>
        <v>0</v>
      </c>
      <c r="CR28" s="27" t="b">
        <f t="shared" si="64"/>
        <v>0</v>
      </c>
      <c r="CS28" s="27" t="b">
        <f t="shared" si="64"/>
        <v>0</v>
      </c>
      <c r="CT28" s="27" t="b">
        <f t="shared" si="64"/>
        <v>0</v>
      </c>
      <c r="CU28" s="27" t="b">
        <f t="shared" si="64"/>
        <v>0</v>
      </c>
      <c r="CV28" s="27" t="b">
        <f t="shared" si="64"/>
        <v>0</v>
      </c>
      <c r="CW28" s="27" t="b">
        <f t="shared" si="64"/>
        <v>0</v>
      </c>
      <c r="CX28" s="27" t="b">
        <f t="shared" si="64"/>
        <v>0</v>
      </c>
      <c r="CY28" s="27" t="b">
        <f t="shared" si="64"/>
        <v>0</v>
      </c>
      <c r="CZ28" s="27" t="b">
        <f t="shared" si="64"/>
        <v>0</v>
      </c>
      <c r="DA28" s="27" t="b">
        <f t="shared" si="64"/>
        <v>0</v>
      </c>
      <c r="DB28" s="27" t="b">
        <f t="shared" si="64"/>
        <v>0</v>
      </c>
      <c r="DC28" s="27" t="b">
        <f t="shared" si="64"/>
        <v>0</v>
      </c>
      <c r="DD28" s="27" t="b">
        <f t="shared" si="64"/>
        <v>0</v>
      </c>
      <c r="DE28" s="27" t="b">
        <f t="shared" si="64"/>
        <v>0</v>
      </c>
      <c r="DF28" s="27" t="b">
        <f t="shared" si="64"/>
        <v>0</v>
      </c>
      <c r="DG28" s="27" t="b">
        <f t="shared" si="64"/>
        <v>0</v>
      </c>
      <c r="DH28" s="27" t="b">
        <f t="shared" si="64"/>
        <v>0</v>
      </c>
      <c r="DI28" s="27" t="b">
        <f t="shared" si="64"/>
        <v>0</v>
      </c>
      <c r="DJ28" s="27" t="b">
        <f t="shared" si="64"/>
        <v>0</v>
      </c>
      <c r="DK28" s="27" t="b">
        <f t="shared" si="64"/>
        <v>0</v>
      </c>
      <c r="DL28" s="27" t="b">
        <f t="shared" si="64"/>
        <v>0</v>
      </c>
      <c r="DM28" s="27" t="b">
        <f t="shared" si="64"/>
        <v>0</v>
      </c>
      <c r="DN28" s="27" t="b">
        <f t="shared" si="64"/>
        <v>0</v>
      </c>
      <c r="DO28" s="27" t="b">
        <f t="shared" si="64"/>
        <v>0</v>
      </c>
      <c r="DP28" s="27" t="b">
        <f t="shared" si="64"/>
        <v>0</v>
      </c>
      <c r="DQ28" s="27" t="b">
        <f t="shared" si="64"/>
        <v>0</v>
      </c>
      <c r="DR28" s="27" t="b">
        <f t="shared" si="64"/>
        <v>0</v>
      </c>
      <c r="DS28" s="27" t="b">
        <f t="shared" si="64"/>
        <v>0</v>
      </c>
      <c r="DT28" s="27" t="b">
        <f t="shared" si="64"/>
        <v>0</v>
      </c>
      <c r="DU28" s="27" t="b">
        <f t="shared" si="64"/>
        <v>0</v>
      </c>
      <c r="DV28" s="27" t="b">
        <f t="shared" si="64"/>
        <v>0</v>
      </c>
      <c r="DW28" s="27" t="b">
        <f t="shared" si="64"/>
        <v>0</v>
      </c>
      <c r="DX28" s="27" t="b">
        <f t="shared" si="64"/>
        <v>0</v>
      </c>
      <c r="DY28" s="27" t="b">
        <f t="shared" si="64"/>
        <v>0</v>
      </c>
      <c r="DZ28" s="27" t="b">
        <f t="shared" si="64"/>
        <v>0</v>
      </c>
      <c r="EA28" s="27" t="b">
        <f t="shared" si="64"/>
        <v>0</v>
      </c>
      <c r="EB28" s="27" t="b">
        <f t="shared" si="64"/>
        <v>0</v>
      </c>
      <c r="EC28" s="27" t="b">
        <f t="shared" si="64"/>
        <v>0</v>
      </c>
      <c r="ED28" s="27" t="b">
        <f t="shared" si="64"/>
        <v>0</v>
      </c>
      <c r="EE28" s="27" t="b">
        <f t="shared" si="64"/>
        <v>0</v>
      </c>
      <c r="EF28" s="27" t="b">
        <f t="shared" si="64"/>
        <v>0</v>
      </c>
      <c r="EG28" s="27" t="b">
        <f t="shared" si="64"/>
        <v>0</v>
      </c>
      <c r="EH28" s="27" t="b">
        <f t="shared" si="64"/>
        <v>0</v>
      </c>
      <c r="EI28" s="27" t="b">
        <f t="shared" ref="EI28:GT28" si="65">IFERROR(NORMINV(0.1,EI24,EI26),FALSE)</f>
        <v>0</v>
      </c>
      <c r="EJ28" s="27" t="b">
        <f t="shared" si="65"/>
        <v>0</v>
      </c>
      <c r="EK28" s="27" t="b">
        <f t="shared" si="65"/>
        <v>0</v>
      </c>
      <c r="EL28" s="27" t="b">
        <f t="shared" si="65"/>
        <v>0</v>
      </c>
      <c r="EM28" s="27" t="b">
        <f t="shared" si="65"/>
        <v>0</v>
      </c>
      <c r="EN28" s="27" t="b">
        <f t="shared" si="65"/>
        <v>0</v>
      </c>
      <c r="EO28" s="27" t="b">
        <f t="shared" si="65"/>
        <v>0</v>
      </c>
      <c r="EP28" s="27" t="b">
        <f t="shared" si="65"/>
        <v>0</v>
      </c>
      <c r="EQ28" s="27" t="b">
        <f t="shared" si="65"/>
        <v>0</v>
      </c>
      <c r="ER28" s="27" t="b">
        <f t="shared" si="65"/>
        <v>0</v>
      </c>
      <c r="ES28" s="27" t="b">
        <f t="shared" si="65"/>
        <v>0</v>
      </c>
      <c r="ET28" s="27" t="b">
        <f t="shared" si="65"/>
        <v>0</v>
      </c>
      <c r="EU28" s="27" t="b">
        <f t="shared" si="65"/>
        <v>0</v>
      </c>
      <c r="EV28" s="27" t="b">
        <f t="shared" si="65"/>
        <v>0</v>
      </c>
      <c r="EW28" s="27" t="b">
        <f t="shared" si="65"/>
        <v>0</v>
      </c>
      <c r="EX28" s="27" t="b">
        <f t="shared" si="65"/>
        <v>0</v>
      </c>
      <c r="EY28" s="27" t="b">
        <f t="shared" si="65"/>
        <v>0</v>
      </c>
      <c r="EZ28" s="27" t="b">
        <f t="shared" si="65"/>
        <v>0</v>
      </c>
      <c r="FA28" s="27" t="b">
        <f t="shared" si="65"/>
        <v>0</v>
      </c>
      <c r="FB28" s="27" t="b">
        <f t="shared" si="65"/>
        <v>0</v>
      </c>
      <c r="FC28" s="27" t="b">
        <f t="shared" si="65"/>
        <v>0</v>
      </c>
      <c r="FD28" s="27" t="b">
        <f t="shared" si="65"/>
        <v>0</v>
      </c>
      <c r="FE28" s="27" t="b">
        <f t="shared" si="65"/>
        <v>0</v>
      </c>
      <c r="FF28" s="27" t="b">
        <f t="shared" si="65"/>
        <v>0</v>
      </c>
      <c r="FG28" s="27" t="b">
        <f t="shared" si="65"/>
        <v>0</v>
      </c>
      <c r="FH28" s="27" t="b">
        <f t="shared" si="65"/>
        <v>0</v>
      </c>
      <c r="FI28" s="27" t="b">
        <f t="shared" si="65"/>
        <v>0</v>
      </c>
      <c r="FJ28" s="27" t="b">
        <f t="shared" si="65"/>
        <v>0</v>
      </c>
      <c r="FK28" s="27" t="b">
        <f t="shared" si="65"/>
        <v>0</v>
      </c>
      <c r="FL28" s="27" t="b">
        <f t="shared" si="65"/>
        <v>0</v>
      </c>
      <c r="FM28" s="27" t="b">
        <f t="shared" si="65"/>
        <v>0</v>
      </c>
      <c r="FN28" s="27" t="b">
        <f t="shared" si="65"/>
        <v>0</v>
      </c>
      <c r="FO28" s="27" t="b">
        <f t="shared" si="65"/>
        <v>0</v>
      </c>
      <c r="FP28" s="27" t="b">
        <f t="shared" si="65"/>
        <v>0</v>
      </c>
      <c r="FQ28" s="27" t="b">
        <f t="shared" si="65"/>
        <v>0</v>
      </c>
      <c r="FR28" s="27" t="b">
        <f t="shared" si="65"/>
        <v>0</v>
      </c>
      <c r="FS28" s="27" t="b">
        <f t="shared" si="65"/>
        <v>0</v>
      </c>
      <c r="FT28" s="27" t="b">
        <f t="shared" si="65"/>
        <v>0</v>
      </c>
      <c r="FU28" s="27" t="b">
        <f t="shared" si="65"/>
        <v>0</v>
      </c>
      <c r="FV28" s="27" t="b">
        <f t="shared" si="65"/>
        <v>0</v>
      </c>
      <c r="FW28" s="27" t="b">
        <f t="shared" si="65"/>
        <v>0</v>
      </c>
      <c r="FX28" s="27" t="b">
        <f t="shared" si="65"/>
        <v>0</v>
      </c>
      <c r="FY28" s="27" t="b">
        <f t="shared" si="65"/>
        <v>0</v>
      </c>
      <c r="FZ28" s="27" t="b">
        <f t="shared" si="65"/>
        <v>0</v>
      </c>
      <c r="GA28" s="27" t="b">
        <f t="shared" si="65"/>
        <v>0</v>
      </c>
      <c r="GB28" s="27" t="b">
        <f t="shared" si="65"/>
        <v>0</v>
      </c>
      <c r="GC28" s="27" t="b">
        <f t="shared" si="65"/>
        <v>0</v>
      </c>
      <c r="GD28" s="27" t="b">
        <f t="shared" si="65"/>
        <v>0</v>
      </c>
      <c r="GE28" s="27" t="b">
        <f t="shared" si="65"/>
        <v>0</v>
      </c>
      <c r="GF28" s="27" t="b">
        <f t="shared" si="65"/>
        <v>0</v>
      </c>
      <c r="GG28" s="27" t="b">
        <f t="shared" si="65"/>
        <v>0</v>
      </c>
      <c r="GH28" s="27" t="b">
        <f t="shared" si="65"/>
        <v>0</v>
      </c>
      <c r="GI28" s="27" t="b">
        <f t="shared" si="65"/>
        <v>0</v>
      </c>
      <c r="GJ28" s="27" t="b">
        <f t="shared" si="65"/>
        <v>0</v>
      </c>
      <c r="GK28" s="27" t="b">
        <f t="shared" si="65"/>
        <v>0</v>
      </c>
      <c r="GL28" s="27" t="b">
        <f t="shared" si="65"/>
        <v>0</v>
      </c>
      <c r="GM28" s="27" t="b">
        <f t="shared" si="65"/>
        <v>0</v>
      </c>
      <c r="GN28" s="27" t="b">
        <f t="shared" si="65"/>
        <v>0</v>
      </c>
      <c r="GO28" s="27" t="b">
        <f t="shared" si="65"/>
        <v>0</v>
      </c>
      <c r="GP28" s="27" t="b">
        <f t="shared" si="65"/>
        <v>0</v>
      </c>
      <c r="GQ28" s="27" t="b">
        <f t="shared" si="65"/>
        <v>0</v>
      </c>
      <c r="GR28" s="27" t="b">
        <f t="shared" si="65"/>
        <v>0</v>
      </c>
      <c r="GS28" s="27" t="b">
        <f t="shared" si="65"/>
        <v>0</v>
      </c>
      <c r="GT28" s="27" t="b">
        <f t="shared" si="65"/>
        <v>0</v>
      </c>
      <c r="GU28" s="27" t="b">
        <f t="shared" ref="GU28:HA28" si="66">IFERROR(NORMINV(0.1,GU24,GU26),FALSE)</f>
        <v>0</v>
      </c>
      <c r="GV28" s="27" t="b">
        <f t="shared" si="66"/>
        <v>0</v>
      </c>
      <c r="GW28" s="27" t="b">
        <f t="shared" si="66"/>
        <v>0</v>
      </c>
      <c r="GX28" s="27" t="b">
        <f t="shared" si="66"/>
        <v>0</v>
      </c>
      <c r="GY28" s="27" t="b">
        <f t="shared" si="66"/>
        <v>0</v>
      </c>
      <c r="GZ28" s="27" t="b">
        <f t="shared" si="66"/>
        <v>0</v>
      </c>
      <c r="HA28" s="27" t="b">
        <f t="shared" si="66"/>
        <v>0</v>
      </c>
    </row>
    <row r="29" spans="2:1006" ht="15.75" thickTop="1" x14ac:dyDescent="0.25"/>
    <row r="30" spans="2:1006" x14ac:dyDescent="0.25">
      <c r="C30" s="17" t="s">
        <v>47</v>
      </c>
    </row>
    <row r="31" spans="2:1006" x14ac:dyDescent="0.25">
      <c r="J31" s="21">
        <f>IF(J28,J28,J26)</f>
        <v>0</v>
      </c>
      <c r="K31" s="21">
        <f t="shared" ref="K31:BV31" si="67">IF(K28,K28,K26)</f>
        <v>0</v>
      </c>
      <c r="L31" s="21">
        <f t="shared" si="67"/>
        <v>0</v>
      </c>
      <c r="M31" s="21">
        <f t="shared" si="67"/>
        <v>0</v>
      </c>
      <c r="N31" s="21">
        <f t="shared" si="67"/>
        <v>0</v>
      </c>
      <c r="O31" s="21">
        <f t="shared" si="67"/>
        <v>0</v>
      </c>
      <c r="P31" s="21">
        <f t="shared" si="67"/>
        <v>0</v>
      </c>
      <c r="Q31" s="21">
        <f t="shared" si="67"/>
        <v>0</v>
      </c>
      <c r="R31" s="21">
        <f>R28/R24</f>
        <v>0.94912385550893119</v>
      </c>
      <c r="S31" s="21">
        <f t="shared" ref="S31:CD31" si="68">S28/S24</f>
        <v>0.94912385550893119</v>
      </c>
      <c r="T31" s="21">
        <f t="shared" si="68"/>
        <v>0.94912385550893119</v>
      </c>
      <c r="U31" s="21">
        <f t="shared" si="68"/>
        <v>0.94912385550893119</v>
      </c>
      <c r="V31" s="21">
        <f t="shared" si="68"/>
        <v>0.94912385550893119</v>
      </c>
      <c r="W31" s="21">
        <f t="shared" si="68"/>
        <v>0.94912385550893119</v>
      </c>
      <c r="X31" s="21">
        <f t="shared" si="68"/>
        <v>0.94912385550893119</v>
      </c>
      <c r="Y31" s="21">
        <f t="shared" si="68"/>
        <v>0.94912385550893119</v>
      </c>
      <c r="Z31" s="21">
        <f t="shared" si="68"/>
        <v>0.94912385550893119</v>
      </c>
      <c r="AA31" s="21">
        <f t="shared" si="68"/>
        <v>0.94912385550893119</v>
      </c>
      <c r="AB31" s="21">
        <f t="shared" si="68"/>
        <v>0.94912385550893119</v>
      </c>
      <c r="AC31" s="21">
        <f t="shared" si="68"/>
        <v>0.94912385550893119</v>
      </c>
      <c r="AD31" s="21">
        <f t="shared" si="68"/>
        <v>0.94912385550893119</v>
      </c>
      <c r="AE31" s="21">
        <f t="shared" si="68"/>
        <v>0.94912385550893119</v>
      </c>
      <c r="AF31" s="21">
        <f t="shared" si="68"/>
        <v>0.94912385550893119</v>
      </c>
      <c r="AG31" s="21">
        <f t="shared" si="68"/>
        <v>0.94912385550893119</v>
      </c>
      <c r="AH31" s="21">
        <f t="shared" si="68"/>
        <v>0.94912385550893119</v>
      </c>
      <c r="AI31" s="21">
        <f t="shared" si="68"/>
        <v>0.94912385550893119</v>
      </c>
      <c r="AJ31" s="21">
        <f t="shared" si="68"/>
        <v>0.94912385550893119</v>
      </c>
      <c r="AK31" s="21">
        <f t="shared" si="68"/>
        <v>0.94912385550893119</v>
      </c>
      <c r="AL31" s="21">
        <f t="shared" si="68"/>
        <v>0.94912385550893119</v>
      </c>
      <c r="AM31" s="21">
        <f t="shared" si="68"/>
        <v>0.94912385550893119</v>
      </c>
      <c r="AN31" s="21">
        <f t="shared" si="68"/>
        <v>0.94912385550893119</v>
      </c>
      <c r="AO31" s="21">
        <f t="shared" si="68"/>
        <v>0.94912385550893119</v>
      </c>
      <c r="AP31" s="21">
        <f t="shared" si="68"/>
        <v>0.94912385550893119</v>
      </c>
      <c r="AQ31" s="21">
        <f t="shared" si="68"/>
        <v>0.94912385550893119</v>
      </c>
      <c r="AR31" s="21">
        <f t="shared" si="68"/>
        <v>0.94912385550893119</v>
      </c>
      <c r="AS31" s="21">
        <f t="shared" si="68"/>
        <v>0.94912385550893119</v>
      </c>
      <c r="AT31" s="21">
        <f t="shared" si="68"/>
        <v>0.94912385550893119</v>
      </c>
      <c r="AU31" s="21">
        <f t="shared" si="68"/>
        <v>0.94912385550893119</v>
      </c>
      <c r="AV31" s="21">
        <f t="shared" si="68"/>
        <v>0.94912385550893119</v>
      </c>
      <c r="AW31" s="21">
        <f t="shared" si="68"/>
        <v>0.94912385550893119</v>
      </c>
      <c r="AX31" s="21">
        <f t="shared" si="68"/>
        <v>0.94912385550893119</v>
      </c>
      <c r="AY31" s="21">
        <f t="shared" si="68"/>
        <v>0.94912385550893119</v>
      </c>
      <c r="AZ31" s="21">
        <f t="shared" si="68"/>
        <v>0.94912385550893119</v>
      </c>
      <c r="BA31" s="21">
        <f t="shared" si="68"/>
        <v>0.94912385550893119</v>
      </c>
      <c r="BB31" s="21">
        <f t="shared" si="68"/>
        <v>0.94912385550893119</v>
      </c>
      <c r="BC31" s="21">
        <f t="shared" si="68"/>
        <v>0.94912385550893119</v>
      </c>
      <c r="BD31" s="21">
        <f t="shared" si="68"/>
        <v>0.94912385550893119</v>
      </c>
      <c r="BE31" s="21">
        <f t="shared" si="68"/>
        <v>0.94912385550893119</v>
      </c>
      <c r="BF31" s="21">
        <f t="shared" si="68"/>
        <v>0.94912385550893119</v>
      </c>
      <c r="BG31" s="21">
        <f t="shared" si="68"/>
        <v>0.94912385550893119</v>
      </c>
      <c r="BH31" s="21">
        <f t="shared" si="68"/>
        <v>0.94912385550893119</v>
      </c>
      <c r="BI31" s="21">
        <f t="shared" si="68"/>
        <v>0.94912385550893119</v>
      </c>
      <c r="BJ31" s="21">
        <f t="shared" si="68"/>
        <v>0.94912385550893119</v>
      </c>
      <c r="BK31" s="21">
        <f t="shared" si="68"/>
        <v>0.94912385550893119</v>
      </c>
      <c r="BL31" s="21">
        <f t="shared" si="68"/>
        <v>0.94912385550893119</v>
      </c>
      <c r="BM31" s="21">
        <f t="shared" si="68"/>
        <v>0.94912385550893119</v>
      </c>
      <c r="BN31" s="21">
        <f t="shared" si="68"/>
        <v>0.94912385550893119</v>
      </c>
      <c r="BO31" s="21">
        <f t="shared" si="68"/>
        <v>0.94912385550893119</v>
      </c>
      <c r="BP31" s="21">
        <f t="shared" si="68"/>
        <v>0.94912385550893119</v>
      </c>
      <c r="BQ31" s="21">
        <f t="shared" si="68"/>
        <v>0.94912385550893119</v>
      </c>
      <c r="BR31" s="21">
        <f t="shared" si="68"/>
        <v>0.94912385550893119</v>
      </c>
      <c r="BS31" s="21">
        <f t="shared" si="68"/>
        <v>0.94912385550893119</v>
      </c>
      <c r="BT31" s="21">
        <f t="shared" si="68"/>
        <v>0.94912385550893119</v>
      </c>
      <c r="BU31" s="21">
        <f t="shared" si="68"/>
        <v>0.94912385550893119</v>
      </c>
      <c r="BV31" s="21">
        <f t="shared" si="68"/>
        <v>0.94912385550893119</v>
      </c>
      <c r="BW31" s="21">
        <f t="shared" si="68"/>
        <v>0.94912385550893119</v>
      </c>
      <c r="BX31" s="21">
        <f t="shared" si="68"/>
        <v>0.94912385550893119</v>
      </c>
      <c r="BY31" s="21">
        <f t="shared" si="68"/>
        <v>0.94912385550893119</v>
      </c>
      <c r="BZ31" s="21">
        <f t="shared" si="68"/>
        <v>0.94912385550893119</v>
      </c>
      <c r="CA31" s="21">
        <f t="shared" si="68"/>
        <v>0.94912385550893119</v>
      </c>
      <c r="CB31" s="21">
        <f t="shared" si="68"/>
        <v>0.94912385550893119</v>
      </c>
      <c r="CC31" s="21">
        <f t="shared" si="68"/>
        <v>0.94912385550893119</v>
      </c>
      <c r="CD31" s="21">
        <f t="shared" si="68"/>
        <v>0.94912385550893119</v>
      </c>
      <c r="CE31" s="21">
        <f t="shared" ref="CE31:EP31" si="69">CE28/CE24</f>
        <v>0.94912385550893119</v>
      </c>
      <c r="CF31" s="21">
        <f t="shared" si="69"/>
        <v>0.94912385550893119</v>
      </c>
      <c r="CG31" s="21">
        <f t="shared" si="69"/>
        <v>0.94912385550893119</v>
      </c>
      <c r="CH31" s="21">
        <f t="shared" si="69"/>
        <v>0.94912385550893119</v>
      </c>
      <c r="CI31" s="21">
        <f t="shared" si="69"/>
        <v>0.94912385550893119</v>
      </c>
      <c r="CJ31" s="21" t="e">
        <f t="shared" si="69"/>
        <v>#DIV/0!</v>
      </c>
      <c r="CK31" s="21" t="e">
        <f t="shared" si="69"/>
        <v>#DIV/0!</v>
      </c>
      <c r="CL31" s="21" t="e">
        <f t="shared" si="69"/>
        <v>#DIV/0!</v>
      </c>
      <c r="CM31" s="21" t="e">
        <f t="shared" si="69"/>
        <v>#DIV/0!</v>
      </c>
      <c r="CN31" s="21" t="e">
        <f t="shared" si="69"/>
        <v>#DIV/0!</v>
      </c>
      <c r="CO31" s="21" t="e">
        <f t="shared" si="69"/>
        <v>#DIV/0!</v>
      </c>
      <c r="CP31" s="21" t="e">
        <f t="shared" si="69"/>
        <v>#DIV/0!</v>
      </c>
      <c r="CQ31" s="21" t="e">
        <f t="shared" si="69"/>
        <v>#DIV/0!</v>
      </c>
      <c r="CR31" s="21" t="e">
        <f t="shared" si="69"/>
        <v>#DIV/0!</v>
      </c>
      <c r="CS31" s="21" t="e">
        <f t="shared" si="69"/>
        <v>#DIV/0!</v>
      </c>
      <c r="CT31" s="21" t="e">
        <f t="shared" si="69"/>
        <v>#DIV/0!</v>
      </c>
      <c r="CU31" s="21" t="e">
        <f t="shared" si="69"/>
        <v>#DIV/0!</v>
      </c>
      <c r="CV31" s="21" t="e">
        <f t="shared" si="69"/>
        <v>#DIV/0!</v>
      </c>
      <c r="CW31" s="21" t="e">
        <f t="shared" si="69"/>
        <v>#DIV/0!</v>
      </c>
      <c r="CX31" s="21" t="e">
        <f t="shared" si="69"/>
        <v>#DIV/0!</v>
      </c>
      <c r="CY31" s="21" t="e">
        <f t="shared" si="69"/>
        <v>#DIV/0!</v>
      </c>
      <c r="CZ31" s="21" t="e">
        <f t="shared" si="69"/>
        <v>#DIV/0!</v>
      </c>
      <c r="DA31" s="21" t="e">
        <f t="shared" si="69"/>
        <v>#DIV/0!</v>
      </c>
      <c r="DB31" s="21" t="e">
        <f t="shared" si="69"/>
        <v>#DIV/0!</v>
      </c>
      <c r="DC31" s="21" t="e">
        <f t="shared" si="69"/>
        <v>#DIV/0!</v>
      </c>
      <c r="DD31" s="21" t="e">
        <f t="shared" si="69"/>
        <v>#DIV/0!</v>
      </c>
      <c r="DE31" s="21" t="e">
        <f t="shared" si="69"/>
        <v>#DIV/0!</v>
      </c>
      <c r="DF31" s="21" t="e">
        <f t="shared" si="69"/>
        <v>#DIV/0!</v>
      </c>
      <c r="DG31" s="21" t="e">
        <f t="shared" si="69"/>
        <v>#DIV/0!</v>
      </c>
      <c r="DH31" s="21" t="e">
        <f t="shared" si="69"/>
        <v>#DIV/0!</v>
      </c>
      <c r="DI31" s="21" t="e">
        <f t="shared" si="69"/>
        <v>#DIV/0!</v>
      </c>
      <c r="DJ31" s="21" t="e">
        <f t="shared" si="69"/>
        <v>#DIV/0!</v>
      </c>
      <c r="DK31" s="21" t="e">
        <f t="shared" si="69"/>
        <v>#DIV/0!</v>
      </c>
      <c r="DL31" s="21" t="e">
        <f t="shared" si="69"/>
        <v>#DIV/0!</v>
      </c>
      <c r="DM31" s="21" t="e">
        <f t="shared" si="69"/>
        <v>#DIV/0!</v>
      </c>
      <c r="DN31" s="21" t="e">
        <f t="shared" si="69"/>
        <v>#DIV/0!</v>
      </c>
      <c r="DO31" s="21" t="e">
        <f t="shared" si="69"/>
        <v>#DIV/0!</v>
      </c>
      <c r="DP31" s="21" t="e">
        <f t="shared" si="69"/>
        <v>#DIV/0!</v>
      </c>
      <c r="DQ31" s="21" t="e">
        <f t="shared" si="69"/>
        <v>#DIV/0!</v>
      </c>
      <c r="DR31" s="21" t="e">
        <f t="shared" si="69"/>
        <v>#DIV/0!</v>
      </c>
      <c r="DS31" s="21" t="e">
        <f t="shared" si="69"/>
        <v>#DIV/0!</v>
      </c>
      <c r="DT31" s="21" t="e">
        <f t="shared" si="69"/>
        <v>#DIV/0!</v>
      </c>
      <c r="DU31" s="21" t="e">
        <f t="shared" si="69"/>
        <v>#DIV/0!</v>
      </c>
      <c r="DV31" s="21" t="e">
        <f t="shared" si="69"/>
        <v>#DIV/0!</v>
      </c>
      <c r="DW31" s="21" t="e">
        <f t="shared" si="69"/>
        <v>#DIV/0!</v>
      </c>
      <c r="DX31" s="21" t="e">
        <f t="shared" si="69"/>
        <v>#DIV/0!</v>
      </c>
      <c r="DY31" s="21" t="e">
        <f t="shared" si="69"/>
        <v>#DIV/0!</v>
      </c>
      <c r="DZ31" s="21" t="e">
        <f t="shared" si="69"/>
        <v>#DIV/0!</v>
      </c>
      <c r="EA31" s="21" t="e">
        <f t="shared" si="69"/>
        <v>#DIV/0!</v>
      </c>
      <c r="EB31" s="21" t="e">
        <f t="shared" si="69"/>
        <v>#DIV/0!</v>
      </c>
      <c r="EC31" s="21" t="e">
        <f t="shared" si="69"/>
        <v>#DIV/0!</v>
      </c>
      <c r="ED31" s="21" t="e">
        <f t="shared" si="69"/>
        <v>#DIV/0!</v>
      </c>
      <c r="EE31" s="21" t="e">
        <f t="shared" si="69"/>
        <v>#DIV/0!</v>
      </c>
      <c r="EF31" s="21" t="e">
        <f t="shared" si="69"/>
        <v>#DIV/0!</v>
      </c>
      <c r="EG31" s="21" t="e">
        <f t="shared" si="69"/>
        <v>#DIV/0!</v>
      </c>
      <c r="EH31" s="21" t="e">
        <f t="shared" si="69"/>
        <v>#DIV/0!</v>
      </c>
      <c r="EI31" s="21" t="e">
        <f t="shared" si="69"/>
        <v>#DIV/0!</v>
      </c>
      <c r="EJ31" s="21" t="e">
        <f t="shared" si="69"/>
        <v>#DIV/0!</v>
      </c>
      <c r="EK31" s="21" t="e">
        <f t="shared" si="69"/>
        <v>#DIV/0!</v>
      </c>
      <c r="EL31" s="21" t="e">
        <f t="shared" si="69"/>
        <v>#DIV/0!</v>
      </c>
      <c r="EM31" s="21" t="e">
        <f t="shared" si="69"/>
        <v>#DIV/0!</v>
      </c>
      <c r="EN31" s="21" t="e">
        <f t="shared" si="69"/>
        <v>#DIV/0!</v>
      </c>
      <c r="EO31" s="21" t="e">
        <f t="shared" si="69"/>
        <v>#DIV/0!</v>
      </c>
      <c r="EP31" s="21" t="e">
        <f t="shared" si="69"/>
        <v>#DIV/0!</v>
      </c>
      <c r="EQ31" s="21" t="e">
        <f t="shared" ref="EQ31:HA31" si="70">EQ28/EQ24</f>
        <v>#DIV/0!</v>
      </c>
      <c r="ER31" s="21" t="e">
        <f t="shared" si="70"/>
        <v>#DIV/0!</v>
      </c>
      <c r="ES31" s="21" t="e">
        <f t="shared" si="70"/>
        <v>#DIV/0!</v>
      </c>
      <c r="ET31" s="21" t="e">
        <f t="shared" si="70"/>
        <v>#DIV/0!</v>
      </c>
      <c r="EU31" s="21" t="e">
        <f t="shared" si="70"/>
        <v>#DIV/0!</v>
      </c>
      <c r="EV31" s="21" t="e">
        <f t="shared" si="70"/>
        <v>#DIV/0!</v>
      </c>
      <c r="EW31" s="21" t="e">
        <f t="shared" si="70"/>
        <v>#DIV/0!</v>
      </c>
      <c r="EX31" s="21" t="e">
        <f t="shared" si="70"/>
        <v>#DIV/0!</v>
      </c>
      <c r="EY31" s="21" t="e">
        <f t="shared" si="70"/>
        <v>#DIV/0!</v>
      </c>
      <c r="EZ31" s="21" t="e">
        <f t="shared" si="70"/>
        <v>#DIV/0!</v>
      </c>
      <c r="FA31" s="21" t="e">
        <f t="shared" si="70"/>
        <v>#DIV/0!</v>
      </c>
      <c r="FB31" s="21" t="e">
        <f t="shared" si="70"/>
        <v>#DIV/0!</v>
      </c>
      <c r="FC31" s="21" t="e">
        <f t="shared" si="70"/>
        <v>#DIV/0!</v>
      </c>
      <c r="FD31" s="21" t="e">
        <f t="shared" si="70"/>
        <v>#DIV/0!</v>
      </c>
      <c r="FE31" s="21" t="e">
        <f t="shared" si="70"/>
        <v>#DIV/0!</v>
      </c>
      <c r="FF31" s="21" t="e">
        <f t="shared" si="70"/>
        <v>#DIV/0!</v>
      </c>
      <c r="FG31" s="21" t="e">
        <f t="shared" si="70"/>
        <v>#DIV/0!</v>
      </c>
      <c r="FH31" s="21" t="e">
        <f t="shared" si="70"/>
        <v>#DIV/0!</v>
      </c>
      <c r="FI31" s="21" t="e">
        <f t="shared" si="70"/>
        <v>#DIV/0!</v>
      </c>
      <c r="FJ31" s="21" t="e">
        <f t="shared" si="70"/>
        <v>#DIV/0!</v>
      </c>
      <c r="FK31" s="21" t="e">
        <f t="shared" si="70"/>
        <v>#DIV/0!</v>
      </c>
      <c r="FL31" s="21" t="e">
        <f t="shared" si="70"/>
        <v>#DIV/0!</v>
      </c>
      <c r="FM31" s="21" t="e">
        <f t="shared" si="70"/>
        <v>#DIV/0!</v>
      </c>
      <c r="FN31" s="21" t="e">
        <f t="shared" si="70"/>
        <v>#DIV/0!</v>
      </c>
      <c r="FO31" s="21" t="e">
        <f t="shared" si="70"/>
        <v>#DIV/0!</v>
      </c>
      <c r="FP31" s="21" t="e">
        <f t="shared" si="70"/>
        <v>#DIV/0!</v>
      </c>
      <c r="FQ31" s="21" t="e">
        <f t="shared" si="70"/>
        <v>#DIV/0!</v>
      </c>
      <c r="FR31" s="21" t="e">
        <f t="shared" si="70"/>
        <v>#DIV/0!</v>
      </c>
      <c r="FS31" s="21" t="e">
        <f t="shared" si="70"/>
        <v>#DIV/0!</v>
      </c>
      <c r="FT31" s="21" t="e">
        <f t="shared" si="70"/>
        <v>#DIV/0!</v>
      </c>
      <c r="FU31" s="21" t="e">
        <f t="shared" si="70"/>
        <v>#DIV/0!</v>
      </c>
      <c r="FV31" s="21" t="e">
        <f t="shared" si="70"/>
        <v>#DIV/0!</v>
      </c>
      <c r="FW31" s="21" t="e">
        <f t="shared" si="70"/>
        <v>#DIV/0!</v>
      </c>
      <c r="FX31" s="21" t="e">
        <f t="shared" si="70"/>
        <v>#DIV/0!</v>
      </c>
      <c r="FY31" s="21" t="e">
        <f t="shared" si="70"/>
        <v>#DIV/0!</v>
      </c>
      <c r="FZ31" s="21" t="e">
        <f t="shared" si="70"/>
        <v>#DIV/0!</v>
      </c>
      <c r="GA31" s="21" t="e">
        <f t="shared" si="70"/>
        <v>#DIV/0!</v>
      </c>
      <c r="GB31" s="21" t="e">
        <f t="shared" si="70"/>
        <v>#DIV/0!</v>
      </c>
      <c r="GC31" s="21" t="e">
        <f t="shared" si="70"/>
        <v>#DIV/0!</v>
      </c>
      <c r="GD31" s="21" t="e">
        <f t="shared" si="70"/>
        <v>#DIV/0!</v>
      </c>
      <c r="GE31" s="21" t="e">
        <f t="shared" si="70"/>
        <v>#DIV/0!</v>
      </c>
      <c r="GF31" s="21" t="e">
        <f t="shared" si="70"/>
        <v>#DIV/0!</v>
      </c>
      <c r="GG31" s="21" t="e">
        <f t="shared" si="70"/>
        <v>#DIV/0!</v>
      </c>
      <c r="GH31" s="21" t="e">
        <f t="shared" si="70"/>
        <v>#DIV/0!</v>
      </c>
      <c r="GI31" s="21" t="e">
        <f t="shared" si="70"/>
        <v>#DIV/0!</v>
      </c>
      <c r="GJ31" s="21" t="e">
        <f t="shared" si="70"/>
        <v>#DIV/0!</v>
      </c>
      <c r="GK31" s="21" t="e">
        <f t="shared" si="70"/>
        <v>#DIV/0!</v>
      </c>
      <c r="GL31" s="21" t="e">
        <f t="shared" si="70"/>
        <v>#DIV/0!</v>
      </c>
      <c r="GM31" s="21" t="e">
        <f t="shared" si="70"/>
        <v>#DIV/0!</v>
      </c>
      <c r="GN31" s="21" t="e">
        <f t="shared" si="70"/>
        <v>#DIV/0!</v>
      </c>
      <c r="GO31" s="21" t="e">
        <f t="shared" si="70"/>
        <v>#DIV/0!</v>
      </c>
      <c r="GP31" s="21" t="e">
        <f t="shared" si="70"/>
        <v>#DIV/0!</v>
      </c>
      <c r="GQ31" s="21" t="e">
        <f t="shared" si="70"/>
        <v>#DIV/0!</v>
      </c>
      <c r="GR31" s="21" t="e">
        <f t="shared" si="70"/>
        <v>#DIV/0!</v>
      </c>
      <c r="GS31" s="21" t="e">
        <f t="shared" si="70"/>
        <v>#DIV/0!</v>
      </c>
      <c r="GT31" s="21" t="e">
        <f t="shared" si="70"/>
        <v>#DIV/0!</v>
      </c>
      <c r="GU31" s="21" t="e">
        <f t="shared" si="70"/>
        <v>#DIV/0!</v>
      </c>
      <c r="GV31" s="21" t="e">
        <f t="shared" si="70"/>
        <v>#DIV/0!</v>
      </c>
      <c r="GW31" s="21" t="e">
        <f t="shared" si="70"/>
        <v>#DIV/0!</v>
      </c>
      <c r="GX31" s="21" t="e">
        <f t="shared" si="70"/>
        <v>#DIV/0!</v>
      </c>
      <c r="GY31" s="21" t="e">
        <f t="shared" si="70"/>
        <v>#DIV/0!</v>
      </c>
      <c r="GZ31" s="21" t="e">
        <f t="shared" si="70"/>
        <v>#DIV/0!</v>
      </c>
      <c r="HA31" s="21" t="e">
        <f t="shared" si="70"/>
        <v>#DIV/0!</v>
      </c>
    </row>
    <row r="32" spans="2:1006" x14ac:dyDescent="0.25">
      <c r="B32" s="5" t="s">
        <v>71</v>
      </c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  <c r="HM32" s="5"/>
      <c r="HN32" s="5"/>
      <c r="HO32" s="5"/>
      <c r="HP32" s="5"/>
      <c r="HQ32" s="5"/>
      <c r="HR32" s="5"/>
      <c r="HS32" s="5"/>
      <c r="HT32" s="5"/>
      <c r="HU32" s="5"/>
      <c r="HV32" s="5"/>
      <c r="HW32" s="5"/>
      <c r="HX32" s="5"/>
      <c r="HY32" s="5"/>
      <c r="HZ32" s="5"/>
      <c r="IA32" s="5"/>
      <c r="IB32" s="5"/>
      <c r="IC32" s="5"/>
      <c r="ID32" s="5"/>
      <c r="IE32" s="5"/>
      <c r="IF32" s="5"/>
      <c r="IG32" s="5"/>
      <c r="IH32" s="5"/>
      <c r="II32" s="5"/>
      <c r="IJ32" s="5"/>
      <c r="IK32" s="5"/>
      <c r="IL32" s="5"/>
      <c r="IM32" s="5"/>
      <c r="IN32" s="5"/>
      <c r="IO32" s="5"/>
      <c r="IP32" s="5"/>
      <c r="IQ32" s="5"/>
      <c r="IR32" s="5"/>
      <c r="IS32" s="5"/>
      <c r="IT32" s="5"/>
      <c r="IU32" s="5"/>
      <c r="IV32" s="5"/>
      <c r="IW32" s="5"/>
      <c r="IX32" s="5"/>
      <c r="IY32" s="5"/>
      <c r="IZ32" s="5"/>
      <c r="JA32" s="5"/>
      <c r="JB32" s="5"/>
      <c r="JC32" s="5"/>
      <c r="JD32" s="5"/>
      <c r="JE32" s="5"/>
      <c r="JF32" s="5"/>
      <c r="JG32" s="5"/>
      <c r="JH32" s="5"/>
      <c r="JI32" s="5"/>
      <c r="JJ32" s="5"/>
      <c r="JK32" s="5"/>
      <c r="JL32" s="5"/>
      <c r="JM32" s="5"/>
      <c r="JN32" s="5"/>
      <c r="JO32" s="5"/>
      <c r="JP32" s="5"/>
      <c r="JQ32" s="5"/>
      <c r="JR32" s="5"/>
      <c r="JS32" s="5"/>
      <c r="JT32" s="5"/>
      <c r="JU32" s="5"/>
      <c r="JV32" s="5"/>
      <c r="JW32" s="5"/>
      <c r="JX32" s="5"/>
      <c r="JY32" s="5"/>
      <c r="JZ32" s="5"/>
      <c r="KA32" s="5"/>
      <c r="KB32" s="5"/>
      <c r="KC32" s="5"/>
      <c r="KD32" s="5"/>
      <c r="KE32" s="5"/>
      <c r="KF32" s="5"/>
      <c r="KG32" s="5"/>
      <c r="KH32" s="5"/>
      <c r="KI32" s="5"/>
      <c r="KJ32" s="5"/>
      <c r="KK32" s="5"/>
      <c r="KL32" s="5"/>
      <c r="KM32" s="5"/>
      <c r="KN32" s="5"/>
      <c r="KO32" s="5"/>
      <c r="KP32" s="5"/>
      <c r="KQ32" s="5"/>
      <c r="KR32" s="5"/>
      <c r="KS32" s="5"/>
      <c r="KT32" s="5"/>
      <c r="KU32" s="5"/>
      <c r="KV32" s="5"/>
      <c r="KW32" s="5"/>
      <c r="KX32" s="5"/>
      <c r="KY32" s="5"/>
      <c r="KZ32" s="5"/>
      <c r="LA32" s="5"/>
      <c r="LB32" s="5"/>
      <c r="LC32" s="5"/>
      <c r="LD32" s="5"/>
      <c r="LE32" s="5"/>
      <c r="LF32" s="5"/>
      <c r="LG32" s="5"/>
      <c r="LH32" s="5"/>
      <c r="LI32" s="5"/>
      <c r="LJ32" s="5"/>
      <c r="LK32" s="5"/>
      <c r="LL32" s="5"/>
      <c r="LM32" s="5"/>
      <c r="LN32" s="5"/>
      <c r="LO32" s="5"/>
      <c r="LP32" s="5"/>
      <c r="LQ32" s="5"/>
      <c r="LR32" s="5"/>
      <c r="LS32" s="5"/>
      <c r="LT32" s="5"/>
      <c r="LU32" s="5"/>
      <c r="LV32" s="5"/>
      <c r="LW32" s="5"/>
      <c r="LX32" s="5"/>
      <c r="LY32" s="5"/>
      <c r="LZ32" s="5"/>
      <c r="MA32" s="5"/>
      <c r="MB32" s="5"/>
      <c r="MC32" s="5"/>
      <c r="MD32" s="5"/>
      <c r="ME32" s="5"/>
      <c r="MF32" s="5"/>
      <c r="MG32" s="5"/>
      <c r="MH32" s="5"/>
      <c r="MI32" s="5"/>
      <c r="MJ32" s="5"/>
      <c r="MK32" s="5"/>
      <c r="ML32" s="5"/>
      <c r="MM32" s="5"/>
      <c r="MN32" s="5"/>
      <c r="MO32" s="5"/>
      <c r="MP32" s="5"/>
      <c r="MQ32" s="5"/>
      <c r="MR32" s="5"/>
      <c r="MS32" s="5"/>
      <c r="MT32" s="5"/>
      <c r="MU32" s="5"/>
      <c r="MV32" s="5"/>
      <c r="MW32" s="5"/>
      <c r="MX32" s="5"/>
      <c r="MY32" s="5"/>
      <c r="MZ32" s="5"/>
      <c r="NA32" s="5"/>
      <c r="NB32" s="5"/>
      <c r="NC32" s="5"/>
      <c r="ND32" s="5"/>
      <c r="NE32" s="5"/>
      <c r="NF32" s="5"/>
      <c r="NG32" s="5"/>
      <c r="NH32" s="5"/>
      <c r="NI32" s="5"/>
      <c r="NJ32" s="5"/>
      <c r="NK32" s="5"/>
      <c r="NL32" s="5"/>
      <c r="NM32" s="5"/>
      <c r="NN32" s="5"/>
      <c r="NO32" s="5"/>
      <c r="NP32" s="5"/>
      <c r="NQ32" s="5"/>
      <c r="NR32" s="5"/>
      <c r="NS32" s="5"/>
      <c r="NT32" s="5"/>
      <c r="NU32" s="5"/>
      <c r="NV32" s="5"/>
      <c r="NW32" s="5"/>
      <c r="NX32" s="5"/>
      <c r="NY32" s="5"/>
      <c r="NZ32" s="5"/>
      <c r="OA32" s="5"/>
      <c r="OB32" s="5"/>
      <c r="OC32" s="5"/>
      <c r="OD32" s="5"/>
      <c r="OE32" s="5"/>
      <c r="OF32" s="5"/>
      <c r="OG32" s="5"/>
      <c r="OH32" s="5"/>
      <c r="OI32" s="5"/>
      <c r="OJ32" s="5"/>
      <c r="OK32" s="5"/>
      <c r="OL32" s="5"/>
      <c r="OM32" s="5"/>
      <c r="ON32" s="5"/>
      <c r="OO32" s="5"/>
      <c r="OP32" s="5"/>
      <c r="OQ32" s="5"/>
      <c r="OR32" s="5"/>
      <c r="OS32" s="5"/>
      <c r="OT32" s="5"/>
      <c r="OU32" s="5"/>
      <c r="OV32" s="5"/>
      <c r="OW32" s="5"/>
      <c r="OX32" s="5"/>
      <c r="OY32" s="5"/>
      <c r="OZ32" s="5"/>
      <c r="PA32" s="5"/>
      <c r="PB32" s="5"/>
      <c r="PC32" s="5"/>
      <c r="PD32" s="5"/>
      <c r="PE32" s="5"/>
      <c r="PF32" s="5"/>
      <c r="PG32" s="5"/>
      <c r="PH32" s="5"/>
      <c r="PI32" s="5"/>
      <c r="PJ32" s="5"/>
      <c r="PK32" s="5"/>
      <c r="PL32" s="5"/>
      <c r="PM32" s="5"/>
      <c r="PN32" s="5"/>
      <c r="PO32" s="5"/>
      <c r="PP32" s="5"/>
      <c r="PQ32" s="5"/>
      <c r="PR32" s="5"/>
      <c r="PS32" s="5"/>
      <c r="PT32" s="5"/>
      <c r="PU32" s="5"/>
      <c r="PV32" s="5"/>
      <c r="PW32" s="5"/>
      <c r="PX32" s="5"/>
      <c r="PY32" s="5"/>
      <c r="PZ32" s="5"/>
      <c r="QA32" s="5"/>
      <c r="QB32" s="5"/>
      <c r="QC32" s="5"/>
      <c r="QD32" s="5"/>
      <c r="QE32" s="5"/>
      <c r="QF32" s="5"/>
      <c r="QG32" s="5"/>
      <c r="QH32" s="5"/>
      <c r="QI32" s="5"/>
      <c r="QJ32" s="5"/>
      <c r="QK32" s="5"/>
      <c r="QL32" s="5"/>
      <c r="QM32" s="5"/>
      <c r="QN32" s="5"/>
      <c r="QO32" s="5"/>
      <c r="QP32" s="5"/>
      <c r="QQ32" s="5"/>
      <c r="QR32" s="5"/>
      <c r="QS32" s="5"/>
      <c r="QT32" s="5"/>
      <c r="QU32" s="5"/>
      <c r="QV32" s="5"/>
      <c r="QW32" s="5"/>
      <c r="QX32" s="5"/>
      <c r="QY32" s="5"/>
      <c r="QZ32" s="5"/>
      <c r="RA32" s="5"/>
      <c r="RB32" s="5"/>
      <c r="RC32" s="5"/>
      <c r="RD32" s="5"/>
      <c r="RE32" s="5"/>
      <c r="RF32" s="5"/>
      <c r="RG32" s="5"/>
      <c r="RH32" s="5"/>
      <c r="RI32" s="5"/>
      <c r="RJ32" s="5"/>
      <c r="RK32" s="5"/>
      <c r="RL32" s="5"/>
      <c r="RM32" s="5"/>
      <c r="RN32" s="5"/>
      <c r="RO32" s="5"/>
      <c r="RP32" s="5"/>
      <c r="RQ32" s="5"/>
      <c r="RR32" s="5"/>
      <c r="RS32" s="5"/>
      <c r="RT32" s="5"/>
      <c r="RU32" s="5"/>
      <c r="RV32" s="5"/>
      <c r="RW32" s="5"/>
      <c r="RX32" s="5"/>
      <c r="RY32" s="5"/>
      <c r="RZ32" s="5"/>
      <c r="SA32" s="5"/>
      <c r="SB32" s="5"/>
      <c r="SC32" s="5"/>
      <c r="SD32" s="5"/>
      <c r="SE32" s="5"/>
      <c r="SF32" s="5"/>
      <c r="SG32" s="5"/>
      <c r="SH32" s="5"/>
      <c r="SI32" s="5"/>
      <c r="SJ32" s="5"/>
      <c r="SK32" s="5"/>
      <c r="SL32" s="5"/>
      <c r="SM32" s="5"/>
      <c r="SN32" s="5"/>
      <c r="SO32" s="5"/>
      <c r="SP32" s="5"/>
      <c r="SQ32" s="5"/>
      <c r="SR32" s="5"/>
      <c r="SS32" s="5"/>
      <c r="ST32" s="5"/>
      <c r="SU32" s="5"/>
      <c r="SV32" s="5"/>
      <c r="SW32" s="5"/>
      <c r="SX32" s="5"/>
      <c r="SY32" s="5"/>
      <c r="SZ32" s="5"/>
      <c r="TA32" s="5"/>
      <c r="TB32" s="5"/>
      <c r="TC32" s="5"/>
      <c r="TD32" s="5"/>
      <c r="TE32" s="5"/>
      <c r="TF32" s="5"/>
      <c r="TG32" s="5"/>
      <c r="TH32" s="5"/>
      <c r="TI32" s="5"/>
      <c r="TJ32" s="5"/>
      <c r="TK32" s="5"/>
      <c r="TL32" s="5"/>
      <c r="TM32" s="5"/>
      <c r="TN32" s="5"/>
      <c r="TO32" s="5"/>
      <c r="TP32" s="5"/>
      <c r="TQ32" s="5"/>
      <c r="TR32" s="5"/>
      <c r="TS32" s="5"/>
      <c r="TT32" s="5"/>
      <c r="TU32" s="5"/>
      <c r="TV32" s="5"/>
      <c r="TW32" s="5"/>
      <c r="TX32" s="5"/>
      <c r="TY32" s="5"/>
      <c r="TZ32" s="5"/>
      <c r="UA32" s="5"/>
      <c r="UB32" s="5"/>
      <c r="UC32" s="5"/>
      <c r="UD32" s="5"/>
      <c r="UE32" s="5"/>
      <c r="UF32" s="5"/>
      <c r="UG32" s="5"/>
      <c r="UH32" s="5"/>
      <c r="UI32" s="5"/>
      <c r="UJ32" s="5"/>
      <c r="UK32" s="5"/>
      <c r="UL32" s="5"/>
      <c r="UM32" s="5"/>
      <c r="UN32" s="5"/>
      <c r="UO32" s="5"/>
      <c r="UP32" s="5"/>
      <c r="UQ32" s="5"/>
      <c r="UR32" s="5"/>
      <c r="US32" s="5"/>
      <c r="UT32" s="5"/>
      <c r="UU32" s="5"/>
      <c r="UV32" s="5"/>
      <c r="UW32" s="5"/>
      <c r="UX32" s="5"/>
      <c r="UY32" s="5"/>
      <c r="UZ32" s="5"/>
      <c r="VA32" s="5"/>
      <c r="VB32" s="5"/>
      <c r="VC32" s="5"/>
      <c r="VD32" s="5"/>
      <c r="VE32" s="5"/>
      <c r="VF32" s="5"/>
      <c r="VG32" s="5"/>
      <c r="VH32" s="5"/>
      <c r="VI32" s="5"/>
      <c r="VJ32" s="5"/>
      <c r="VK32" s="5"/>
      <c r="VL32" s="5"/>
      <c r="VM32" s="5"/>
      <c r="VN32" s="5"/>
      <c r="VO32" s="5"/>
      <c r="VP32" s="5"/>
      <c r="VQ32" s="5"/>
      <c r="VR32" s="5"/>
      <c r="VS32" s="5"/>
      <c r="VT32" s="5"/>
      <c r="VU32" s="5"/>
      <c r="VV32" s="5"/>
      <c r="VW32" s="5"/>
      <c r="VX32" s="5"/>
      <c r="VY32" s="5"/>
      <c r="VZ32" s="5"/>
      <c r="WA32" s="5"/>
      <c r="WB32" s="5"/>
      <c r="WC32" s="5"/>
      <c r="WD32" s="5"/>
      <c r="WE32" s="5"/>
      <c r="WF32" s="5"/>
      <c r="WG32" s="5"/>
      <c r="WH32" s="5"/>
      <c r="WI32" s="5"/>
      <c r="WJ32" s="5"/>
      <c r="WK32" s="5"/>
      <c r="WL32" s="5"/>
      <c r="WM32" s="5"/>
      <c r="WN32" s="5"/>
      <c r="WO32" s="5"/>
      <c r="WP32" s="5"/>
      <c r="WQ32" s="5"/>
      <c r="WR32" s="5"/>
      <c r="WS32" s="5"/>
      <c r="WT32" s="5"/>
      <c r="WU32" s="5"/>
      <c r="WV32" s="5"/>
      <c r="WW32" s="5"/>
      <c r="WX32" s="5"/>
      <c r="WY32" s="5"/>
      <c r="WZ32" s="5"/>
      <c r="XA32" s="5"/>
      <c r="XB32" s="5"/>
      <c r="XC32" s="5"/>
      <c r="XD32" s="5"/>
      <c r="XE32" s="5"/>
      <c r="XF32" s="5"/>
      <c r="XG32" s="5"/>
      <c r="XH32" s="5"/>
      <c r="XI32" s="5"/>
      <c r="XJ32" s="5"/>
      <c r="XK32" s="5"/>
      <c r="XL32" s="5"/>
      <c r="XM32" s="5"/>
      <c r="XN32" s="5"/>
      <c r="XO32" s="5"/>
      <c r="XP32" s="5"/>
      <c r="XQ32" s="5"/>
      <c r="XR32" s="5"/>
      <c r="XS32" s="5"/>
      <c r="XT32" s="5"/>
      <c r="XU32" s="5"/>
      <c r="XV32" s="5"/>
      <c r="XW32" s="5"/>
      <c r="XX32" s="5"/>
      <c r="XY32" s="5"/>
      <c r="XZ32" s="5"/>
      <c r="YA32" s="5"/>
      <c r="YB32" s="5"/>
      <c r="YC32" s="5"/>
      <c r="YD32" s="5"/>
      <c r="YE32" s="5"/>
      <c r="YF32" s="5"/>
      <c r="YG32" s="5"/>
      <c r="YH32" s="5"/>
      <c r="YI32" s="5"/>
      <c r="YJ32" s="5"/>
      <c r="YK32" s="5"/>
      <c r="YL32" s="5"/>
      <c r="YM32" s="5"/>
      <c r="YN32" s="5"/>
      <c r="YO32" s="5"/>
      <c r="YP32" s="5"/>
      <c r="YQ32" s="5"/>
      <c r="YR32" s="5"/>
      <c r="YS32" s="5"/>
      <c r="YT32" s="5"/>
      <c r="YU32" s="5"/>
      <c r="YV32" s="5"/>
      <c r="YW32" s="5"/>
      <c r="YX32" s="5"/>
      <c r="YY32" s="5"/>
      <c r="YZ32" s="5"/>
      <c r="ZA32" s="5"/>
      <c r="ZB32" s="5"/>
      <c r="ZC32" s="5"/>
      <c r="ZD32" s="5"/>
      <c r="ZE32" s="5"/>
      <c r="ZF32" s="5"/>
      <c r="ZG32" s="5"/>
      <c r="ZH32" s="5"/>
      <c r="ZI32" s="5"/>
      <c r="ZJ32" s="5"/>
      <c r="ZK32" s="5"/>
      <c r="ZL32" s="5"/>
      <c r="ZM32" s="5"/>
      <c r="ZN32" s="5"/>
      <c r="ZO32" s="5"/>
      <c r="ZP32" s="5"/>
      <c r="ZQ32" s="5"/>
      <c r="ZR32" s="5"/>
      <c r="ZS32" s="5"/>
      <c r="ZT32" s="5"/>
      <c r="ZU32" s="5"/>
      <c r="ZV32" s="5"/>
      <c r="ZW32" s="5"/>
      <c r="ZX32" s="5"/>
      <c r="ZY32" s="5"/>
      <c r="ZZ32" s="5"/>
      <c r="AAA32" s="5"/>
      <c r="AAB32" s="5"/>
      <c r="AAC32" s="5"/>
      <c r="AAD32" s="5"/>
      <c r="AAE32" s="5"/>
      <c r="AAF32" s="5"/>
      <c r="AAG32" s="5"/>
      <c r="AAH32" s="5"/>
      <c r="AAI32" s="5"/>
      <c r="AAJ32" s="5"/>
      <c r="AAK32" s="5"/>
      <c r="AAL32" s="5"/>
      <c r="AAM32" s="5"/>
      <c r="AAN32" s="5"/>
      <c r="AAO32" s="5"/>
      <c r="AAP32" s="5"/>
      <c r="AAQ32" s="5"/>
      <c r="AAR32" s="5"/>
      <c r="AAS32" s="5"/>
      <c r="AAT32" s="5"/>
      <c r="AAU32" s="5"/>
      <c r="AAV32" s="5"/>
      <c r="AAW32" s="5"/>
      <c r="AAX32" s="5"/>
      <c r="AAY32" s="5"/>
      <c r="AAZ32" s="5"/>
      <c r="ABA32" s="5"/>
      <c r="ABB32" s="5"/>
      <c r="ABC32" s="5"/>
      <c r="ABD32" s="5"/>
      <c r="ABE32" s="5"/>
      <c r="ABF32" s="5"/>
      <c r="ABG32" s="5"/>
      <c r="ABH32" s="5"/>
      <c r="ABI32" s="5"/>
      <c r="ABJ32" s="5"/>
      <c r="ABK32" s="5"/>
      <c r="ABL32" s="5"/>
      <c r="ABM32" s="5"/>
      <c r="ABN32" s="5"/>
      <c r="ABO32" s="5"/>
      <c r="ABP32" s="5"/>
      <c r="ABQ32" s="5"/>
      <c r="ABR32" s="5"/>
      <c r="ABS32" s="5"/>
      <c r="ABT32" s="5"/>
      <c r="ABU32" s="5"/>
      <c r="ABV32" s="5"/>
      <c r="ABW32" s="5"/>
      <c r="ABX32" s="5"/>
      <c r="ABY32" s="5"/>
      <c r="ABZ32" s="5"/>
      <c r="ACA32" s="5"/>
      <c r="ACB32" s="5"/>
      <c r="ACC32" s="5"/>
      <c r="ACD32" s="5"/>
      <c r="ACE32" s="5"/>
      <c r="ACF32" s="5"/>
      <c r="ACG32" s="5"/>
      <c r="ACH32" s="5"/>
      <c r="ACI32" s="5"/>
      <c r="ACJ32" s="5"/>
      <c r="ACK32" s="5"/>
      <c r="ACL32" s="5"/>
      <c r="ACM32" s="5"/>
      <c r="ACN32" s="5"/>
      <c r="ACO32" s="5"/>
      <c r="ACP32" s="5"/>
      <c r="ACQ32" s="5"/>
      <c r="ACR32" s="5"/>
      <c r="ACS32" s="5"/>
      <c r="ACT32" s="5"/>
      <c r="ACU32" s="5"/>
      <c r="ACV32" s="5"/>
      <c r="ACW32" s="5"/>
      <c r="ACX32" s="5"/>
      <c r="ACY32" s="5"/>
      <c r="ACZ32" s="5"/>
      <c r="ADA32" s="5"/>
      <c r="ADB32" s="5"/>
      <c r="ADC32" s="5"/>
      <c r="ADD32" s="5"/>
      <c r="ADE32" s="5"/>
      <c r="ADF32" s="5"/>
      <c r="ADG32" s="5"/>
      <c r="ADH32" s="5"/>
      <c r="ADI32" s="5"/>
      <c r="ADJ32" s="5"/>
      <c r="ADK32" s="5"/>
      <c r="ADL32" s="5"/>
      <c r="ADM32" s="5"/>
      <c r="ADN32" s="5"/>
      <c r="ADO32" s="5"/>
      <c r="ADP32" s="5"/>
      <c r="ADQ32" s="5"/>
      <c r="ADR32" s="5"/>
      <c r="ADS32" s="5"/>
      <c r="ADT32" s="5"/>
      <c r="ADU32" s="5"/>
      <c r="ADV32" s="5"/>
      <c r="ADW32" s="5"/>
      <c r="ADX32" s="5"/>
      <c r="ADY32" s="5"/>
      <c r="ADZ32" s="5"/>
      <c r="AEA32" s="5"/>
      <c r="AEB32" s="5"/>
      <c r="AEC32" s="5"/>
      <c r="AED32" s="5"/>
      <c r="AEE32" s="5"/>
      <c r="AEF32" s="5"/>
      <c r="AEG32" s="5"/>
      <c r="AEH32" s="5"/>
      <c r="AEI32" s="5"/>
      <c r="AEJ32" s="5"/>
      <c r="AEK32" s="5"/>
      <c r="AEL32" s="5"/>
      <c r="AEM32" s="5"/>
      <c r="AEN32" s="5"/>
      <c r="AEO32" s="5"/>
      <c r="AEP32" s="5"/>
      <c r="AEQ32" s="5"/>
      <c r="AER32" s="5"/>
      <c r="AES32" s="5"/>
      <c r="AET32" s="5"/>
      <c r="AEU32" s="5"/>
      <c r="AEV32" s="5"/>
      <c r="AEW32" s="5"/>
      <c r="AEX32" s="5"/>
      <c r="AEY32" s="5"/>
      <c r="AEZ32" s="5"/>
      <c r="AFA32" s="5"/>
      <c r="AFB32" s="5"/>
      <c r="AFC32" s="5"/>
      <c r="AFD32" s="5"/>
      <c r="AFE32" s="5"/>
      <c r="AFF32" s="5"/>
      <c r="AFG32" s="5"/>
      <c r="AFH32" s="5"/>
      <c r="AFI32" s="5"/>
      <c r="AFJ32" s="5"/>
      <c r="AFK32" s="5"/>
      <c r="AFL32" s="5"/>
      <c r="AFM32" s="5"/>
      <c r="AFN32" s="5"/>
      <c r="AFO32" s="5"/>
      <c r="AFP32" s="5"/>
      <c r="AFQ32" s="5"/>
      <c r="AFR32" s="5"/>
      <c r="AFS32" s="5"/>
      <c r="AFT32" s="5"/>
      <c r="AFU32" s="5"/>
      <c r="AFV32" s="5"/>
      <c r="AFW32" s="5"/>
      <c r="AFX32" s="5"/>
      <c r="AFY32" s="5"/>
      <c r="AFZ32" s="5"/>
      <c r="AGA32" s="5"/>
      <c r="AGB32" s="5"/>
      <c r="AGC32" s="5"/>
      <c r="AGD32" s="5"/>
      <c r="AGE32" s="5"/>
      <c r="AGF32" s="5"/>
      <c r="AGG32" s="5"/>
      <c r="AGH32" s="5"/>
      <c r="AGI32" s="5"/>
      <c r="AGJ32" s="5"/>
      <c r="AGK32" s="5"/>
      <c r="AGL32" s="5"/>
      <c r="AGM32" s="5"/>
      <c r="AGN32" s="5"/>
      <c r="AGO32" s="5"/>
      <c r="AGP32" s="5"/>
      <c r="AGQ32" s="5"/>
      <c r="AGR32" s="5"/>
      <c r="AGS32" s="5"/>
      <c r="AGT32" s="5"/>
      <c r="AGU32" s="5"/>
      <c r="AGV32" s="5"/>
      <c r="AGW32" s="5"/>
      <c r="AGX32" s="5"/>
      <c r="AGY32" s="5"/>
      <c r="AGZ32" s="5"/>
      <c r="AHA32" s="5"/>
      <c r="AHB32" s="5"/>
      <c r="AHC32" s="5"/>
      <c r="AHD32" s="5"/>
      <c r="AHE32" s="5"/>
      <c r="AHF32" s="5"/>
      <c r="AHG32" s="5"/>
      <c r="AHH32" s="5"/>
      <c r="AHI32" s="5"/>
      <c r="AHJ32" s="5"/>
      <c r="AHK32" s="5"/>
      <c r="AHL32" s="5"/>
      <c r="AHM32" s="5"/>
      <c r="AHN32" s="5"/>
      <c r="AHO32" s="5"/>
      <c r="AHP32" s="5"/>
      <c r="AHQ32" s="5"/>
      <c r="AHR32" s="5"/>
      <c r="AHS32" s="5"/>
      <c r="AHT32" s="5"/>
      <c r="AHU32" s="5"/>
      <c r="AHV32" s="5"/>
      <c r="AHW32" s="5"/>
      <c r="AHX32" s="5"/>
      <c r="AHY32" s="5"/>
      <c r="AHZ32" s="5"/>
      <c r="AIA32" s="5"/>
      <c r="AIB32" s="5"/>
      <c r="AIC32" s="5"/>
      <c r="AID32" s="5"/>
      <c r="AIE32" s="5"/>
      <c r="AIF32" s="5"/>
      <c r="AIG32" s="5"/>
      <c r="AIH32" s="5"/>
      <c r="AII32" s="5"/>
      <c r="AIJ32" s="5"/>
      <c r="AIK32" s="5"/>
      <c r="AIL32" s="5"/>
      <c r="AIM32" s="5"/>
      <c r="AIN32" s="5"/>
      <c r="AIO32" s="5"/>
      <c r="AIP32" s="5"/>
      <c r="AIQ32" s="5"/>
      <c r="AIR32" s="5"/>
      <c r="AIS32" s="5"/>
      <c r="AIT32" s="5"/>
      <c r="AIU32" s="5"/>
      <c r="AIV32" s="5"/>
      <c r="AIW32" s="5"/>
      <c r="AIX32" s="5"/>
      <c r="AIY32" s="5"/>
      <c r="AIZ32" s="5"/>
      <c r="AJA32" s="5"/>
      <c r="AJB32" s="5"/>
      <c r="AJC32" s="5"/>
      <c r="AJD32" s="5"/>
      <c r="AJE32" s="5"/>
      <c r="AJF32" s="5"/>
      <c r="AJG32" s="5"/>
      <c r="AJH32" s="5"/>
      <c r="AJI32" s="5"/>
      <c r="AJJ32" s="5"/>
      <c r="AJK32" s="5"/>
      <c r="AJL32" s="5"/>
      <c r="AJM32" s="5"/>
      <c r="AJN32" s="5"/>
      <c r="AJO32" s="5"/>
      <c r="AJP32" s="5"/>
      <c r="AJQ32" s="5"/>
      <c r="AJR32" s="5"/>
      <c r="AJS32" s="5"/>
      <c r="AJT32" s="5"/>
      <c r="AJU32" s="5"/>
      <c r="AJV32" s="5"/>
      <c r="AJW32" s="5"/>
      <c r="AJX32" s="5"/>
      <c r="AJY32" s="5"/>
      <c r="AJZ32" s="5"/>
      <c r="AKA32" s="5"/>
      <c r="AKB32" s="5"/>
      <c r="AKC32" s="5"/>
      <c r="AKD32" s="5"/>
      <c r="AKE32" s="5"/>
      <c r="AKF32" s="5"/>
      <c r="AKG32" s="5"/>
      <c r="AKH32" s="5"/>
      <c r="AKI32" s="5"/>
      <c r="AKJ32" s="5"/>
      <c r="AKK32" s="5"/>
      <c r="AKL32" s="5"/>
      <c r="AKM32" s="5"/>
      <c r="AKN32" s="5"/>
      <c r="AKO32" s="5"/>
      <c r="AKP32" s="5"/>
      <c r="AKQ32" s="5"/>
      <c r="AKR32" s="5"/>
      <c r="AKS32" s="5"/>
      <c r="AKT32" s="5"/>
      <c r="AKU32" s="5"/>
      <c r="AKV32" s="5"/>
      <c r="AKW32" s="5"/>
      <c r="AKX32" s="5"/>
      <c r="AKY32" s="5"/>
      <c r="AKZ32" s="5"/>
      <c r="ALA32" s="5"/>
      <c r="ALB32" s="5"/>
      <c r="ALC32" s="5"/>
      <c r="ALD32" s="5"/>
      <c r="ALE32" s="5"/>
      <c r="ALF32" s="5"/>
      <c r="ALG32" s="5"/>
      <c r="ALH32" s="5"/>
      <c r="ALI32" s="5"/>
      <c r="ALJ32" s="5"/>
      <c r="ALK32" s="5"/>
      <c r="ALL32" s="5"/>
      <c r="ALM32" s="5"/>
      <c r="ALN32" s="5"/>
      <c r="ALO32" s="5"/>
      <c r="ALP32" s="5"/>
      <c r="ALQ32" s="5"/>
      <c r="ALR32" s="5"/>
    </row>
    <row r="33" spans="3:209" x14ac:dyDescent="0.25">
      <c r="C33" s="17" t="s">
        <v>72</v>
      </c>
      <c r="E33" s="18" t="s">
        <v>51</v>
      </c>
      <c r="F33" s="7">
        <f>InputC!F35</f>
        <v>400</v>
      </c>
    </row>
    <row r="34" spans="3:209" x14ac:dyDescent="0.25">
      <c r="C34" s="17" t="s">
        <v>74</v>
      </c>
      <c r="E34" s="18" t="s">
        <v>76</v>
      </c>
      <c r="F34" s="20">
        <f>F33*F11*1000</f>
        <v>200000000</v>
      </c>
      <c r="J34" s="20">
        <f>$F$34</f>
        <v>200000000</v>
      </c>
      <c r="K34" s="20">
        <f t="shared" ref="K34:BV34" si="71">$F$34</f>
        <v>200000000</v>
      </c>
      <c r="L34" s="20">
        <f t="shared" si="71"/>
        <v>200000000</v>
      </c>
      <c r="M34" s="20">
        <f t="shared" si="71"/>
        <v>200000000</v>
      </c>
      <c r="N34" s="20">
        <f t="shared" si="71"/>
        <v>200000000</v>
      </c>
      <c r="O34" s="20">
        <f t="shared" si="71"/>
        <v>200000000</v>
      </c>
      <c r="P34" s="20">
        <f t="shared" si="71"/>
        <v>200000000</v>
      </c>
      <c r="Q34" s="20">
        <f t="shared" si="71"/>
        <v>200000000</v>
      </c>
      <c r="R34" s="20">
        <f t="shared" si="71"/>
        <v>200000000</v>
      </c>
      <c r="S34" s="20">
        <f t="shared" si="71"/>
        <v>200000000</v>
      </c>
      <c r="T34" s="20">
        <f t="shared" si="71"/>
        <v>200000000</v>
      </c>
      <c r="U34" s="20">
        <f t="shared" si="71"/>
        <v>200000000</v>
      </c>
      <c r="V34" s="20">
        <f t="shared" si="71"/>
        <v>200000000</v>
      </c>
      <c r="W34" s="20">
        <f t="shared" si="71"/>
        <v>200000000</v>
      </c>
      <c r="X34" s="20">
        <f t="shared" si="71"/>
        <v>200000000</v>
      </c>
      <c r="Y34" s="20">
        <f t="shared" si="71"/>
        <v>200000000</v>
      </c>
      <c r="Z34" s="20">
        <f t="shared" si="71"/>
        <v>200000000</v>
      </c>
      <c r="AA34" s="20">
        <f t="shared" si="71"/>
        <v>200000000</v>
      </c>
      <c r="AB34" s="20">
        <f t="shared" si="71"/>
        <v>200000000</v>
      </c>
      <c r="AC34" s="20">
        <f t="shared" si="71"/>
        <v>200000000</v>
      </c>
      <c r="AD34" s="20">
        <f t="shared" si="71"/>
        <v>200000000</v>
      </c>
      <c r="AE34" s="20">
        <f t="shared" si="71"/>
        <v>200000000</v>
      </c>
      <c r="AF34" s="20">
        <f t="shared" si="71"/>
        <v>200000000</v>
      </c>
      <c r="AG34" s="20">
        <f t="shared" si="71"/>
        <v>200000000</v>
      </c>
      <c r="AH34" s="20">
        <f t="shared" si="71"/>
        <v>200000000</v>
      </c>
      <c r="AI34" s="20">
        <f t="shared" si="71"/>
        <v>200000000</v>
      </c>
      <c r="AJ34" s="20">
        <f t="shared" si="71"/>
        <v>200000000</v>
      </c>
      <c r="AK34" s="20">
        <f t="shared" si="71"/>
        <v>200000000</v>
      </c>
      <c r="AL34" s="20">
        <f t="shared" si="71"/>
        <v>200000000</v>
      </c>
      <c r="AM34" s="20">
        <f t="shared" si="71"/>
        <v>200000000</v>
      </c>
      <c r="AN34" s="20">
        <f t="shared" si="71"/>
        <v>200000000</v>
      </c>
      <c r="AO34" s="20">
        <f t="shared" si="71"/>
        <v>200000000</v>
      </c>
      <c r="AP34" s="20">
        <f t="shared" si="71"/>
        <v>200000000</v>
      </c>
      <c r="AQ34" s="20">
        <f t="shared" si="71"/>
        <v>200000000</v>
      </c>
      <c r="AR34" s="20">
        <f t="shared" si="71"/>
        <v>200000000</v>
      </c>
      <c r="AS34" s="20">
        <f t="shared" si="71"/>
        <v>200000000</v>
      </c>
      <c r="AT34" s="20">
        <f t="shared" si="71"/>
        <v>200000000</v>
      </c>
      <c r="AU34" s="20">
        <f t="shared" si="71"/>
        <v>200000000</v>
      </c>
      <c r="AV34" s="20">
        <f t="shared" si="71"/>
        <v>200000000</v>
      </c>
      <c r="AW34" s="20">
        <f t="shared" si="71"/>
        <v>200000000</v>
      </c>
      <c r="AX34" s="20">
        <f t="shared" si="71"/>
        <v>200000000</v>
      </c>
      <c r="AY34" s="20">
        <f t="shared" si="71"/>
        <v>200000000</v>
      </c>
      <c r="AZ34" s="20">
        <f t="shared" si="71"/>
        <v>200000000</v>
      </c>
      <c r="BA34" s="20">
        <f t="shared" si="71"/>
        <v>200000000</v>
      </c>
      <c r="BB34" s="20">
        <f t="shared" si="71"/>
        <v>200000000</v>
      </c>
      <c r="BC34" s="20">
        <f t="shared" si="71"/>
        <v>200000000</v>
      </c>
      <c r="BD34" s="20">
        <f t="shared" si="71"/>
        <v>200000000</v>
      </c>
      <c r="BE34" s="20">
        <f t="shared" si="71"/>
        <v>200000000</v>
      </c>
      <c r="BF34" s="20">
        <f t="shared" si="71"/>
        <v>200000000</v>
      </c>
      <c r="BG34" s="20">
        <f t="shared" si="71"/>
        <v>200000000</v>
      </c>
      <c r="BH34" s="20">
        <f t="shared" si="71"/>
        <v>200000000</v>
      </c>
      <c r="BI34" s="20">
        <f t="shared" si="71"/>
        <v>200000000</v>
      </c>
      <c r="BJ34" s="20">
        <f t="shared" si="71"/>
        <v>200000000</v>
      </c>
      <c r="BK34" s="20">
        <f t="shared" si="71"/>
        <v>200000000</v>
      </c>
      <c r="BL34" s="20">
        <f t="shared" si="71"/>
        <v>200000000</v>
      </c>
      <c r="BM34" s="20">
        <f t="shared" si="71"/>
        <v>200000000</v>
      </c>
      <c r="BN34" s="20">
        <f t="shared" si="71"/>
        <v>200000000</v>
      </c>
      <c r="BO34" s="20">
        <f t="shared" si="71"/>
        <v>200000000</v>
      </c>
      <c r="BP34" s="20">
        <f t="shared" si="71"/>
        <v>200000000</v>
      </c>
      <c r="BQ34" s="20">
        <f t="shared" si="71"/>
        <v>200000000</v>
      </c>
      <c r="BR34" s="20">
        <f t="shared" si="71"/>
        <v>200000000</v>
      </c>
      <c r="BS34" s="20">
        <f t="shared" si="71"/>
        <v>200000000</v>
      </c>
      <c r="BT34" s="20">
        <f t="shared" si="71"/>
        <v>200000000</v>
      </c>
      <c r="BU34" s="20">
        <f t="shared" si="71"/>
        <v>200000000</v>
      </c>
      <c r="BV34" s="20">
        <f t="shared" si="71"/>
        <v>200000000</v>
      </c>
      <c r="BW34" s="20">
        <f t="shared" ref="BW34:EH34" si="72">$F$34</f>
        <v>200000000</v>
      </c>
      <c r="BX34" s="20">
        <f t="shared" si="72"/>
        <v>200000000</v>
      </c>
      <c r="BY34" s="20">
        <f t="shared" si="72"/>
        <v>200000000</v>
      </c>
      <c r="BZ34" s="20">
        <f t="shared" si="72"/>
        <v>200000000</v>
      </c>
      <c r="CA34" s="20">
        <f t="shared" si="72"/>
        <v>200000000</v>
      </c>
      <c r="CB34" s="20">
        <f t="shared" si="72"/>
        <v>200000000</v>
      </c>
      <c r="CC34" s="20">
        <f t="shared" si="72"/>
        <v>200000000</v>
      </c>
      <c r="CD34" s="20">
        <f t="shared" si="72"/>
        <v>200000000</v>
      </c>
      <c r="CE34" s="20">
        <f t="shared" si="72"/>
        <v>200000000</v>
      </c>
      <c r="CF34" s="20">
        <f t="shared" si="72"/>
        <v>200000000</v>
      </c>
      <c r="CG34" s="20">
        <f t="shared" si="72"/>
        <v>200000000</v>
      </c>
      <c r="CH34" s="20">
        <f t="shared" si="72"/>
        <v>200000000</v>
      </c>
      <c r="CI34" s="20">
        <f t="shared" si="72"/>
        <v>200000000</v>
      </c>
      <c r="CJ34" s="20">
        <f t="shared" si="72"/>
        <v>200000000</v>
      </c>
      <c r="CK34" s="20">
        <f t="shared" si="72"/>
        <v>200000000</v>
      </c>
      <c r="CL34" s="20">
        <f t="shared" si="72"/>
        <v>200000000</v>
      </c>
      <c r="CM34" s="20">
        <f t="shared" si="72"/>
        <v>200000000</v>
      </c>
      <c r="CN34" s="20">
        <f t="shared" si="72"/>
        <v>200000000</v>
      </c>
      <c r="CO34" s="20">
        <f t="shared" si="72"/>
        <v>200000000</v>
      </c>
      <c r="CP34" s="20">
        <f t="shared" si="72"/>
        <v>200000000</v>
      </c>
      <c r="CQ34" s="20">
        <f t="shared" si="72"/>
        <v>200000000</v>
      </c>
      <c r="CR34" s="20">
        <f t="shared" si="72"/>
        <v>200000000</v>
      </c>
      <c r="CS34" s="20">
        <f t="shared" si="72"/>
        <v>200000000</v>
      </c>
      <c r="CT34" s="20">
        <f t="shared" si="72"/>
        <v>200000000</v>
      </c>
      <c r="CU34" s="20">
        <f t="shared" si="72"/>
        <v>200000000</v>
      </c>
      <c r="CV34" s="20">
        <f t="shared" si="72"/>
        <v>200000000</v>
      </c>
      <c r="CW34" s="20">
        <f t="shared" si="72"/>
        <v>200000000</v>
      </c>
      <c r="CX34" s="20">
        <f t="shared" si="72"/>
        <v>200000000</v>
      </c>
      <c r="CY34" s="20">
        <f t="shared" si="72"/>
        <v>200000000</v>
      </c>
      <c r="CZ34" s="20">
        <f t="shared" si="72"/>
        <v>200000000</v>
      </c>
      <c r="DA34" s="20">
        <f t="shared" si="72"/>
        <v>200000000</v>
      </c>
      <c r="DB34" s="20">
        <f t="shared" si="72"/>
        <v>200000000</v>
      </c>
      <c r="DC34" s="20">
        <f t="shared" si="72"/>
        <v>200000000</v>
      </c>
      <c r="DD34" s="20">
        <f t="shared" si="72"/>
        <v>200000000</v>
      </c>
      <c r="DE34" s="20">
        <f t="shared" si="72"/>
        <v>200000000</v>
      </c>
      <c r="DF34" s="20">
        <f t="shared" si="72"/>
        <v>200000000</v>
      </c>
      <c r="DG34" s="20">
        <f t="shared" si="72"/>
        <v>200000000</v>
      </c>
      <c r="DH34" s="20">
        <f t="shared" si="72"/>
        <v>200000000</v>
      </c>
      <c r="DI34" s="20">
        <f t="shared" si="72"/>
        <v>200000000</v>
      </c>
      <c r="DJ34" s="20">
        <f t="shared" si="72"/>
        <v>200000000</v>
      </c>
      <c r="DK34" s="20">
        <f t="shared" si="72"/>
        <v>200000000</v>
      </c>
      <c r="DL34" s="20">
        <f t="shared" si="72"/>
        <v>200000000</v>
      </c>
      <c r="DM34" s="20">
        <f t="shared" si="72"/>
        <v>200000000</v>
      </c>
      <c r="DN34" s="20">
        <f t="shared" si="72"/>
        <v>200000000</v>
      </c>
      <c r="DO34" s="20">
        <f t="shared" si="72"/>
        <v>200000000</v>
      </c>
      <c r="DP34" s="20">
        <f t="shared" si="72"/>
        <v>200000000</v>
      </c>
      <c r="DQ34" s="20">
        <f t="shared" si="72"/>
        <v>200000000</v>
      </c>
      <c r="DR34" s="20">
        <f t="shared" si="72"/>
        <v>200000000</v>
      </c>
      <c r="DS34" s="20">
        <f t="shared" si="72"/>
        <v>200000000</v>
      </c>
      <c r="DT34" s="20">
        <f t="shared" si="72"/>
        <v>200000000</v>
      </c>
      <c r="DU34" s="20">
        <f t="shared" si="72"/>
        <v>200000000</v>
      </c>
      <c r="DV34" s="20">
        <f t="shared" si="72"/>
        <v>200000000</v>
      </c>
      <c r="DW34" s="20">
        <f t="shared" si="72"/>
        <v>200000000</v>
      </c>
      <c r="DX34" s="20">
        <f t="shared" si="72"/>
        <v>200000000</v>
      </c>
      <c r="DY34" s="20">
        <f t="shared" si="72"/>
        <v>200000000</v>
      </c>
      <c r="DZ34" s="20">
        <f t="shared" si="72"/>
        <v>200000000</v>
      </c>
      <c r="EA34" s="20">
        <f t="shared" si="72"/>
        <v>200000000</v>
      </c>
      <c r="EB34" s="20">
        <f t="shared" si="72"/>
        <v>200000000</v>
      </c>
      <c r="EC34" s="20">
        <f t="shared" si="72"/>
        <v>200000000</v>
      </c>
      <c r="ED34" s="20">
        <f t="shared" si="72"/>
        <v>200000000</v>
      </c>
      <c r="EE34" s="20">
        <f t="shared" si="72"/>
        <v>200000000</v>
      </c>
      <c r="EF34" s="20">
        <f t="shared" si="72"/>
        <v>200000000</v>
      </c>
      <c r="EG34" s="20">
        <f t="shared" si="72"/>
        <v>200000000</v>
      </c>
      <c r="EH34" s="20">
        <f t="shared" si="72"/>
        <v>200000000</v>
      </c>
      <c r="EI34" s="20">
        <f t="shared" ref="EI34:GT34" si="73">$F$34</f>
        <v>200000000</v>
      </c>
      <c r="EJ34" s="20">
        <f t="shared" si="73"/>
        <v>200000000</v>
      </c>
      <c r="EK34" s="20">
        <f t="shared" si="73"/>
        <v>200000000</v>
      </c>
      <c r="EL34" s="20">
        <f t="shared" si="73"/>
        <v>200000000</v>
      </c>
      <c r="EM34" s="20">
        <f t="shared" si="73"/>
        <v>200000000</v>
      </c>
      <c r="EN34" s="20">
        <f t="shared" si="73"/>
        <v>200000000</v>
      </c>
      <c r="EO34" s="20">
        <f t="shared" si="73"/>
        <v>200000000</v>
      </c>
      <c r="EP34" s="20">
        <f t="shared" si="73"/>
        <v>200000000</v>
      </c>
      <c r="EQ34" s="20">
        <f t="shared" si="73"/>
        <v>200000000</v>
      </c>
      <c r="ER34" s="20">
        <f t="shared" si="73"/>
        <v>200000000</v>
      </c>
      <c r="ES34" s="20">
        <f t="shared" si="73"/>
        <v>200000000</v>
      </c>
      <c r="ET34" s="20">
        <f t="shared" si="73"/>
        <v>200000000</v>
      </c>
      <c r="EU34" s="20">
        <f t="shared" si="73"/>
        <v>200000000</v>
      </c>
      <c r="EV34" s="20">
        <f t="shared" si="73"/>
        <v>200000000</v>
      </c>
      <c r="EW34" s="20">
        <f t="shared" si="73"/>
        <v>200000000</v>
      </c>
      <c r="EX34" s="20">
        <f t="shared" si="73"/>
        <v>200000000</v>
      </c>
      <c r="EY34" s="20">
        <f t="shared" si="73"/>
        <v>200000000</v>
      </c>
      <c r="EZ34" s="20">
        <f t="shared" si="73"/>
        <v>200000000</v>
      </c>
      <c r="FA34" s="20">
        <f t="shared" si="73"/>
        <v>200000000</v>
      </c>
      <c r="FB34" s="20">
        <f t="shared" si="73"/>
        <v>200000000</v>
      </c>
      <c r="FC34" s="20">
        <f t="shared" si="73"/>
        <v>200000000</v>
      </c>
      <c r="FD34" s="20">
        <f t="shared" si="73"/>
        <v>200000000</v>
      </c>
      <c r="FE34" s="20">
        <f t="shared" si="73"/>
        <v>200000000</v>
      </c>
      <c r="FF34" s="20">
        <f t="shared" si="73"/>
        <v>200000000</v>
      </c>
      <c r="FG34" s="20">
        <f t="shared" si="73"/>
        <v>200000000</v>
      </c>
      <c r="FH34" s="20">
        <f t="shared" si="73"/>
        <v>200000000</v>
      </c>
      <c r="FI34" s="20">
        <f t="shared" si="73"/>
        <v>200000000</v>
      </c>
      <c r="FJ34" s="20">
        <f t="shared" si="73"/>
        <v>200000000</v>
      </c>
      <c r="FK34" s="20">
        <f t="shared" si="73"/>
        <v>200000000</v>
      </c>
      <c r="FL34" s="20">
        <f t="shared" si="73"/>
        <v>200000000</v>
      </c>
      <c r="FM34" s="20">
        <f t="shared" si="73"/>
        <v>200000000</v>
      </c>
      <c r="FN34" s="20">
        <f t="shared" si="73"/>
        <v>200000000</v>
      </c>
      <c r="FO34" s="20">
        <f t="shared" si="73"/>
        <v>200000000</v>
      </c>
      <c r="FP34" s="20">
        <f t="shared" si="73"/>
        <v>200000000</v>
      </c>
      <c r="FQ34" s="20">
        <f t="shared" si="73"/>
        <v>200000000</v>
      </c>
      <c r="FR34" s="20">
        <f t="shared" si="73"/>
        <v>200000000</v>
      </c>
      <c r="FS34" s="20">
        <f t="shared" si="73"/>
        <v>200000000</v>
      </c>
      <c r="FT34" s="20">
        <f t="shared" si="73"/>
        <v>200000000</v>
      </c>
      <c r="FU34" s="20">
        <f t="shared" si="73"/>
        <v>200000000</v>
      </c>
      <c r="FV34" s="20">
        <f t="shared" si="73"/>
        <v>200000000</v>
      </c>
      <c r="FW34" s="20">
        <f t="shared" si="73"/>
        <v>200000000</v>
      </c>
      <c r="FX34" s="20">
        <f t="shared" si="73"/>
        <v>200000000</v>
      </c>
      <c r="FY34" s="20">
        <f t="shared" si="73"/>
        <v>200000000</v>
      </c>
      <c r="FZ34" s="20">
        <f t="shared" si="73"/>
        <v>200000000</v>
      </c>
      <c r="GA34" s="20">
        <f t="shared" si="73"/>
        <v>200000000</v>
      </c>
      <c r="GB34" s="20">
        <f t="shared" si="73"/>
        <v>200000000</v>
      </c>
      <c r="GC34" s="20">
        <f t="shared" si="73"/>
        <v>200000000</v>
      </c>
      <c r="GD34" s="20">
        <f t="shared" si="73"/>
        <v>200000000</v>
      </c>
      <c r="GE34" s="20">
        <f t="shared" si="73"/>
        <v>200000000</v>
      </c>
      <c r="GF34" s="20">
        <f t="shared" si="73"/>
        <v>200000000</v>
      </c>
      <c r="GG34" s="20">
        <f t="shared" si="73"/>
        <v>200000000</v>
      </c>
      <c r="GH34" s="20">
        <f t="shared" si="73"/>
        <v>200000000</v>
      </c>
      <c r="GI34" s="20">
        <f t="shared" si="73"/>
        <v>200000000</v>
      </c>
      <c r="GJ34" s="20">
        <f t="shared" si="73"/>
        <v>200000000</v>
      </c>
      <c r="GK34" s="20">
        <f t="shared" si="73"/>
        <v>200000000</v>
      </c>
      <c r="GL34" s="20">
        <f t="shared" si="73"/>
        <v>200000000</v>
      </c>
      <c r="GM34" s="20">
        <f t="shared" si="73"/>
        <v>200000000</v>
      </c>
      <c r="GN34" s="20">
        <f t="shared" si="73"/>
        <v>200000000</v>
      </c>
      <c r="GO34" s="20">
        <f t="shared" si="73"/>
        <v>200000000</v>
      </c>
      <c r="GP34" s="20">
        <f t="shared" si="73"/>
        <v>200000000</v>
      </c>
      <c r="GQ34" s="20">
        <f t="shared" si="73"/>
        <v>200000000</v>
      </c>
      <c r="GR34" s="20">
        <f t="shared" si="73"/>
        <v>200000000</v>
      </c>
      <c r="GS34" s="20">
        <f t="shared" si="73"/>
        <v>200000000</v>
      </c>
      <c r="GT34" s="20">
        <f t="shared" si="73"/>
        <v>200000000</v>
      </c>
      <c r="GU34" s="20">
        <f t="shared" ref="GU34:HA34" si="74">$F$34</f>
        <v>200000000</v>
      </c>
      <c r="GV34" s="20">
        <f t="shared" si="74"/>
        <v>200000000</v>
      </c>
      <c r="GW34" s="20">
        <f t="shared" si="74"/>
        <v>200000000</v>
      </c>
      <c r="GX34" s="20">
        <f t="shared" si="74"/>
        <v>200000000</v>
      </c>
      <c r="GY34" s="20">
        <f t="shared" si="74"/>
        <v>200000000</v>
      </c>
      <c r="GZ34" s="20">
        <f t="shared" si="74"/>
        <v>200000000</v>
      </c>
      <c r="HA34" s="20">
        <f t="shared" si="74"/>
        <v>200000000</v>
      </c>
    </row>
    <row r="35" spans="3:209" x14ac:dyDescent="0.25">
      <c r="C35" s="17" t="s">
        <v>73</v>
      </c>
      <c r="E35" s="18" t="s">
        <v>34</v>
      </c>
      <c r="F35" s="21">
        <f>1/F3</f>
        <v>0.125</v>
      </c>
      <c r="J35" s="17">
        <f>$F$35*J3</f>
        <v>0.125</v>
      </c>
      <c r="K35" s="17">
        <f t="shared" ref="K35:BV35" si="75">$F$35*K3</f>
        <v>0.125</v>
      </c>
      <c r="L35" s="17">
        <f t="shared" si="75"/>
        <v>0.125</v>
      </c>
      <c r="M35" s="17">
        <f t="shared" si="75"/>
        <v>0.125</v>
      </c>
      <c r="N35" s="17">
        <f t="shared" si="75"/>
        <v>0.125</v>
      </c>
      <c r="O35" s="17">
        <f t="shared" si="75"/>
        <v>0.125</v>
      </c>
      <c r="P35" s="17">
        <f t="shared" si="75"/>
        <v>0.125</v>
      </c>
      <c r="Q35" s="17">
        <f t="shared" si="75"/>
        <v>0.125</v>
      </c>
      <c r="R35" s="17">
        <f t="shared" si="75"/>
        <v>0</v>
      </c>
      <c r="S35" s="17">
        <f t="shared" si="75"/>
        <v>0</v>
      </c>
      <c r="T35" s="17">
        <f t="shared" si="75"/>
        <v>0</v>
      </c>
      <c r="U35" s="17">
        <f t="shared" si="75"/>
        <v>0</v>
      </c>
      <c r="V35" s="17">
        <f t="shared" si="75"/>
        <v>0</v>
      </c>
      <c r="W35" s="17">
        <f t="shared" si="75"/>
        <v>0</v>
      </c>
      <c r="X35" s="17">
        <f t="shared" si="75"/>
        <v>0</v>
      </c>
      <c r="Y35" s="17">
        <f t="shared" si="75"/>
        <v>0</v>
      </c>
      <c r="Z35" s="17">
        <f t="shared" si="75"/>
        <v>0</v>
      </c>
      <c r="AA35" s="17">
        <f t="shared" si="75"/>
        <v>0</v>
      </c>
      <c r="AB35" s="17">
        <f t="shared" si="75"/>
        <v>0</v>
      </c>
      <c r="AC35" s="17">
        <f t="shared" si="75"/>
        <v>0</v>
      </c>
      <c r="AD35" s="17">
        <f t="shared" si="75"/>
        <v>0</v>
      </c>
      <c r="AE35" s="17">
        <f t="shared" si="75"/>
        <v>0</v>
      </c>
      <c r="AF35" s="17">
        <f t="shared" si="75"/>
        <v>0</v>
      </c>
      <c r="AG35" s="17">
        <f t="shared" si="75"/>
        <v>0</v>
      </c>
      <c r="AH35" s="17">
        <f t="shared" si="75"/>
        <v>0</v>
      </c>
      <c r="AI35" s="17">
        <f t="shared" si="75"/>
        <v>0</v>
      </c>
      <c r="AJ35" s="17">
        <f t="shared" si="75"/>
        <v>0</v>
      </c>
      <c r="AK35" s="17">
        <f t="shared" si="75"/>
        <v>0</v>
      </c>
      <c r="AL35" s="17">
        <f t="shared" si="75"/>
        <v>0</v>
      </c>
      <c r="AM35" s="17">
        <f t="shared" si="75"/>
        <v>0</v>
      </c>
      <c r="AN35" s="17">
        <f t="shared" si="75"/>
        <v>0</v>
      </c>
      <c r="AO35" s="17">
        <f t="shared" si="75"/>
        <v>0</v>
      </c>
      <c r="AP35" s="17">
        <f t="shared" si="75"/>
        <v>0</v>
      </c>
      <c r="AQ35" s="17">
        <f t="shared" si="75"/>
        <v>0</v>
      </c>
      <c r="AR35" s="17">
        <f t="shared" si="75"/>
        <v>0</v>
      </c>
      <c r="AS35" s="17">
        <f t="shared" si="75"/>
        <v>0</v>
      </c>
      <c r="AT35" s="17">
        <f t="shared" si="75"/>
        <v>0</v>
      </c>
      <c r="AU35" s="17">
        <f t="shared" si="75"/>
        <v>0</v>
      </c>
      <c r="AV35" s="17">
        <f t="shared" si="75"/>
        <v>0</v>
      </c>
      <c r="AW35" s="17">
        <f t="shared" si="75"/>
        <v>0</v>
      </c>
      <c r="AX35" s="17">
        <f t="shared" si="75"/>
        <v>0</v>
      </c>
      <c r="AY35" s="17">
        <f t="shared" si="75"/>
        <v>0</v>
      </c>
      <c r="AZ35" s="17">
        <f t="shared" si="75"/>
        <v>0</v>
      </c>
      <c r="BA35" s="17">
        <f t="shared" si="75"/>
        <v>0</v>
      </c>
      <c r="BB35" s="17">
        <f t="shared" si="75"/>
        <v>0</v>
      </c>
      <c r="BC35" s="17">
        <f t="shared" si="75"/>
        <v>0</v>
      </c>
      <c r="BD35" s="17">
        <f t="shared" si="75"/>
        <v>0</v>
      </c>
      <c r="BE35" s="17">
        <f t="shared" si="75"/>
        <v>0</v>
      </c>
      <c r="BF35" s="17">
        <f t="shared" si="75"/>
        <v>0</v>
      </c>
      <c r="BG35" s="17">
        <f t="shared" si="75"/>
        <v>0</v>
      </c>
      <c r="BH35" s="17">
        <f t="shared" si="75"/>
        <v>0</v>
      </c>
      <c r="BI35" s="17">
        <f t="shared" si="75"/>
        <v>0</v>
      </c>
      <c r="BJ35" s="17">
        <f t="shared" si="75"/>
        <v>0</v>
      </c>
      <c r="BK35" s="17">
        <f t="shared" si="75"/>
        <v>0</v>
      </c>
      <c r="BL35" s="17">
        <f t="shared" si="75"/>
        <v>0</v>
      </c>
      <c r="BM35" s="17">
        <f t="shared" si="75"/>
        <v>0</v>
      </c>
      <c r="BN35" s="17">
        <f t="shared" si="75"/>
        <v>0</v>
      </c>
      <c r="BO35" s="17">
        <f t="shared" si="75"/>
        <v>0</v>
      </c>
      <c r="BP35" s="17">
        <f t="shared" si="75"/>
        <v>0</v>
      </c>
      <c r="BQ35" s="17">
        <f t="shared" si="75"/>
        <v>0</v>
      </c>
      <c r="BR35" s="17">
        <f t="shared" si="75"/>
        <v>0</v>
      </c>
      <c r="BS35" s="17">
        <f t="shared" si="75"/>
        <v>0</v>
      </c>
      <c r="BT35" s="17">
        <f t="shared" si="75"/>
        <v>0</v>
      </c>
      <c r="BU35" s="17">
        <f t="shared" si="75"/>
        <v>0</v>
      </c>
      <c r="BV35" s="17">
        <f t="shared" si="75"/>
        <v>0</v>
      </c>
      <c r="BW35" s="17">
        <f t="shared" ref="BW35:EH35" si="76">$F$35*BW3</f>
        <v>0</v>
      </c>
      <c r="BX35" s="17">
        <f t="shared" si="76"/>
        <v>0</v>
      </c>
      <c r="BY35" s="17">
        <f t="shared" si="76"/>
        <v>0</v>
      </c>
      <c r="BZ35" s="17">
        <f t="shared" si="76"/>
        <v>0</v>
      </c>
      <c r="CA35" s="17">
        <f t="shared" si="76"/>
        <v>0</v>
      </c>
      <c r="CB35" s="17">
        <f t="shared" si="76"/>
        <v>0</v>
      </c>
      <c r="CC35" s="17">
        <f t="shared" si="76"/>
        <v>0</v>
      </c>
      <c r="CD35" s="17">
        <f t="shared" si="76"/>
        <v>0</v>
      </c>
      <c r="CE35" s="17">
        <f t="shared" si="76"/>
        <v>0</v>
      </c>
      <c r="CF35" s="17">
        <f t="shared" si="76"/>
        <v>0</v>
      </c>
      <c r="CG35" s="17">
        <f t="shared" si="76"/>
        <v>0</v>
      </c>
      <c r="CH35" s="17">
        <f t="shared" si="76"/>
        <v>0</v>
      </c>
      <c r="CI35" s="17">
        <f t="shared" si="76"/>
        <v>0</v>
      </c>
      <c r="CJ35" s="17">
        <f t="shared" si="76"/>
        <v>0</v>
      </c>
      <c r="CK35" s="17">
        <f t="shared" si="76"/>
        <v>0</v>
      </c>
      <c r="CL35" s="17">
        <f t="shared" si="76"/>
        <v>0</v>
      </c>
      <c r="CM35" s="17">
        <f t="shared" si="76"/>
        <v>0</v>
      </c>
      <c r="CN35" s="17">
        <f t="shared" si="76"/>
        <v>0</v>
      </c>
      <c r="CO35" s="17">
        <f t="shared" si="76"/>
        <v>0</v>
      </c>
      <c r="CP35" s="17">
        <f t="shared" si="76"/>
        <v>0</v>
      </c>
      <c r="CQ35" s="17">
        <f t="shared" si="76"/>
        <v>0</v>
      </c>
      <c r="CR35" s="17">
        <f t="shared" si="76"/>
        <v>0</v>
      </c>
      <c r="CS35" s="17">
        <f t="shared" si="76"/>
        <v>0</v>
      </c>
      <c r="CT35" s="17">
        <f t="shared" si="76"/>
        <v>0</v>
      </c>
      <c r="CU35" s="17">
        <f t="shared" si="76"/>
        <v>0</v>
      </c>
      <c r="CV35" s="17">
        <f t="shared" si="76"/>
        <v>0</v>
      </c>
      <c r="CW35" s="17">
        <f t="shared" si="76"/>
        <v>0</v>
      </c>
      <c r="CX35" s="17">
        <f t="shared" si="76"/>
        <v>0</v>
      </c>
      <c r="CY35" s="17">
        <f t="shared" si="76"/>
        <v>0</v>
      </c>
      <c r="CZ35" s="17">
        <f t="shared" si="76"/>
        <v>0</v>
      </c>
      <c r="DA35" s="17">
        <f t="shared" si="76"/>
        <v>0</v>
      </c>
      <c r="DB35" s="17">
        <f t="shared" si="76"/>
        <v>0</v>
      </c>
      <c r="DC35" s="17">
        <f t="shared" si="76"/>
        <v>0</v>
      </c>
      <c r="DD35" s="17">
        <f t="shared" si="76"/>
        <v>0</v>
      </c>
      <c r="DE35" s="17">
        <f t="shared" si="76"/>
        <v>0</v>
      </c>
      <c r="DF35" s="17">
        <f t="shared" si="76"/>
        <v>0</v>
      </c>
      <c r="DG35" s="17">
        <f t="shared" si="76"/>
        <v>0</v>
      </c>
      <c r="DH35" s="17">
        <f t="shared" si="76"/>
        <v>0</v>
      </c>
      <c r="DI35" s="17">
        <f t="shared" si="76"/>
        <v>0</v>
      </c>
      <c r="DJ35" s="17">
        <f t="shared" si="76"/>
        <v>0</v>
      </c>
      <c r="DK35" s="17">
        <f t="shared" si="76"/>
        <v>0</v>
      </c>
      <c r="DL35" s="17">
        <f t="shared" si="76"/>
        <v>0</v>
      </c>
      <c r="DM35" s="17">
        <f t="shared" si="76"/>
        <v>0</v>
      </c>
      <c r="DN35" s="17">
        <f t="shared" si="76"/>
        <v>0</v>
      </c>
      <c r="DO35" s="17">
        <f t="shared" si="76"/>
        <v>0</v>
      </c>
      <c r="DP35" s="17">
        <f t="shared" si="76"/>
        <v>0</v>
      </c>
      <c r="DQ35" s="17">
        <f t="shared" si="76"/>
        <v>0</v>
      </c>
      <c r="DR35" s="17">
        <f t="shared" si="76"/>
        <v>0</v>
      </c>
      <c r="DS35" s="17">
        <f t="shared" si="76"/>
        <v>0</v>
      </c>
      <c r="DT35" s="17">
        <f t="shared" si="76"/>
        <v>0</v>
      </c>
      <c r="DU35" s="17">
        <f t="shared" si="76"/>
        <v>0</v>
      </c>
      <c r="DV35" s="17">
        <f t="shared" si="76"/>
        <v>0</v>
      </c>
      <c r="DW35" s="17">
        <f t="shared" si="76"/>
        <v>0</v>
      </c>
      <c r="DX35" s="17">
        <f t="shared" si="76"/>
        <v>0</v>
      </c>
      <c r="DY35" s="17">
        <f t="shared" si="76"/>
        <v>0</v>
      </c>
      <c r="DZ35" s="17">
        <f t="shared" si="76"/>
        <v>0</v>
      </c>
      <c r="EA35" s="17">
        <f t="shared" si="76"/>
        <v>0</v>
      </c>
      <c r="EB35" s="17">
        <f t="shared" si="76"/>
        <v>0</v>
      </c>
      <c r="EC35" s="17">
        <f t="shared" si="76"/>
        <v>0</v>
      </c>
      <c r="ED35" s="17">
        <f t="shared" si="76"/>
        <v>0</v>
      </c>
      <c r="EE35" s="17">
        <f t="shared" si="76"/>
        <v>0</v>
      </c>
      <c r="EF35" s="17">
        <f t="shared" si="76"/>
        <v>0</v>
      </c>
      <c r="EG35" s="17">
        <f t="shared" si="76"/>
        <v>0</v>
      </c>
      <c r="EH35" s="17">
        <f t="shared" si="76"/>
        <v>0</v>
      </c>
      <c r="EI35" s="17">
        <f t="shared" ref="EI35:GT35" si="77">$F$35*EI3</f>
        <v>0</v>
      </c>
      <c r="EJ35" s="17">
        <f t="shared" si="77"/>
        <v>0</v>
      </c>
      <c r="EK35" s="17">
        <f t="shared" si="77"/>
        <v>0</v>
      </c>
      <c r="EL35" s="17">
        <f t="shared" si="77"/>
        <v>0</v>
      </c>
      <c r="EM35" s="17">
        <f t="shared" si="77"/>
        <v>0</v>
      </c>
      <c r="EN35" s="17">
        <f t="shared" si="77"/>
        <v>0</v>
      </c>
      <c r="EO35" s="17">
        <f t="shared" si="77"/>
        <v>0</v>
      </c>
      <c r="EP35" s="17">
        <f t="shared" si="77"/>
        <v>0</v>
      </c>
      <c r="EQ35" s="17">
        <f t="shared" si="77"/>
        <v>0</v>
      </c>
      <c r="ER35" s="17">
        <f t="shared" si="77"/>
        <v>0</v>
      </c>
      <c r="ES35" s="17">
        <f t="shared" si="77"/>
        <v>0</v>
      </c>
      <c r="ET35" s="17">
        <f t="shared" si="77"/>
        <v>0</v>
      </c>
      <c r="EU35" s="17">
        <f t="shared" si="77"/>
        <v>0</v>
      </c>
      <c r="EV35" s="17">
        <f t="shared" si="77"/>
        <v>0</v>
      </c>
      <c r="EW35" s="17">
        <f t="shared" si="77"/>
        <v>0</v>
      </c>
      <c r="EX35" s="17">
        <f t="shared" si="77"/>
        <v>0</v>
      </c>
      <c r="EY35" s="17">
        <f t="shared" si="77"/>
        <v>0</v>
      </c>
      <c r="EZ35" s="17">
        <f t="shared" si="77"/>
        <v>0</v>
      </c>
      <c r="FA35" s="17">
        <f t="shared" si="77"/>
        <v>0</v>
      </c>
      <c r="FB35" s="17">
        <f t="shared" si="77"/>
        <v>0</v>
      </c>
      <c r="FC35" s="17">
        <f t="shared" si="77"/>
        <v>0</v>
      </c>
      <c r="FD35" s="17">
        <f t="shared" si="77"/>
        <v>0</v>
      </c>
      <c r="FE35" s="17">
        <f t="shared" si="77"/>
        <v>0</v>
      </c>
      <c r="FF35" s="17">
        <f t="shared" si="77"/>
        <v>0</v>
      </c>
      <c r="FG35" s="17">
        <f t="shared" si="77"/>
        <v>0</v>
      </c>
      <c r="FH35" s="17">
        <f t="shared" si="77"/>
        <v>0</v>
      </c>
      <c r="FI35" s="17">
        <f t="shared" si="77"/>
        <v>0</v>
      </c>
      <c r="FJ35" s="17">
        <f t="shared" si="77"/>
        <v>0</v>
      </c>
      <c r="FK35" s="17">
        <f t="shared" si="77"/>
        <v>0</v>
      </c>
      <c r="FL35" s="17">
        <f t="shared" si="77"/>
        <v>0</v>
      </c>
      <c r="FM35" s="17">
        <f t="shared" si="77"/>
        <v>0</v>
      </c>
      <c r="FN35" s="17">
        <f t="shared" si="77"/>
        <v>0</v>
      </c>
      <c r="FO35" s="17">
        <f t="shared" si="77"/>
        <v>0</v>
      </c>
      <c r="FP35" s="17">
        <f t="shared" si="77"/>
        <v>0</v>
      </c>
      <c r="FQ35" s="17">
        <f t="shared" si="77"/>
        <v>0</v>
      </c>
      <c r="FR35" s="17">
        <f t="shared" si="77"/>
        <v>0</v>
      </c>
      <c r="FS35" s="17">
        <f t="shared" si="77"/>
        <v>0</v>
      </c>
      <c r="FT35" s="17">
        <f t="shared" si="77"/>
        <v>0</v>
      </c>
      <c r="FU35" s="17">
        <f t="shared" si="77"/>
        <v>0</v>
      </c>
      <c r="FV35" s="17">
        <f t="shared" si="77"/>
        <v>0</v>
      </c>
      <c r="FW35" s="17">
        <f t="shared" si="77"/>
        <v>0</v>
      </c>
      <c r="FX35" s="17">
        <f t="shared" si="77"/>
        <v>0</v>
      </c>
      <c r="FY35" s="17">
        <f t="shared" si="77"/>
        <v>0</v>
      </c>
      <c r="FZ35" s="17">
        <f t="shared" si="77"/>
        <v>0</v>
      </c>
      <c r="GA35" s="17">
        <f t="shared" si="77"/>
        <v>0</v>
      </c>
      <c r="GB35" s="17">
        <f t="shared" si="77"/>
        <v>0</v>
      </c>
      <c r="GC35" s="17">
        <f t="shared" si="77"/>
        <v>0</v>
      </c>
      <c r="GD35" s="17">
        <f t="shared" si="77"/>
        <v>0</v>
      </c>
      <c r="GE35" s="17">
        <f t="shared" si="77"/>
        <v>0</v>
      </c>
      <c r="GF35" s="17">
        <f t="shared" si="77"/>
        <v>0</v>
      </c>
      <c r="GG35" s="17">
        <f t="shared" si="77"/>
        <v>0</v>
      </c>
      <c r="GH35" s="17">
        <f t="shared" si="77"/>
        <v>0</v>
      </c>
      <c r="GI35" s="17">
        <f t="shared" si="77"/>
        <v>0</v>
      </c>
      <c r="GJ35" s="17">
        <f t="shared" si="77"/>
        <v>0</v>
      </c>
      <c r="GK35" s="17">
        <f t="shared" si="77"/>
        <v>0</v>
      </c>
      <c r="GL35" s="17">
        <f t="shared" si="77"/>
        <v>0</v>
      </c>
      <c r="GM35" s="17">
        <f t="shared" si="77"/>
        <v>0</v>
      </c>
      <c r="GN35" s="17">
        <f t="shared" si="77"/>
        <v>0</v>
      </c>
      <c r="GO35" s="17">
        <f t="shared" si="77"/>
        <v>0</v>
      </c>
      <c r="GP35" s="17">
        <f t="shared" si="77"/>
        <v>0</v>
      </c>
      <c r="GQ35" s="17">
        <f t="shared" si="77"/>
        <v>0</v>
      </c>
      <c r="GR35" s="17">
        <f t="shared" si="77"/>
        <v>0</v>
      </c>
      <c r="GS35" s="17">
        <f t="shared" si="77"/>
        <v>0</v>
      </c>
      <c r="GT35" s="17">
        <f t="shared" si="77"/>
        <v>0</v>
      </c>
      <c r="GU35" s="17">
        <f t="shared" ref="GU35:HA35" si="78">$F$35*GU3</f>
        <v>0</v>
      </c>
      <c r="GV35" s="17">
        <f t="shared" si="78"/>
        <v>0</v>
      </c>
      <c r="GW35" s="17">
        <f t="shared" si="78"/>
        <v>0</v>
      </c>
      <c r="GX35" s="17">
        <f t="shared" si="78"/>
        <v>0</v>
      </c>
      <c r="GY35" s="17">
        <f t="shared" si="78"/>
        <v>0</v>
      </c>
      <c r="GZ35" s="17">
        <f t="shared" si="78"/>
        <v>0</v>
      </c>
      <c r="HA35" s="17">
        <f t="shared" si="78"/>
        <v>0</v>
      </c>
    </row>
    <row r="36" spans="3:209" x14ac:dyDescent="0.25">
      <c r="C36" s="17" t="s">
        <v>75</v>
      </c>
      <c r="E36" s="18" t="s">
        <v>76</v>
      </c>
      <c r="J36" s="20">
        <f>J34*J35</f>
        <v>25000000</v>
      </c>
      <c r="K36" s="20">
        <f t="shared" ref="K36:BV36" si="79">K34*K35</f>
        <v>25000000</v>
      </c>
      <c r="L36" s="20">
        <f t="shared" si="79"/>
        <v>25000000</v>
      </c>
      <c r="M36" s="20">
        <f t="shared" si="79"/>
        <v>25000000</v>
      </c>
      <c r="N36" s="20">
        <f t="shared" si="79"/>
        <v>25000000</v>
      </c>
      <c r="O36" s="20">
        <f t="shared" si="79"/>
        <v>25000000</v>
      </c>
      <c r="P36" s="20">
        <f t="shared" si="79"/>
        <v>25000000</v>
      </c>
      <c r="Q36" s="20">
        <f t="shared" si="79"/>
        <v>25000000</v>
      </c>
      <c r="R36" s="20">
        <f t="shared" si="79"/>
        <v>0</v>
      </c>
      <c r="S36" s="20">
        <f t="shared" si="79"/>
        <v>0</v>
      </c>
      <c r="T36" s="20">
        <f t="shared" si="79"/>
        <v>0</v>
      </c>
      <c r="U36" s="20">
        <f t="shared" si="79"/>
        <v>0</v>
      </c>
      <c r="V36" s="20">
        <f t="shared" si="79"/>
        <v>0</v>
      </c>
      <c r="W36" s="20">
        <f t="shared" si="79"/>
        <v>0</v>
      </c>
      <c r="X36" s="20">
        <f t="shared" si="79"/>
        <v>0</v>
      </c>
      <c r="Y36" s="20">
        <f t="shared" si="79"/>
        <v>0</v>
      </c>
      <c r="Z36" s="20">
        <f t="shared" si="79"/>
        <v>0</v>
      </c>
      <c r="AA36" s="20">
        <f t="shared" si="79"/>
        <v>0</v>
      </c>
      <c r="AB36" s="20">
        <f t="shared" si="79"/>
        <v>0</v>
      </c>
      <c r="AC36" s="20">
        <f t="shared" si="79"/>
        <v>0</v>
      </c>
      <c r="AD36" s="20">
        <f t="shared" si="79"/>
        <v>0</v>
      </c>
      <c r="AE36" s="20">
        <f t="shared" si="79"/>
        <v>0</v>
      </c>
      <c r="AF36" s="20">
        <f t="shared" si="79"/>
        <v>0</v>
      </c>
      <c r="AG36" s="20">
        <f t="shared" si="79"/>
        <v>0</v>
      </c>
      <c r="AH36" s="20">
        <f t="shared" si="79"/>
        <v>0</v>
      </c>
      <c r="AI36" s="20">
        <f t="shared" si="79"/>
        <v>0</v>
      </c>
      <c r="AJ36" s="20">
        <f t="shared" si="79"/>
        <v>0</v>
      </c>
      <c r="AK36" s="20">
        <f t="shared" si="79"/>
        <v>0</v>
      </c>
      <c r="AL36" s="20">
        <f t="shared" si="79"/>
        <v>0</v>
      </c>
      <c r="AM36" s="20">
        <f t="shared" si="79"/>
        <v>0</v>
      </c>
      <c r="AN36" s="20">
        <f t="shared" si="79"/>
        <v>0</v>
      </c>
      <c r="AO36" s="20">
        <f t="shared" si="79"/>
        <v>0</v>
      </c>
      <c r="AP36" s="20">
        <f t="shared" si="79"/>
        <v>0</v>
      </c>
      <c r="AQ36" s="20">
        <f t="shared" si="79"/>
        <v>0</v>
      </c>
      <c r="AR36" s="20">
        <f t="shared" si="79"/>
        <v>0</v>
      </c>
      <c r="AS36" s="20">
        <f t="shared" si="79"/>
        <v>0</v>
      </c>
      <c r="AT36" s="20">
        <f t="shared" si="79"/>
        <v>0</v>
      </c>
      <c r="AU36" s="20">
        <f t="shared" si="79"/>
        <v>0</v>
      </c>
      <c r="AV36" s="20">
        <f t="shared" si="79"/>
        <v>0</v>
      </c>
      <c r="AW36" s="20">
        <f t="shared" si="79"/>
        <v>0</v>
      </c>
      <c r="AX36" s="20">
        <f t="shared" si="79"/>
        <v>0</v>
      </c>
      <c r="AY36" s="20">
        <f t="shared" si="79"/>
        <v>0</v>
      </c>
      <c r="AZ36" s="20">
        <f t="shared" si="79"/>
        <v>0</v>
      </c>
      <c r="BA36" s="20">
        <f t="shared" si="79"/>
        <v>0</v>
      </c>
      <c r="BB36" s="20">
        <f t="shared" si="79"/>
        <v>0</v>
      </c>
      <c r="BC36" s="20">
        <f t="shared" si="79"/>
        <v>0</v>
      </c>
      <c r="BD36" s="20">
        <f t="shared" si="79"/>
        <v>0</v>
      </c>
      <c r="BE36" s="20">
        <f t="shared" si="79"/>
        <v>0</v>
      </c>
      <c r="BF36" s="20">
        <f t="shared" si="79"/>
        <v>0</v>
      </c>
      <c r="BG36" s="20">
        <f t="shared" si="79"/>
        <v>0</v>
      </c>
      <c r="BH36" s="20">
        <f t="shared" si="79"/>
        <v>0</v>
      </c>
      <c r="BI36" s="20">
        <f t="shared" si="79"/>
        <v>0</v>
      </c>
      <c r="BJ36" s="20">
        <f t="shared" si="79"/>
        <v>0</v>
      </c>
      <c r="BK36" s="20">
        <f t="shared" si="79"/>
        <v>0</v>
      </c>
      <c r="BL36" s="20">
        <f t="shared" si="79"/>
        <v>0</v>
      </c>
      <c r="BM36" s="20">
        <f t="shared" si="79"/>
        <v>0</v>
      </c>
      <c r="BN36" s="20">
        <f t="shared" si="79"/>
        <v>0</v>
      </c>
      <c r="BO36" s="20">
        <f t="shared" si="79"/>
        <v>0</v>
      </c>
      <c r="BP36" s="20">
        <f t="shared" si="79"/>
        <v>0</v>
      </c>
      <c r="BQ36" s="20">
        <f t="shared" si="79"/>
        <v>0</v>
      </c>
      <c r="BR36" s="20">
        <f t="shared" si="79"/>
        <v>0</v>
      </c>
      <c r="BS36" s="20">
        <f t="shared" si="79"/>
        <v>0</v>
      </c>
      <c r="BT36" s="20">
        <f t="shared" si="79"/>
        <v>0</v>
      </c>
      <c r="BU36" s="20">
        <f t="shared" si="79"/>
        <v>0</v>
      </c>
      <c r="BV36" s="20">
        <f t="shared" si="79"/>
        <v>0</v>
      </c>
      <c r="BW36" s="20">
        <f t="shared" ref="BW36:EH36" si="80">BW34*BW35</f>
        <v>0</v>
      </c>
      <c r="BX36" s="20">
        <f t="shared" si="80"/>
        <v>0</v>
      </c>
      <c r="BY36" s="20">
        <f t="shared" si="80"/>
        <v>0</v>
      </c>
      <c r="BZ36" s="20">
        <f t="shared" si="80"/>
        <v>0</v>
      </c>
      <c r="CA36" s="20">
        <f t="shared" si="80"/>
        <v>0</v>
      </c>
      <c r="CB36" s="20">
        <f t="shared" si="80"/>
        <v>0</v>
      </c>
      <c r="CC36" s="20">
        <f t="shared" si="80"/>
        <v>0</v>
      </c>
      <c r="CD36" s="20">
        <f t="shared" si="80"/>
        <v>0</v>
      </c>
      <c r="CE36" s="20">
        <f t="shared" si="80"/>
        <v>0</v>
      </c>
      <c r="CF36" s="20">
        <f t="shared" si="80"/>
        <v>0</v>
      </c>
      <c r="CG36" s="20">
        <f t="shared" si="80"/>
        <v>0</v>
      </c>
      <c r="CH36" s="20">
        <f t="shared" si="80"/>
        <v>0</v>
      </c>
      <c r="CI36" s="20">
        <f t="shared" si="80"/>
        <v>0</v>
      </c>
      <c r="CJ36" s="20">
        <f t="shared" si="80"/>
        <v>0</v>
      </c>
      <c r="CK36" s="20">
        <f t="shared" si="80"/>
        <v>0</v>
      </c>
      <c r="CL36" s="20">
        <f t="shared" si="80"/>
        <v>0</v>
      </c>
      <c r="CM36" s="20">
        <f t="shared" si="80"/>
        <v>0</v>
      </c>
      <c r="CN36" s="20">
        <f t="shared" si="80"/>
        <v>0</v>
      </c>
      <c r="CO36" s="20">
        <f t="shared" si="80"/>
        <v>0</v>
      </c>
      <c r="CP36" s="20">
        <f t="shared" si="80"/>
        <v>0</v>
      </c>
      <c r="CQ36" s="20">
        <f t="shared" si="80"/>
        <v>0</v>
      </c>
      <c r="CR36" s="20">
        <f t="shared" si="80"/>
        <v>0</v>
      </c>
      <c r="CS36" s="20">
        <f t="shared" si="80"/>
        <v>0</v>
      </c>
      <c r="CT36" s="20">
        <f t="shared" si="80"/>
        <v>0</v>
      </c>
      <c r="CU36" s="20">
        <f t="shared" si="80"/>
        <v>0</v>
      </c>
      <c r="CV36" s="20">
        <f t="shared" si="80"/>
        <v>0</v>
      </c>
      <c r="CW36" s="20">
        <f t="shared" si="80"/>
        <v>0</v>
      </c>
      <c r="CX36" s="20">
        <f t="shared" si="80"/>
        <v>0</v>
      </c>
      <c r="CY36" s="20">
        <f t="shared" si="80"/>
        <v>0</v>
      </c>
      <c r="CZ36" s="20">
        <f t="shared" si="80"/>
        <v>0</v>
      </c>
      <c r="DA36" s="20">
        <f t="shared" si="80"/>
        <v>0</v>
      </c>
      <c r="DB36" s="20">
        <f t="shared" si="80"/>
        <v>0</v>
      </c>
      <c r="DC36" s="20">
        <f t="shared" si="80"/>
        <v>0</v>
      </c>
      <c r="DD36" s="20">
        <f t="shared" si="80"/>
        <v>0</v>
      </c>
      <c r="DE36" s="20">
        <f t="shared" si="80"/>
        <v>0</v>
      </c>
      <c r="DF36" s="20">
        <f t="shared" si="80"/>
        <v>0</v>
      </c>
      <c r="DG36" s="20">
        <f t="shared" si="80"/>
        <v>0</v>
      </c>
      <c r="DH36" s="20">
        <f t="shared" si="80"/>
        <v>0</v>
      </c>
      <c r="DI36" s="20">
        <f t="shared" si="80"/>
        <v>0</v>
      </c>
      <c r="DJ36" s="20">
        <f t="shared" si="80"/>
        <v>0</v>
      </c>
      <c r="DK36" s="20">
        <f t="shared" si="80"/>
        <v>0</v>
      </c>
      <c r="DL36" s="20">
        <f t="shared" si="80"/>
        <v>0</v>
      </c>
      <c r="DM36" s="20">
        <f t="shared" si="80"/>
        <v>0</v>
      </c>
      <c r="DN36" s="20">
        <f t="shared" si="80"/>
        <v>0</v>
      </c>
      <c r="DO36" s="20">
        <f t="shared" si="80"/>
        <v>0</v>
      </c>
      <c r="DP36" s="20">
        <f t="shared" si="80"/>
        <v>0</v>
      </c>
      <c r="DQ36" s="20">
        <f t="shared" si="80"/>
        <v>0</v>
      </c>
      <c r="DR36" s="20">
        <f t="shared" si="80"/>
        <v>0</v>
      </c>
      <c r="DS36" s="20">
        <f t="shared" si="80"/>
        <v>0</v>
      </c>
      <c r="DT36" s="20">
        <f t="shared" si="80"/>
        <v>0</v>
      </c>
      <c r="DU36" s="20">
        <f t="shared" si="80"/>
        <v>0</v>
      </c>
      <c r="DV36" s="20">
        <f t="shared" si="80"/>
        <v>0</v>
      </c>
      <c r="DW36" s="20">
        <f t="shared" si="80"/>
        <v>0</v>
      </c>
      <c r="DX36" s="20">
        <f t="shared" si="80"/>
        <v>0</v>
      </c>
      <c r="DY36" s="20">
        <f t="shared" si="80"/>
        <v>0</v>
      </c>
      <c r="DZ36" s="20">
        <f t="shared" si="80"/>
        <v>0</v>
      </c>
      <c r="EA36" s="20">
        <f t="shared" si="80"/>
        <v>0</v>
      </c>
      <c r="EB36" s="20">
        <f t="shared" si="80"/>
        <v>0</v>
      </c>
      <c r="EC36" s="20">
        <f t="shared" si="80"/>
        <v>0</v>
      </c>
      <c r="ED36" s="20">
        <f t="shared" si="80"/>
        <v>0</v>
      </c>
      <c r="EE36" s="20">
        <f t="shared" si="80"/>
        <v>0</v>
      </c>
      <c r="EF36" s="20">
        <f t="shared" si="80"/>
        <v>0</v>
      </c>
      <c r="EG36" s="20">
        <f t="shared" si="80"/>
        <v>0</v>
      </c>
      <c r="EH36" s="20">
        <f t="shared" si="80"/>
        <v>0</v>
      </c>
      <c r="EI36" s="20">
        <f t="shared" ref="EI36:GT36" si="81">EI34*EI35</f>
        <v>0</v>
      </c>
      <c r="EJ36" s="20">
        <f t="shared" si="81"/>
        <v>0</v>
      </c>
      <c r="EK36" s="20">
        <f t="shared" si="81"/>
        <v>0</v>
      </c>
      <c r="EL36" s="20">
        <f t="shared" si="81"/>
        <v>0</v>
      </c>
      <c r="EM36" s="20">
        <f t="shared" si="81"/>
        <v>0</v>
      </c>
      <c r="EN36" s="20">
        <f t="shared" si="81"/>
        <v>0</v>
      </c>
      <c r="EO36" s="20">
        <f t="shared" si="81"/>
        <v>0</v>
      </c>
      <c r="EP36" s="20">
        <f t="shared" si="81"/>
        <v>0</v>
      </c>
      <c r="EQ36" s="20">
        <f t="shared" si="81"/>
        <v>0</v>
      </c>
      <c r="ER36" s="20">
        <f t="shared" si="81"/>
        <v>0</v>
      </c>
      <c r="ES36" s="20">
        <f t="shared" si="81"/>
        <v>0</v>
      </c>
      <c r="ET36" s="20">
        <f t="shared" si="81"/>
        <v>0</v>
      </c>
      <c r="EU36" s="20">
        <f t="shared" si="81"/>
        <v>0</v>
      </c>
      <c r="EV36" s="20">
        <f t="shared" si="81"/>
        <v>0</v>
      </c>
      <c r="EW36" s="20">
        <f t="shared" si="81"/>
        <v>0</v>
      </c>
      <c r="EX36" s="20">
        <f t="shared" si="81"/>
        <v>0</v>
      </c>
      <c r="EY36" s="20">
        <f t="shared" si="81"/>
        <v>0</v>
      </c>
      <c r="EZ36" s="20">
        <f t="shared" si="81"/>
        <v>0</v>
      </c>
      <c r="FA36" s="20">
        <f t="shared" si="81"/>
        <v>0</v>
      </c>
      <c r="FB36" s="20">
        <f t="shared" si="81"/>
        <v>0</v>
      </c>
      <c r="FC36" s="20">
        <f t="shared" si="81"/>
        <v>0</v>
      </c>
      <c r="FD36" s="20">
        <f t="shared" si="81"/>
        <v>0</v>
      </c>
      <c r="FE36" s="20">
        <f t="shared" si="81"/>
        <v>0</v>
      </c>
      <c r="FF36" s="20">
        <f t="shared" si="81"/>
        <v>0</v>
      </c>
      <c r="FG36" s="20">
        <f t="shared" si="81"/>
        <v>0</v>
      </c>
      <c r="FH36" s="20">
        <f t="shared" si="81"/>
        <v>0</v>
      </c>
      <c r="FI36" s="20">
        <f t="shared" si="81"/>
        <v>0</v>
      </c>
      <c r="FJ36" s="20">
        <f t="shared" si="81"/>
        <v>0</v>
      </c>
      <c r="FK36" s="20">
        <f t="shared" si="81"/>
        <v>0</v>
      </c>
      <c r="FL36" s="20">
        <f t="shared" si="81"/>
        <v>0</v>
      </c>
      <c r="FM36" s="20">
        <f t="shared" si="81"/>
        <v>0</v>
      </c>
      <c r="FN36" s="20">
        <f t="shared" si="81"/>
        <v>0</v>
      </c>
      <c r="FO36" s="20">
        <f t="shared" si="81"/>
        <v>0</v>
      </c>
      <c r="FP36" s="20">
        <f t="shared" si="81"/>
        <v>0</v>
      </c>
      <c r="FQ36" s="20">
        <f t="shared" si="81"/>
        <v>0</v>
      </c>
      <c r="FR36" s="20">
        <f t="shared" si="81"/>
        <v>0</v>
      </c>
      <c r="FS36" s="20">
        <f t="shared" si="81"/>
        <v>0</v>
      </c>
      <c r="FT36" s="20">
        <f t="shared" si="81"/>
        <v>0</v>
      </c>
      <c r="FU36" s="20">
        <f t="shared" si="81"/>
        <v>0</v>
      </c>
      <c r="FV36" s="20">
        <f t="shared" si="81"/>
        <v>0</v>
      </c>
      <c r="FW36" s="20">
        <f t="shared" si="81"/>
        <v>0</v>
      </c>
      <c r="FX36" s="20">
        <f t="shared" si="81"/>
        <v>0</v>
      </c>
      <c r="FY36" s="20">
        <f t="shared" si="81"/>
        <v>0</v>
      </c>
      <c r="FZ36" s="20">
        <f t="shared" si="81"/>
        <v>0</v>
      </c>
      <c r="GA36" s="20">
        <f t="shared" si="81"/>
        <v>0</v>
      </c>
      <c r="GB36" s="20">
        <f t="shared" si="81"/>
        <v>0</v>
      </c>
      <c r="GC36" s="20">
        <f t="shared" si="81"/>
        <v>0</v>
      </c>
      <c r="GD36" s="20">
        <f t="shared" si="81"/>
        <v>0</v>
      </c>
      <c r="GE36" s="20">
        <f t="shared" si="81"/>
        <v>0</v>
      </c>
      <c r="GF36" s="20">
        <f t="shared" si="81"/>
        <v>0</v>
      </c>
      <c r="GG36" s="20">
        <f t="shared" si="81"/>
        <v>0</v>
      </c>
      <c r="GH36" s="20">
        <f t="shared" si="81"/>
        <v>0</v>
      </c>
      <c r="GI36" s="20">
        <f t="shared" si="81"/>
        <v>0</v>
      </c>
      <c r="GJ36" s="20">
        <f t="shared" si="81"/>
        <v>0</v>
      </c>
      <c r="GK36" s="20">
        <f t="shared" si="81"/>
        <v>0</v>
      </c>
      <c r="GL36" s="20">
        <f t="shared" si="81"/>
        <v>0</v>
      </c>
      <c r="GM36" s="20">
        <f t="shared" si="81"/>
        <v>0</v>
      </c>
      <c r="GN36" s="20">
        <f t="shared" si="81"/>
        <v>0</v>
      </c>
      <c r="GO36" s="20">
        <f t="shared" si="81"/>
        <v>0</v>
      </c>
      <c r="GP36" s="20">
        <f t="shared" si="81"/>
        <v>0</v>
      </c>
      <c r="GQ36" s="20">
        <f t="shared" si="81"/>
        <v>0</v>
      </c>
      <c r="GR36" s="20">
        <f t="shared" si="81"/>
        <v>0</v>
      </c>
      <c r="GS36" s="20">
        <f t="shared" si="81"/>
        <v>0</v>
      </c>
      <c r="GT36" s="20">
        <f t="shared" si="81"/>
        <v>0</v>
      </c>
      <c r="GU36" s="20">
        <f t="shared" ref="GU36:HA36" si="82">GU34*GU35</f>
        <v>0</v>
      </c>
      <c r="GV36" s="20">
        <f t="shared" si="82"/>
        <v>0</v>
      </c>
      <c r="GW36" s="20">
        <f t="shared" si="82"/>
        <v>0</v>
      </c>
      <c r="GX36" s="20">
        <f t="shared" si="82"/>
        <v>0</v>
      </c>
      <c r="GY36" s="20">
        <f t="shared" si="82"/>
        <v>0</v>
      </c>
      <c r="GZ36" s="20">
        <f t="shared" si="82"/>
        <v>0</v>
      </c>
      <c r="HA36" s="20">
        <f t="shared" si="82"/>
        <v>0</v>
      </c>
    </row>
    <row r="39" spans="3:209" x14ac:dyDescent="0.25">
      <c r="C39" s="17" t="s">
        <v>77</v>
      </c>
    </row>
    <row r="40" spans="3:209" x14ac:dyDescent="0.25">
      <c r="D40" s="17" t="s">
        <v>78</v>
      </c>
      <c r="E40" s="17" t="s">
        <v>34</v>
      </c>
    </row>
    <row r="41" spans="3:209" x14ac:dyDescent="0.25">
      <c r="D41" s="17" t="s">
        <v>79</v>
      </c>
      <c r="E41" s="17" t="s">
        <v>70</v>
      </c>
    </row>
    <row r="43" spans="3:209" x14ac:dyDescent="0.25">
      <c r="D43" s="17" t="s">
        <v>80</v>
      </c>
      <c r="E43" s="17" t="s">
        <v>53</v>
      </c>
      <c r="F43" s="7">
        <f>InputC!F43</f>
        <v>1.4500000000000001E-2</v>
      </c>
      <c r="J43" s="17">
        <f>$F$43</f>
        <v>1.4500000000000001E-2</v>
      </c>
      <c r="K43" s="17">
        <f t="shared" ref="K43:BV43" si="83">$F$43</f>
        <v>1.4500000000000001E-2</v>
      </c>
      <c r="L43" s="17">
        <f t="shared" si="83"/>
        <v>1.4500000000000001E-2</v>
      </c>
      <c r="M43" s="17">
        <f t="shared" si="83"/>
        <v>1.4500000000000001E-2</v>
      </c>
      <c r="N43" s="17">
        <f t="shared" si="83"/>
        <v>1.4500000000000001E-2</v>
      </c>
      <c r="O43" s="17">
        <f t="shared" si="83"/>
        <v>1.4500000000000001E-2</v>
      </c>
      <c r="P43" s="17">
        <f t="shared" si="83"/>
        <v>1.4500000000000001E-2</v>
      </c>
      <c r="Q43" s="17">
        <f t="shared" si="83"/>
        <v>1.4500000000000001E-2</v>
      </c>
      <c r="R43" s="17">
        <f t="shared" si="83"/>
        <v>1.4500000000000001E-2</v>
      </c>
      <c r="S43" s="17">
        <f t="shared" si="83"/>
        <v>1.4500000000000001E-2</v>
      </c>
      <c r="T43" s="17">
        <f t="shared" si="83"/>
        <v>1.4500000000000001E-2</v>
      </c>
      <c r="U43" s="17">
        <f t="shared" si="83"/>
        <v>1.4500000000000001E-2</v>
      </c>
      <c r="V43" s="17">
        <f t="shared" si="83"/>
        <v>1.4500000000000001E-2</v>
      </c>
      <c r="W43" s="17">
        <f t="shared" si="83"/>
        <v>1.4500000000000001E-2</v>
      </c>
      <c r="X43" s="17">
        <f t="shared" si="83"/>
        <v>1.4500000000000001E-2</v>
      </c>
      <c r="Y43" s="17">
        <f t="shared" si="83"/>
        <v>1.4500000000000001E-2</v>
      </c>
      <c r="Z43" s="17">
        <f t="shared" si="83"/>
        <v>1.4500000000000001E-2</v>
      </c>
      <c r="AA43" s="17">
        <f t="shared" si="83"/>
        <v>1.4500000000000001E-2</v>
      </c>
      <c r="AB43" s="17">
        <f t="shared" si="83"/>
        <v>1.4500000000000001E-2</v>
      </c>
      <c r="AC43" s="17">
        <f t="shared" si="83"/>
        <v>1.4500000000000001E-2</v>
      </c>
      <c r="AD43" s="17">
        <f t="shared" si="83"/>
        <v>1.4500000000000001E-2</v>
      </c>
      <c r="AE43" s="17">
        <f t="shared" si="83"/>
        <v>1.4500000000000001E-2</v>
      </c>
      <c r="AF43" s="17">
        <f t="shared" si="83"/>
        <v>1.4500000000000001E-2</v>
      </c>
      <c r="AG43" s="17">
        <f t="shared" si="83"/>
        <v>1.4500000000000001E-2</v>
      </c>
      <c r="AH43" s="17">
        <f t="shared" si="83"/>
        <v>1.4500000000000001E-2</v>
      </c>
      <c r="AI43" s="17">
        <f t="shared" si="83"/>
        <v>1.4500000000000001E-2</v>
      </c>
      <c r="AJ43" s="17">
        <f t="shared" si="83"/>
        <v>1.4500000000000001E-2</v>
      </c>
      <c r="AK43" s="17">
        <f t="shared" si="83"/>
        <v>1.4500000000000001E-2</v>
      </c>
      <c r="AL43" s="17">
        <f t="shared" si="83"/>
        <v>1.4500000000000001E-2</v>
      </c>
      <c r="AM43" s="17">
        <f t="shared" si="83"/>
        <v>1.4500000000000001E-2</v>
      </c>
      <c r="AN43" s="17">
        <f t="shared" si="83"/>
        <v>1.4500000000000001E-2</v>
      </c>
      <c r="AO43" s="17">
        <f t="shared" si="83"/>
        <v>1.4500000000000001E-2</v>
      </c>
      <c r="AP43" s="17">
        <f t="shared" si="83"/>
        <v>1.4500000000000001E-2</v>
      </c>
      <c r="AQ43" s="17">
        <f t="shared" si="83"/>
        <v>1.4500000000000001E-2</v>
      </c>
      <c r="AR43" s="17">
        <f t="shared" si="83"/>
        <v>1.4500000000000001E-2</v>
      </c>
      <c r="AS43" s="17">
        <f t="shared" si="83"/>
        <v>1.4500000000000001E-2</v>
      </c>
      <c r="AT43" s="17">
        <f t="shared" si="83"/>
        <v>1.4500000000000001E-2</v>
      </c>
      <c r="AU43" s="17">
        <f t="shared" si="83"/>
        <v>1.4500000000000001E-2</v>
      </c>
      <c r="AV43" s="17">
        <f t="shared" si="83"/>
        <v>1.4500000000000001E-2</v>
      </c>
      <c r="AW43" s="17">
        <f t="shared" si="83"/>
        <v>1.4500000000000001E-2</v>
      </c>
      <c r="AX43" s="17">
        <f t="shared" si="83"/>
        <v>1.4500000000000001E-2</v>
      </c>
      <c r="AY43" s="17">
        <f t="shared" si="83"/>
        <v>1.4500000000000001E-2</v>
      </c>
      <c r="AZ43" s="17">
        <f t="shared" si="83"/>
        <v>1.4500000000000001E-2</v>
      </c>
      <c r="BA43" s="17">
        <f t="shared" si="83"/>
        <v>1.4500000000000001E-2</v>
      </c>
      <c r="BB43" s="17">
        <f t="shared" si="83"/>
        <v>1.4500000000000001E-2</v>
      </c>
      <c r="BC43" s="17">
        <f t="shared" si="83"/>
        <v>1.4500000000000001E-2</v>
      </c>
      <c r="BD43" s="17">
        <f t="shared" si="83"/>
        <v>1.4500000000000001E-2</v>
      </c>
      <c r="BE43" s="17">
        <f t="shared" si="83"/>
        <v>1.4500000000000001E-2</v>
      </c>
      <c r="BF43" s="17">
        <f t="shared" si="83"/>
        <v>1.4500000000000001E-2</v>
      </c>
      <c r="BG43" s="17">
        <f t="shared" si="83"/>
        <v>1.4500000000000001E-2</v>
      </c>
      <c r="BH43" s="17">
        <f t="shared" si="83"/>
        <v>1.4500000000000001E-2</v>
      </c>
      <c r="BI43" s="17">
        <f t="shared" si="83"/>
        <v>1.4500000000000001E-2</v>
      </c>
      <c r="BJ43" s="17">
        <f t="shared" si="83"/>
        <v>1.4500000000000001E-2</v>
      </c>
      <c r="BK43" s="17">
        <f t="shared" si="83"/>
        <v>1.4500000000000001E-2</v>
      </c>
      <c r="BL43" s="17">
        <f t="shared" si="83"/>
        <v>1.4500000000000001E-2</v>
      </c>
      <c r="BM43" s="17">
        <f t="shared" si="83"/>
        <v>1.4500000000000001E-2</v>
      </c>
      <c r="BN43" s="17">
        <f t="shared" si="83"/>
        <v>1.4500000000000001E-2</v>
      </c>
      <c r="BO43" s="17">
        <f t="shared" si="83"/>
        <v>1.4500000000000001E-2</v>
      </c>
      <c r="BP43" s="17">
        <f t="shared" si="83"/>
        <v>1.4500000000000001E-2</v>
      </c>
      <c r="BQ43" s="17">
        <f t="shared" si="83"/>
        <v>1.4500000000000001E-2</v>
      </c>
      <c r="BR43" s="17">
        <f t="shared" si="83"/>
        <v>1.4500000000000001E-2</v>
      </c>
      <c r="BS43" s="17">
        <f t="shared" si="83"/>
        <v>1.4500000000000001E-2</v>
      </c>
      <c r="BT43" s="17">
        <f t="shared" si="83"/>
        <v>1.4500000000000001E-2</v>
      </c>
      <c r="BU43" s="17">
        <f t="shared" si="83"/>
        <v>1.4500000000000001E-2</v>
      </c>
      <c r="BV43" s="17">
        <f t="shared" si="83"/>
        <v>1.4500000000000001E-2</v>
      </c>
      <c r="BW43" s="17">
        <f t="shared" ref="BW43:EH43" si="84">$F$43</f>
        <v>1.4500000000000001E-2</v>
      </c>
      <c r="BX43" s="17">
        <f t="shared" si="84"/>
        <v>1.4500000000000001E-2</v>
      </c>
      <c r="BY43" s="17">
        <f t="shared" si="84"/>
        <v>1.4500000000000001E-2</v>
      </c>
      <c r="BZ43" s="17">
        <f t="shared" si="84"/>
        <v>1.4500000000000001E-2</v>
      </c>
      <c r="CA43" s="17">
        <f t="shared" si="84"/>
        <v>1.4500000000000001E-2</v>
      </c>
      <c r="CB43" s="17">
        <f t="shared" si="84"/>
        <v>1.4500000000000001E-2</v>
      </c>
      <c r="CC43" s="17">
        <f t="shared" si="84"/>
        <v>1.4500000000000001E-2</v>
      </c>
      <c r="CD43" s="17">
        <f t="shared" si="84"/>
        <v>1.4500000000000001E-2</v>
      </c>
      <c r="CE43" s="17">
        <f t="shared" si="84"/>
        <v>1.4500000000000001E-2</v>
      </c>
      <c r="CF43" s="17">
        <f t="shared" si="84"/>
        <v>1.4500000000000001E-2</v>
      </c>
      <c r="CG43" s="17">
        <f t="shared" si="84"/>
        <v>1.4500000000000001E-2</v>
      </c>
      <c r="CH43" s="17">
        <f t="shared" si="84"/>
        <v>1.4500000000000001E-2</v>
      </c>
      <c r="CI43" s="17">
        <f t="shared" si="84"/>
        <v>1.4500000000000001E-2</v>
      </c>
      <c r="CJ43" s="17">
        <f t="shared" si="84"/>
        <v>1.4500000000000001E-2</v>
      </c>
      <c r="CK43" s="17">
        <f t="shared" si="84"/>
        <v>1.4500000000000001E-2</v>
      </c>
      <c r="CL43" s="17">
        <f t="shared" si="84"/>
        <v>1.4500000000000001E-2</v>
      </c>
      <c r="CM43" s="17">
        <f t="shared" si="84"/>
        <v>1.4500000000000001E-2</v>
      </c>
      <c r="CN43" s="17">
        <f t="shared" si="84"/>
        <v>1.4500000000000001E-2</v>
      </c>
      <c r="CO43" s="17">
        <f t="shared" si="84"/>
        <v>1.4500000000000001E-2</v>
      </c>
      <c r="CP43" s="17">
        <f t="shared" si="84"/>
        <v>1.4500000000000001E-2</v>
      </c>
      <c r="CQ43" s="17">
        <f t="shared" si="84"/>
        <v>1.4500000000000001E-2</v>
      </c>
      <c r="CR43" s="17">
        <f t="shared" si="84"/>
        <v>1.4500000000000001E-2</v>
      </c>
      <c r="CS43" s="17">
        <f t="shared" si="84"/>
        <v>1.4500000000000001E-2</v>
      </c>
      <c r="CT43" s="17">
        <f t="shared" si="84"/>
        <v>1.4500000000000001E-2</v>
      </c>
      <c r="CU43" s="17">
        <f t="shared" si="84"/>
        <v>1.4500000000000001E-2</v>
      </c>
      <c r="CV43" s="17">
        <f t="shared" si="84"/>
        <v>1.4500000000000001E-2</v>
      </c>
      <c r="CW43" s="17">
        <f t="shared" si="84"/>
        <v>1.4500000000000001E-2</v>
      </c>
      <c r="CX43" s="17">
        <f t="shared" si="84"/>
        <v>1.4500000000000001E-2</v>
      </c>
      <c r="CY43" s="17">
        <f t="shared" si="84"/>
        <v>1.4500000000000001E-2</v>
      </c>
      <c r="CZ43" s="17">
        <f t="shared" si="84"/>
        <v>1.4500000000000001E-2</v>
      </c>
      <c r="DA43" s="17">
        <f t="shared" si="84"/>
        <v>1.4500000000000001E-2</v>
      </c>
      <c r="DB43" s="17">
        <f t="shared" si="84"/>
        <v>1.4500000000000001E-2</v>
      </c>
      <c r="DC43" s="17">
        <f t="shared" si="84"/>
        <v>1.4500000000000001E-2</v>
      </c>
      <c r="DD43" s="17">
        <f t="shared" si="84"/>
        <v>1.4500000000000001E-2</v>
      </c>
      <c r="DE43" s="17">
        <f t="shared" si="84"/>
        <v>1.4500000000000001E-2</v>
      </c>
      <c r="DF43" s="17">
        <f t="shared" si="84"/>
        <v>1.4500000000000001E-2</v>
      </c>
      <c r="DG43" s="17">
        <f t="shared" si="84"/>
        <v>1.4500000000000001E-2</v>
      </c>
      <c r="DH43" s="17">
        <f t="shared" si="84"/>
        <v>1.4500000000000001E-2</v>
      </c>
      <c r="DI43" s="17">
        <f t="shared" si="84"/>
        <v>1.4500000000000001E-2</v>
      </c>
      <c r="DJ43" s="17">
        <f t="shared" si="84"/>
        <v>1.4500000000000001E-2</v>
      </c>
      <c r="DK43" s="17">
        <f t="shared" si="84"/>
        <v>1.4500000000000001E-2</v>
      </c>
      <c r="DL43" s="17">
        <f t="shared" si="84"/>
        <v>1.4500000000000001E-2</v>
      </c>
      <c r="DM43" s="17">
        <f t="shared" si="84"/>
        <v>1.4500000000000001E-2</v>
      </c>
      <c r="DN43" s="17">
        <f t="shared" si="84"/>
        <v>1.4500000000000001E-2</v>
      </c>
      <c r="DO43" s="17">
        <f t="shared" si="84"/>
        <v>1.4500000000000001E-2</v>
      </c>
      <c r="DP43" s="17">
        <f t="shared" si="84"/>
        <v>1.4500000000000001E-2</v>
      </c>
      <c r="DQ43" s="17">
        <f t="shared" si="84"/>
        <v>1.4500000000000001E-2</v>
      </c>
      <c r="DR43" s="17">
        <f t="shared" si="84"/>
        <v>1.4500000000000001E-2</v>
      </c>
      <c r="DS43" s="17">
        <f t="shared" si="84"/>
        <v>1.4500000000000001E-2</v>
      </c>
      <c r="DT43" s="17">
        <f t="shared" si="84"/>
        <v>1.4500000000000001E-2</v>
      </c>
      <c r="DU43" s="17">
        <f t="shared" si="84"/>
        <v>1.4500000000000001E-2</v>
      </c>
      <c r="DV43" s="17">
        <f t="shared" si="84"/>
        <v>1.4500000000000001E-2</v>
      </c>
      <c r="DW43" s="17">
        <f t="shared" si="84"/>
        <v>1.4500000000000001E-2</v>
      </c>
      <c r="DX43" s="17">
        <f t="shared" si="84"/>
        <v>1.4500000000000001E-2</v>
      </c>
      <c r="DY43" s="17">
        <f t="shared" si="84"/>
        <v>1.4500000000000001E-2</v>
      </c>
      <c r="DZ43" s="17">
        <f t="shared" si="84"/>
        <v>1.4500000000000001E-2</v>
      </c>
      <c r="EA43" s="17">
        <f t="shared" si="84"/>
        <v>1.4500000000000001E-2</v>
      </c>
      <c r="EB43" s="17">
        <f t="shared" si="84"/>
        <v>1.4500000000000001E-2</v>
      </c>
      <c r="EC43" s="17">
        <f t="shared" si="84"/>
        <v>1.4500000000000001E-2</v>
      </c>
      <c r="ED43" s="17">
        <f t="shared" si="84"/>
        <v>1.4500000000000001E-2</v>
      </c>
      <c r="EE43" s="17">
        <f t="shared" si="84"/>
        <v>1.4500000000000001E-2</v>
      </c>
      <c r="EF43" s="17">
        <f t="shared" si="84"/>
        <v>1.4500000000000001E-2</v>
      </c>
      <c r="EG43" s="17">
        <f t="shared" si="84"/>
        <v>1.4500000000000001E-2</v>
      </c>
      <c r="EH43" s="17">
        <f t="shared" si="84"/>
        <v>1.4500000000000001E-2</v>
      </c>
      <c r="EI43" s="17">
        <f t="shared" ref="EI43:GT43" si="85">$F$43</f>
        <v>1.4500000000000001E-2</v>
      </c>
      <c r="EJ43" s="17">
        <f t="shared" si="85"/>
        <v>1.4500000000000001E-2</v>
      </c>
      <c r="EK43" s="17">
        <f t="shared" si="85"/>
        <v>1.4500000000000001E-2</v>
      </c>
      <c r="EL43" s="17">
        <f t="shared" si="85"/>
        <v>1.4500000000000001E-2</v>
      </c>
      <c r="EM43" s="17">
        <f t="shared" si="85"/>
        <v>1.4500000000000001E-2</v>
      </c>
      <c r="EN43" s="17">
        <f t="shared" si="85"/>
        <v>1.4500000000000001E-2</v>
      </c>
      <c r="EO43" s="17">
        <f t="shared" si="85"/>
        <v>1.4500000000000001E-2</v>
      </c>
      <c r="EP43" s="17">
        <f t="shared" si="85"/>
        <v>1.4500000000000001E-2</v>
      </c>
      <c r="EQ43" s="17">
        <f t="shared" si="85"/>
        <v>1.4500000000000001E-2</v>
      </c>
      <c r="ER43" s="17">
        <f t="shared" si="85"/>
        <v>1.4500000000000001E-2</v>
      </c>
      <c r="ES43" s="17">
        <f t="shared" si="85"/>
        <v>1.4500000000000001E-2</v>
      </c>
      <c r="ET43" s="17">
        <f t="shared" si="85"/>
        <v>1.4500000000000001E-2</v>
      </c>
      <c r="EU43" s="17">
        <f t="shared" si="85"/>
        <v>1.4500000000000001E-2</v>
      </c>
      <c r="EV43" s="17">
        <f t="shared" si="85"/>
        <v>1.4500000000000001E-2</v>
      </c>
      <c r="EW43" s="17">
        <f t="shared" si="85"/>
        <v>1.4500000000000001E-2</v>
      </c>
      <c r="EX43" s="17">
        <f t="shared" si="85"/>
        <v>1.4500000000000001E-2</v>
      </c>
      <c r="EY43" s="17">
        <f t="shared" si="85"/>
        <v>1.4500000000000001E-2</v>
      </c>
      <c r="EZ43" s="17">
        <f t="shared" si="85"/>
        <v>1.4500000000000001E-2</v>
      </c>
      <c r="FA43" s="17">
        <f t="shared" si="85"/>
        <v>1.4500000000000001E-2</v>
      </c>
      <c r="FB43" s="17">
        <f t="shared" si="85"/>
        <v>1.4500000000000001E-2</v>
      </c>
      <c r="FC43" s="17">
        <f t="shared" si="85"/>
        <v>1.4500000000000001E-2</v>
      </c>
      <c r="FD43" s="17">
        <f t="shared" si="85"/>
        <v>1.4500000000000001E-2</v>
      </c>
      <c r="FE43" s="17">
        <f t="shared" si="85"/>
        <v>1.4500000000000001E-2</v>
      </c>
      <c r="FF43" s="17">
        <f t="shared" si="85"/>
        <v>1.4500000000000001E-2</v>
      </c>
      <c r="FG43" s="17">
        <f t="shared" si="85"/>
        <v>1.4500000000000001E-2</v>
      </c>
      <c r="FH43" s="17">
        <f t="shared" si="85"/>
        <v>1.4500000000000001E-2</v>
      </c>
      <c r="FI43" s="17">
        <f t="shared" si="85"/>
        <v>1.4500000000000001E-2</v>
      </c>
      <c r="FJ43" s="17">
        <f t="shared" si="85"/>
        <v>1.4500000000000001E-2</v>
      </c>
      <c r="FK43" s="17">
        <f t="shared" si="85"/>
        <v>1.4500000000000001E-2</v>
      </c>
      <c r="FL43" s="17">
        <f t="shared" si="85"/>
        <v>1.4500000000000001E-2</v>
      </c>
      <c r="FM43" s="17">
        <f t="shared" si="85"/>
        <v>1.4500000000000001E-2</v>
      </c>
      <c r="FN43" s="17">
        <f t="shared" si="85"/>
        <v>1.4500000000000001E-2</v>
      </c>
      <c r="FO43" s="17">
        <f t="shared" si="85"/>
        <v>1.4500000000000001E-2</v>
      </c>
      <c r="FP43" s="17">
        <f t="shared" si="85"/>
        <v>1.4500000000000001E-2</v>
      </c>
      <c r="FQ43" s="17">
        <f t="shared" si="85"/>
        <v>1.4500000000000001E-2</v>
      </c>
      <c r="FR43" s="17">
        <f t="shared" si="85"/>
        <v>1.4500000000000001E-2</v>
      </c>
      <c r="FS43" s="17">
        <f t="shared" si="85"/>
        <v>1.4500000000000001E-2</v>
      </c>
      <c r="FT43" s="17">
        <f t="shared" si="85"/>
        <v>1.4500000000000001E-2</v>
      </c>
      <c r="FU43" s="17">
        <f t="shared" si="85"/>
        <v>1.4500000000000001E-2</v>
      </c>
      <c r="FV43" s="17">
        <f t="shared" si="85"/>
        <v>1.4500000000000001E-2</v>
      </c>
      <c r="FW43" s="17">
        <f t="shared" si="85"/>
        <v>1.4500000000000001E-2</v>
      </c>
      <c r="FX43" s="17">
        <f t="shared" si="85"/>
        <v>1.4500000000000001E-2</v>
      </c>
      <c r="FY43" s="17">
        <f t="shared" si="85"/>
        <v>1.4500000000000001E-2</v>
      </c>
      <c r="FZ43" s="17">
        <f t="shared" si="85"/>
        <v>1.4500000000000001E-2</v>
      </c>
      <c r="GA43" s="17">
        <f t="shared" si="85"/>
        <v>1.4500000000000001E-2</v>
      </c>
      <c r="GB43" s="17">
        <f t="shared" si="85"/>
        <v>1.4500000000000001E-2</v>
      </c>
      <c r="GC43" s="17">
        <f t="shared" si="85"/>
        <v>1.4500000000000001E-2</v>
      </c>
      <c r="GD43" s="17">
        <f t="shared" si="85"/>
        <v>1.4500000000000001E-2</v>
      </c>
      <c r="GE43" s="17">
        <f t="shared" si="85"/>
        <v>1.4500000000000001E-2</v>
      </c>
      <c r="GF43" s="17">
        <f t="shared" si="85"/>
        <v>1.4500000000000001E-2</v>
      </c>
      <c r="GG43" s="17">
        <f t="shared" si="85"/>
        <v>1.4500000000000001E-2</v>
      </c>
      <c r="GH43" s="17">
        <f t="shared" si="85"/>
        <v>1.4500000000000001E-2</v>
      </c>
      <c r="GI43" s="17">
        <f t="shared" si="85"/>
        <v>1.4500000000000001E-2</v>
      </c>
      <c r="GJ43" s="17">
        <f t="shared" si="85"/>
        <v>1.4500000000000001E-2</v>
      </c>
      <c r="GK43" s="17">
        <f t="shared" si="85"/>
        <v>1.4500000000000001E-2</v>
      </c>
      <c r="GL43" s="17">
        <f t="shared" si="85"/>
        <v>1.4500000000000001E-2</v>
      </c>
      <c r="GM43" s="17">
        <f t="shared" si="85"/>
        <v>1.4500000000000001E-2</v>
      </c>
      <c r="GN43" s="17">
        <f t="shared" si="85"/>
        <v>1.4500000000000001E-2</v>
      </c>
      <c r="GO43" s="17">
        <f t="shared" si="85"/>
        <v>1.4500000000000001E-2</v>
      </c>
      <c r="GP43" s="17">
        <f t="shared" si="85"/>
        <v>1.4500000000000001E-2</v>
      </c>
      <c r="GQ43" s="17">
        <f t="shared" si="85"/>
        <v>1.4500000000000001E-2</v>
      </c>
      <c r="GR43" s="17">
        <f t="shared" si="85"/>
        <v>1.4500000000000001E-2</v>
      </c>
      <c r="GS43" s="17">
        <f t="shared" si="85"/>
        <v>1.4500000000000001E-2</v>
      </c>
      <c r="GT43" s="17">
        <f t="shared" si="85"/>
        <v>1.4500000000000001E-2</v>
      </c>
      <c r="GU43" s="17">
        <f t="shared" ref="GU43:HA43" si="86">$F$43</f>
        <v>1.4500000000000001E-2</v>
      </c>
      <c r="GV43" s="17">
        <f t="shared" si="86"/>
        <v>1.4500000000000001E-2</v>
      </c>
      <c r="GW43" s="17">
        <f t="shared" si="86"/>
        <v>1.4500000000000001E-2</v>
      </c>
      <c r="GX43" s="17">
        <f t="shared" si="86"/>
        <v>1.4500000000000001E-2</v>
      </c>
      <c r="GY43" s="17">
        <f t="shared" si="86"/>
        <v>1.4500000000000001E-2</v>
      </c>
      <c r="GZ43" s="17">
        <f t="shared" si="86"/>
        <v>1.4500000000000001E-2</v>
      </c>
      <c r="HA43" s="17">
        <f t="shared" si="86"/>
        <v>1.4500000000000001E-2</v>
      </c>
    </row>
    <row r="44" spans="3:209" x14ac:dyDescent="0.25">
      <c r="D44" s="17" t="s">
        <v>81</v>
      </c>
      <c r="E44" s="17" t="s">
        <v>82</v>
      </c>
      <c r="J44" s="20">
        <f>J19*1000</f>
        <v>0</v>
      </c>
      <c r="K44" s="20">
        <f t="shared" ref="K44:BV44" si="87">K19*1000</f>
        <v>0</v>
      </c>
      <c r="L44" s="20">
        <f t="shared" si="87"/>
        <v>0</v>
      </c>
      <c r="M44" s="20">
        <f t="shared" si="87"/>
        <v>0</v>
      </c>
      <c r="N44" s="20">
        <f t="shared" si="87"/>
        <v>0</v>
      </c>
      <c r="O44" s="20">
        <f t="shared" si="87"/>
        <v>0</v>
      </c>
      <c r="P44" s="20">
        <f t="shared" si="87"/>
        <v>0</v>
      </c>
      <c r="Q44" s="20">
        <f t="shared" si="87"/>
        <v>0</v>
      </c>
      <c r="R44" s="20">
        <f t="shared" si="87"/>
        <v>607314374.99999988</v>
      </c>
      <c r="S44" s="20">
        <f t="shared" si="87"/>
        <v>742273124.99999988</v>
      </c>
      <c r="T44" s="20">
        <f t="shared" si="87"/>
        <v>607314374.99999988</v>
      </c>
      <c r="U44" s="20">
        <f t="shared" si="87"/>
        <v>742273124.99999988</v>
      </c>
      <c r="V44" s="20">
        <f t="shared" si="87"/>
        <v>607314374.99999988</v>
      </c>
      <c r="W44" s="20">
        <f t="shared" si="87"/>
        <v>742273124.99999988</v>
      </c>
      <c r="X44" s="20">
        <f t="shared" si="87"/>
        <v>607314374.99999988</v>
      </c>
      <c r="Y44" s="20">
        <f t="shared" si="87"/>
        <v>742273124.99999988</v>
      </c>
      <c r="Z44" s="20">
        <f t="shared" si="87"/>
        <v>607314374.99999988</v>
      </c>
      <c r="AA44" s="20">
        <f t="shared" si="87"/>
        <v>742273124.99999988</v>
      </c>
      <c r="AB44" s="20">
        <f t="shared" si="87"/>
        <v>607314374.99999988</v>
      </c>
      <c r="AC44" s="20">
        <f t="shared" si="87"/>
        <v>742273124.99999988</v>
      </c>
      <c r="AD44" s="20">
        <f t="shared" si="87"/>
        <v>607314374.99999988</v>
      </c>
      <c r="AE44" s="20">
        <f t="shared" si="87"/>
        <v>742273124.99999988</v>
      </c>
      <c r="AF44" s="20">
        <f t="shared" si="87"/>
        <v>607314374.99999988</v>
      </c>
      <c r="AG44" s="20">
        <f t="shared" si="87"/>
        <v>742273124.99999988</v>
      </c>
      <c r="AH44" s="20">
        <f t="shared" si="87"/>
        <v>607314374.99999988</v>
      </c>
      <c r="AI44" s="20">
        <f t="shared" si="87"/>
        <v>742273124.99999988</v>
      </c>
      <c r="AJ44" s="20">
        <f t="shared" si="87"/>
        <v>607314374.99999988</v>
      </c>
      <c r="AK44" s="20">
        <f t="shared" si="87"/>
        <v>742273124.99999988</v>
      </c>
      <c r="AL44" s="20">
        <f t="shared" si="87"/>
        <v>607314374.99999988</v>
      </c>
      <c r="AM44" s="20">
        <f t="shared" si="87"/>
        <v>742273124.99999988</v>
      </c>
      <c r="AN44" s="20">
        <f t="shared" si="87"/>
        <v>607314374.99999988</v>
      </c>
      <c r="AO44" s="20">
        <f t="shared" si="87"/>
        <v>742273124.99999988</v>
      </c>
      <c r="AP44" s="20">
        <f t="shared" si="87"/>
        <v>607314374.99999988</v>
      </c>
      <c r="AQ44" s="20">
        <f t="shared" si="87"/>
        <v>742273124.99999988</v>
      </c>
      <c r="AR44" s="20">
        <f t="shared" si="87"/>
        <v>607314374.99999988</v>
      </c>
      <c r="AS44" s="20">
        <f t="shared" si="87"/>
        <v>742273124.99999988</v>
      </c>
      <c r="AT44" s="20">
        <f t="shared" si="87"/>
        <v>607314374.99999988</v>
      </c>
      <c r="AU44" s="20">
        <f t="shared" si="87"/>
        <v>742273124.99999988</v>
      </c>
      <c r="AV44" s="20">
        <f t="shared" si="87"/>
        <v>607314374.99999988</v>
      </c>
      <c r="AW44" s="20">
        <f t="shared" si="87"/>
        <v>742273124.99999988</v>
      </c>
      <c r="AX44" s="20">
        <f t="shared" si="87"/>
        <v>607314374.99999988</v>
      </c>
      <c r="AY44" s="20">
        <f t="shared" si="87"/>
        <v>742273124.99999988</v>
      </c>
      <c r="AZ44" s="20">
        <f t="shared" si="87"/>
        <v>607314374.99999988</v>
      </c>
      <c r="BA44" s="20">
        <f t="shared" si="87"/>
        <v>742273124.99999988</v>
      </c>
      <c r="BB44" s="20">
        <f t="shared" si="87"/>
        <v>607314374.99999988</v>
      </c>
      <c r="BC44" s="20">
        <f t="shared" si="87"/>
        <v>742273124.99999988</v>
      </c>
      <c r="BD44" s="20">
        <f t="shared" si="87"/>
        <v>607314374.99999988</v>
      </c>
      <c r="BE44" s="20">
        <f t="shared" si="87"/>
        <v>742273124.99999988</v>
      </c>
      <c r="BF44" s="20">
        <f t="shared" si="87"/>
        <v>607314374.99999988</v>
      </c>
      <c r="BG44" s="20">
        <f t="shared" si="87"/>
        <v>742273124.99999988</v>
      </c>
      <c r="BH44" s="20">
        <f t="shared" si="87"/>
        <v>607314374.99999988</v>
      </c>
      <c r="BI44" s="20">
        <f t="shared" si="87"/>
        <v>742273124.99999988</v>
      </c>
      <c r="BJ44" s="20">
        <f t="shared" si="87"/>
        <v>607314374.99999988</v>
      </c>
      <c r="BK44" s="20">
        <f t="shared" si="87"/>
        <v>742273124.99999988</v>
      </c>
      <c r="BL44" s="20">
        <f t="shared" si="87"/>
        <v>607314374.99999988</v>
      </c>
      <c r="BM44" s="20">
        <f t="shared" si="87"/>
        <v>742273124.99999988</v>
      </c>
      <c r="BN44" s="20">
        <f t="shared" si="87"/>
        <v>607314374.99999988</v>
      </c>
      <c r="BO44" s="20">
        <f t="shared" si="87"/>
        <v>742273124.99999988</v>
      </c>
      <c r="BP44" s="20">
        <f t="shared" si="87"/>
        <v>607314374.99999988</v>
      </c>
      <c r="BQ44" s="20">
        <f t="shared" si="87"/>
        <v>742273124.99999988</v>
      </c>
      <c r="BR44" s="20">
        <f t="shared" si="87"/>
        <v>607314374.99999988</v>
      </c>
      <c r="BS44" s="20">
        <f t="shared" si="87"/>
        <v>742273124.99999988</v>
      </c>
      <c r="BT44" s="20">
        <f t="shared" si="87"/>
        <v>607314374.99999988</v>
      </c>
      <c r="BU44" s="20">
        <f t="shared" si="87"/>
        <v>742273124.99999988</v>
      </c>
      <c r="BV44" s="20">
        <f t="shared" si="87"/>
        <v>607314374.99999988</v>
      </c>
      <c r="BW44" s="20">
        <f t="shared" ref="BW44:EH44" si="88">BW19*1000</f>
        <v>742273124.99999988</v>
      </c>
      <c r="BX44" s="20">
        <f t="shared" si="88"/>
        <v>607314374.99999988</v>
      </c>
      <c r="BY44" s="20">
        <f t="shared" si="88"/>
        <v>742273124.99999988</v>
      </c>
      <c r="BZ44" s="20">
        <f t="shared" si="88"/>
        <v>607314374.99999988</v>
      </c>
      <c r="CA44" s="20">
        <f t="shared" si="88"/>
        <v>742273124.99999988</v>
      </c>
      <c r="CB44" s="20">
        <f t="shared" si="88"/>
        <v>607314374.99999988</v>
      </c>
      <c r="CC44" s="20">
        <f t="shared" si="88"/>
        <v>742273124.99999988</v>
      </c>
      <c r="CD44" s="20">
        <f t="shared" si="88"/>
        <v>607314374.99999988</v>
      </c>
      <c r="CE44" s="20">
        <f t="shared" si="88"/>
        <v>742273124.99999988</v>
      </c>
      <c r="CF44" s="20">
        <f t="shared" si="88"/>
        <v>607314374.99999988</v>
      </c>
      <c r="CG44" s="20">
        <f t="shared" si="88"/>
        <v>742273124.99999988</v>
      </c>
      <c r="CH44" s="20">
        <f t="shared" si="88"/>
        <v>607314374.99999988</v>
      </c>
      <c r="CI44" s="20">
        <f t="shared" si="88"/>
        <v>742273124.99999988</v>
      </c>
      <c r="CJ44" s="20">
        <f t="shared" si="88"/>
        <v>0</v>
      </c>
      <c r="CK44" s="20">
        <f t="shared" si="88"/>
        <v>0</v>
      </c>
      <c r="CL44" s="20">
        <f t="shared" si="88"/>
        <v>0</v>
      </c>
      <c r="CM44" s="20">
        <f t="shared" si="88"/>
        <v>0</v>
      </c>
      <c r="CN44" s="20">
        <f t="shared" si="88"/>
        <v>0</v>
      </c>
      <c r="CO44" s="20">
        <f t="shared" si="88"/>
        <v>0</v>
      </c>
      <c r="CP44" s="20">
        <f t="shared" si="88"/>
        <v>0</v>
      </c>
      <c r="CQ44" s="20">
        <f t="shared" si="88"/>
        <v>0</v>
      </c>
      <c r="CR44" s="20">
        <f t="shared" si="88"/>
        <v>0</v>
      </c>
      <c r="CS44" s="20">
        <f t="shared" si="88"/>
        <v>0</v>
      </c>
      <c r="CT44" s="20">
        <f t="shared" si="88"/>
        <v>0</v>
      </c>
      <c r="CU44" s="20">
        <f t="shared" si="88"/>
        <v>0</v>
      </c>
      <c r="CV44" s="20">
        <f t="shared" si="88"/>
        <v>0</v>
      </c>
      <c r="CW44" s="20">
        <f t="shared" si="88"/>
        <v>0</v>
      </c>
      <c r="CX44" s="20">
        <f t="shared" si="88"/>
        <v>0</v>
      </c>
      <c r="CY44" s="20">
        <f t="shared" si="88"/>
        <v>0</v>
      </c>
      <c r="CZ44" s="20">
        <f t="shared" si="88"/>
        <v>0</v>
      </c>
      <c r="DA44" s="20">
        <f t="shared" si="88"/>
        <v>0</v>
      </c>
      <c r="DB44" s="20">
        <f t="shared" si="88"/>
        <v>0</v>
      </c>
      <c r="DC44" s="20">
        <f t="shared" si="88"/>
        <v>0</v>
      </c>
      <c r="DD44" s="20">
        <f t="shared" si="88"/>
        <v>0</v>
      </c>
      <c r="DE44" s="20">
        <f t="shared" si="88"/>
        <v>0</v>
      </c>
      <c r="DF44" s="20">
        <f t="shared" si="88"/>
        <v>0</v>
      </c>
      <c r="DG44" s="20">
        <f t="shared" si="88"/>
        <v>0</v>
      </c>
      <c r="DH44" s="20">
        <f t="shared" si="88"/>
        <v>0</v>
      </c>
      <c r="DI44" s="20">
        <f t="shared" si="88"/>
        <v>0</v>
      </c>
      <c r="DJ44" s="20">
        <f t="shared" si="88"/>
        <v>0</v>
      </c>
      <c r="DK44" s="20">
        <f t="shared" si="88"/>
        <v>0</v>
      </c>
      <c r="DL44" s="20">
        <f t="shared" si="88"/>
        <v>0</v>
      </c>
      <c r="DM44" s="20">
        <f t="shared" si="88"/>
        <v>0</v>
      </c>
      <c r="DN44" s="20">
        <f t="shared" si="88"/>
        <v>0</v>
      </c>
      <c r="DO44" s="20">
        <f t="shared" si="88"/>
        <v>0</v>
      </c>
      <c r="DP44" s="20">
        <f t="shared" si="88"/>
        <v>0</v>
      </c>
      <c r="DQ44" s="20">
        <f t="shared" si="88"/>
        <v>0</v>
      </c>
      <c r="DR44" s="20">
        <f t="shared" si="88"/>
        <v>0</v>
      </c>
      <c r="DS44" s="20">
        <f t="shared" si="88"/>
        <v>0</v>
      </c>
      <c r="DT44" s="20">
        <f t="shared" si="88"/>
        <v>0</v>
      </c>
      <c r="DU44" s="20">
        <f t="shared" si="88"/>
        <v>0</v>
      </c>
      <c r="DV44" s="20">
        <f t="shared" si="88"/>
        <v>0</v>
      </c>
      <c r="DW44" s="20">
        <f t="shared" si="88"/>
        <v>0</v>
      </c>
      <c r="DX44" s="20">
        <f t="shared" si="88"/>
        <v>0</v>
      </c>
      <c r="DY44" s="20">
        <f t="shared" si="88"/>
        <v>0</v>
      </c>
      <c r="DZ44" s="20">
        <f t="shared" si="88"/>
        <v>0</v>
      </c>
      <c r="EA44" s="20">
        <f t="shared" si="88"/>
        <v>0</v>
      </c>
      <c r="EB44" s="20">
        <f t="shared" si="88"/>
        <v>0</v>
      </c>
      <c r="EC44" s="20">
        <f t="shared" si="88"/>
        <v>0</v>
      </c>
      <c r="ED44" s="20">
        <f t="shared" si="88"/>
        <v>0</v>
      </c>
      <c r="EE44" s="20">
        <f t="shared" si="88"/>
        <v>0</v>
      </c>
      <c r="EF44" s="20">
        <f t="shared" si="88"/>
        <v>0</v>
      </c>
      <c r="EG44" s="20">
        <f t="shared" si="88"/>
        <v>0</v>
      </c>
      <c r="EH44" s="20">
        <f t="shared" si="88"/>
        <v>0</v>
      </c>
      <c r="EI44" s="20">
        <f t="shared" ref="EI44:GT44" si="89">EI19*1000</f>
        <v>0</v>
      </c>
      <c r="EJ44" s="20">
        <f t="shared" si="89"/>
        <v>0</v>
      </c>
      <c r="EK44" s="20">
        <f t="shared" si="89"/>
        <v>0</v>
      </c>
      <c r="EL44" s="20">
        <f t="shared" si="89"/>
        <v>0</v>
      </c>
      <c r="EM44" s="20">
        <f t="shared" si="89"/>
        <v>0</v>
      </c>
      <c r="EN44" s="20">
        <f t="shared" si="89"/>
        <v>0</v>
      </c>
      <c r="EO44" s="20">
        <f t="shared" si="89"/>
        <v>0</v>
      </c>
      <c r="EP44" s="20">
        <f t="shared" si="89"/>
        <v>0</v>
      </c>
      <c r="EQ44" s="20">
        <f t="shared" si="89"/>
        <v>0</v>
      </c>
      <c r="ER44" s="20">
        <f t="shared" si="89"/>
        <v>0</v>
      </c>
      <c r="ES44" s="20">
        <f t="shared" si="89"/>
        <v>0</v>
      </c>
      <c r="ET44" s="20">
        <f t="shared" si="89"/>
        <v>0</v>
      </c>
      <c r="EU44" s="20">
        <f t="shared" si="89"/>
        <v>0</v>
      </c>
      <c r="EV44" s="20">
        <f t="shared" si="89"/>
        <v>0</v>
      </c>
      <c r="EW44" s="20">
        <f t="shared" si="89"/>
        <v>0</v>
      </c>
      <c r="EX44" s="20">
        <f t="shared" si="89"/>
        <v>0</v>
      </c>
      <c r="EY44" s="20">
        <f t="shared" si="89"/>
        <v>0</v>
      </c>
      <c r="EZ44" s="20">
        <f t="shared" si="89"/>
        <v>0</v>
      </c>
      <c r="FA44" s="20">
        <f t="shared" si="89"/>
        <v>0</v>
      </c>
      <c r="FB44" s="20">
        <f t="shared" si="89"/>
        <v>0</v>
      </c>
      <c r="FC44" s="20">
        <f t="shared" si="89"/>
        <v>0</v>
      </c>
      <c r="FD44" s="20">
        <f t="shared" si="89"/>
        <v>0</v>
      </c>
      <c r="FE44" s="20">
        <f t="shared" si="89"/>
        <v>0</v>
      </c>
      <c r="FF44" s="20">
        <f t="shared" si="89"/>
        <v>0</v>
      </c>
      <c r="FG44" s="20">
        <f t="shared" si="89"/>
        <v>0</v>
      </c>
      <c r="FH44" s="20">
        <f t="shared" si="89"/>
        <v>0</v>
      </c>
      <c r="FI44" s="20">
        <f t="shared" si="89"/>
        <v>0</v>
      </c>
      <c r="FJ44" s="20">
        <f t="shared" si="89"/>
        <v>0</v>
      </c>
      <c r="FK44" s="20">
        <f t="shared" si="89"/>
        <v>0</v>
      </c>
      <c r="FL44" s="20">
        <f t="shared" si="89"/>
        <v>0</v>
      </c>
      <c r="FM44" s="20">
        <f t="shared" si="89"/>
        <v>0</v>
      </c>
      <c r="FN44" s="20">
        <f t="shared" si="89"/>
        <v>0</v>
      </c>
      <c r="FO44" s="20">
        <f t="shared" si="89"/>
        <v>0</v>
      </c>
      <c r="FP44" s="20">
        <f t="shared" si="89"/>
        <v>0</v>
      </c>
      <c r="FQ44" s="20">
        <f t="shared" si="89"/>
        <v>0</v>
      </c>
      <c r="FR44" s="20">
        <f t="shared" si="89"/>
        <v>0</v>
      </c>
      <c r="FS44" s="20">
        <f t="shared" si="89"/>
        <v>0</v>
      </c>
      <c r="FT44" s="20">
        <f t="shared" si="89"/>
        <v>0</v>
      </c>
      <c r="FU44" s="20">
        <f t="shared" si="89"/>
        <v>0</v>
      </c>
      <c r="FV44" s="20">
        <f t="shared" si="89"/>
        <v>0</v>
      </c>
      <c r="FW44" s="20">
        <f t="shared" si="89"/>
        <v>0</v>
      </c>
      <c r="FX44" s="20">
        <f t="shared" si="89"/>
        <v>0</v>
      </c>
      <c r="FY44" s="20">
        <f t="shared" si="89"/>
        <v>0</v>
      </c>
      <c r="FZ44" s="20">
        <f t="shared" si="89"/>
        <v>0</v>
      </c>
      <c r="GA44" s="20">
        <f t="shared" si="89"/>
        <v>0</v>
      </c>
      <c r="GB44" s="20">
        <f t="shared" si="89"/>
        <v>0</v>
      </c>
      <c r="GC44" s="20">
        <f t="shared" si="89"/>
        <v>0</v>
      </c>
      <c r="GD44" s="20">
        <f t="shared" si="89"/>
        <v>0</v>
      </c>
      <c r="GE44" s="20">
        <f t="shared" si="89"/>
        <v>0</v>
      </c>
      <c r="GF44" s="20">
        <f t="shared" si="89"/>
        <v>0</v>
      </c>
      <c r="GG44" s="20">
        <f t="shared" si="89"/>
        <v>0</v>
      </c>
      <c r="GH44" s="20">
        <f t="shared" si="89"/>
        <v>0</v>
      </c>
      <c r="GI44" s="20">
        <f t="shared" si="89"/>
        <v>0</v>
      </c>
      <c r="GJ44" s="20">
        <f t="shared" si="89"/>
        <v>0</v>
      </c>
      <c r="GK44" s="20">
        <f t="shared" si="89"/>
        <v>0</v>
      </c>
      <c r="GL44" s="20">
        <f t="shared" si="89"/>
        <v>0</v>
      </c>
      <c r="GM44" s="20">
        <f t="shared" si="89"/>
        <v>0</v>
      </c>
      <c r="GN44" s="20">
        <f t="shared" si="89"/>
        <v>0</v>
      </c>
      <c r="GO44" s="20">
        <f t="shared" si="89"/>
        <v>0</v>
      </c>
      <c r="GP44" s="20">
        <f t="shared" si="89"/>
        <v>0</v>
      </c>
      <c r="GQ44" s="20">
        <f t="shared" si="89"/>
        <v>0</v>
      </c>
      <c r="GR44" s="20">
        <f t="shared" si="89"/>
        <v>0</v>
      </c>
      <c r="GS44" s="20">
        <f t="shared" si="89"/>
        <v>0</v>
      </c>
      <c r="GT44" s="20">
        <f t="shared" si="89"/>
        <v>0</v>
      </c>
      <c r="GU44" s="20">
        <f t="shared" ref="GU44:HA44" si="90">GU19*1000</f>
        <v>0</v>
      </c>
      <c r="GV44" s="20">
        <f t="shared" si="90"/>
        <v>0</v>
      </c>
      <c r="GW44" s="20">
        <f t="shared" si="90"/>
        <v>0</v>
      </c>
      <c r="GX44" s="20">
        <f t="shared" si="90"/>
        <v>0</v>
      </c>
      <c r="GY44" s="20">
        <f t="shared" si="90"/>
        <v>0</v>
      </c>
      <c r="GZ44" s="20">
        <f t="shared" si="90"/>
        <v>0</v>
      </c>
      <c r="HA44" s="20">
        <f t="shared" si="90"/>
        <v>0</v>
      </c>
    </row>
    <row r="45" spans="3:209" x14ac:dyDescent="0.25">
      <c r="D45" s="17" t="s">
        <v>97</v>
      </c>
      <c r="E45" s="17" t="s">
        <v>76</v>
      </c>
      <c r="J45" s="20">
        <f>J43*J44</f>
        <v>0</v>
      </c>
      <c r="K45" s="20">
        <f t="shared" ref="K45:BV45" si="91">K43*K44</f>
        <v>0</v>
      </c>
      <c r="L45" s="20">
        <f t="shared" si="91"/>
        <v>0</v>
      </c>
      <c r="M45" s="20">
        <f t="shared" si="91"/>
        <v>0</v>
      </c>
      <c r="N45" s="20">
        <f t="shared" si="91"/>
        <v>0</v>
      </c>
      <c r="O45" s="20">
        <f t="shared" si="91"/>
        <v>0</v>
      </c>
      <c r="P45" s="20">
        <f t="shared" si="91"/>
        <v>0</v>
      </c>
      <c r="Q45" s="20">
        <f t="shared" si="91"/>
        <v>0</v>
      </c>
      <c r="R45" s="20">
        <f t="shared" si="91"/>
        <v>8806058.4374999981</v>
      </c>
      <c r="S45" s="20">
        <f t="shared" si="91"/>
        <v>10762960.312499998</v>
      </c>
      <c r="T45" s="20">
        <f t="shared" si="91"/>
        <v>8806058.4374999981</v>
      </c>
      <c r="U45" s="20">
        <f t="shared" si="91"/>
        <v>10762960.312499998</v>
      </c>
      <c r="V45" s="20">
        <f t="shared" si="91"/>
        <v>8806058.4374999981</v>
      </c>
      <c r="W45" s="20">
        <f t="shared" si="91"/>
        <v>10762960.312499998</v>
      </c>
      <c r="X45" s="20">
        <f t="shared" si="91"/>
        <v>8806058.4374999981</v>
      </c>
      <c r="Y45" s="20">
        <f t="shared" si="91"/>
        <v>10762960.312499998</v>
      </c>
      <c r="Z45" s="20">
        <f t="shared" si="91"/>
        <v>8806058.4374999981</v>
      </c>
      <c r="AA45" s="20">
        <f t="shared" si="91"/>
        <v>10762960.312499998</v>
      </c>
      <c r="AB45" s="20">
        <f t="shared" si="91"/>
        <v>8806058.4374999981</v>
      </c>
      <c r="AC45" s="20">
        <f t="shared" si="91"/>
        <v>10762960.312499998</v>
      </c>
      <c r="AD45" s="20">
        <f t="shared" si="91"/>
        <v>8806058.4374999981</v>
      </c>
      <c r="AE45" s="20">
        <f t="shared" si="91"/>
        <v>10762960.312499998</v>
      </c>
      <c r="AF45" s="20">
        <f t="shared" si="91"/>
        <v>8806058.4374999981</v>
      </c>
      <c r="AG45" s="20">
        <f t="shared" si="91"/>
        <v>10762960.312499998</v>
      </c>
      <c r="AH45" s="20">
        <f t="shared" si="91"/>
        <v>8806058.4374999981</v>
      </c>
      <c r="AI45" s="20">
        <f t="shared" si="91"/>
        <v>10762960.312499998</v>
      </c>
      <c r="AJ45" s="20">
        <f t="shared" si="91"/>
        <v>8806058.4374999981</v>
      </c>
      <c r="AK45" s="20">
        <f t="shared" si="91"/>
        <v>10762960.312499998</v>
      </c>
      <c r="AL45" s="20">
        <f t="shared" si="91"/>
        <v>8806058.4374999981</v>
      </c>
      <c r="AM45" s="20">
        <f t="shared" si="91"/>
        <v>10762960.312499998</v>
      </c>
      <c r="AN45" s="20">
        <f t="shared" si="91"/>
        <v>8806058.4374999981</v>
      </c>
      <c r="AO45" s="20">
        <f t="shared" si="91"/>
        <v>10762960.312499998</v>
      </c>
      <c r="AP45" s="20">
        <f t="shared" si="91"/>
        <v>8806058.4374999981</v>
      </c>
      <c r="AQ45" s="20">
        <f t="shared" si="91"/>
        <v>10762960.312499998</v>
      </c>
      <c r="AR45" s="20">
        <f t="shared" si="91"/>
        <v>8806058.4374999981</v>
      </c>
      <c r="AS45" s="20">
        <f t="shared" si="91"/>
        <v>10762960.312499998</v>
      </c>
      <c r="AT45" s="20">
        <f t="shared" si="91"/>
        <v>8806058.4374999981</v>
      </c>
      <c r="AU45" s="20">
        <f t="shared" si="91"/>
        <v>10762960.312499998</v>
      </c>
      <c r="AV45" s="20">
        <f t="shared" si="91"/>
        <v>8806058.4374999981</v>
      </c>
      <c r="AW45" s="20">
        <f t="shared" si="91"/>
        <v>10762960.312499998</v>
      </c>
      <c r="AX45" s="20">
        <f t="shared" si="91"/>
        <v>8806058.4374999981</v>
      </c>
      <c r="AY45" s="20">
        <f t="shared" si="91"/>
        <v>10762960.312499998</v>
      </c>
      <c r="AZ45" s="20">
        <f t="shared" si="91"/>
        <v>8806058.4374999981</v>
      </c>
      <c r="BA45" s="20">
        <f t="shared" si="91"/>
        <v>10762960.312499998</v>
      </c>
      <c r="BB45" s="20">
        <f t="shared" si="91"/>
        <v>8806058.4374999981</v>
      </c>
      <c r="BC45" s="20">
        <f t="shared" si="91"/>
        <v>10762960.312499998</v>
      </c>
      <c r="BD45" s="20">
        <f t="shared" si="91"/>
        <v>8806058.4374999981</v>
      </c>
      <c r="BE45" s="20">
        <f t="shared" si="91"/>
        <v>10762960.312499998</v>
      </c>
      <c r="BF45" s="20">
        <f t="shared" si="91"/>
        <v>8806058.4374999981</v>
      </c>
      <c r="BG45" s="20">
        <f t="shared" si="91"/>
        <v>10762960.312499998</v>
      </c>
      <c r="BH45" s="20">
        <f t="shared" si="91"/>
        <v>8806058.4374999981</v>
      </c>
      <c r="BI45" s="20">
        <f t="shared" si="91"/>
        <v>10762960.312499998</v>
      </c>
      <c r="BJ45" s="20">
        <f t="shared" si="91"/>
        <v>8806058.4374999981</v>
      </c>
      <c r="BK45" s="20">
        <f t="shared" si="91"/>
        <v>10762960.312499998</v>
      </c>
      <c r="BL45" s="20">
        <f t="shared" si="91"/>
        <v>8806058.4374999981</v>
      </c>
      <c r="BM45" s="20">
        <f t="shared" si="91"/>
        <v>10762960.312499998</v>
      </c>
      <c r="BN45" s="20">
        <f t="shared" si="91"/>
        <v>8806058.4374999981</v>
      </c>
      <c r="BO45" s="20">
        <f t="shared" si="91"/>
        <v>10762960.312499998</v>
      </c>
      <c r="BP45" s="20">
        <f t="shared" si="91"/>
        <v>8806058.4374999981</v>
      </c>
      <c r="BQ45" s="20">
        <f t="shared" si="91"/>
        <v>10762960.312499998</v>
      </c>
      <c r="BR45" s="20">
        <f t="shared" si="91"/>
        <v>8806058.4374999981</v>
      </c>
      <c r="BS45" s="20">
        <f t="shared" si="91"/>
        <v>10762960.312499998</v>
      </c>
      <c r="BT45" s="20">
        <f t="shared" si="91"/>
        <v>8806058.4374999981</v>
      </c>
      <c r="BU45" s="20">
        <f t="shared" si="91"/>
        <v>10762960.312499998</v>
      </c>
      <c r="BV45" s="20">
        <f t="shared" si="91"/>
        <v>8806058.4374999981</v>
      </c>
      <c r="BW45" s="20">
        <f t="shared" ref="BW45:EH45" si="92">BW43*BW44</f>
        <v>10762960.312499998</v>
      </c>
      <c r="BX45" s="20">
        <f t="shared" si="92"/>
        <v>8806058.4374999981</v>
      </c>
      <c r="BY45" s="20">
        <f t="shared" si="92"/>
        <v>10762960.312499998</v>
      </c>
      <c r="BZ45" s="20">
        <f t="shared" si="92"/>
        <v>8806058.4374999981</v>
      </c>
      <c r="CA45" s="20">
        <f t="shared" si="92"/>
        <v>10762960.312499998</v>
      </c>
      <c r="CB45" s="20">
        <f t="shared" si="92"/>
        <v>8806058.4374999981</v>
      </c>
      <c r="CC45" s="20">
        <f t="shared" si="92"/>
        <v>10762960.312499998</v>
      </c>
      <c r="CD45" s="20">
        <f t="shared" si="92"/>
        <v>8806058.4374999981</v>
      </c>
      <c r="CE45" s="20">
        <f t="shared" si="92"/>
        <v>10762960.312499998</v>
      </c>
      <c r="CF45" s="20">
        <f t="shared" si="92"/>
        <v>8806058.4374999981</v>
      </c>
      <c r="CG45" s="20">
        <f t="shared" si="92"/>
        <v>10762960.312499998</v>
      </c>
      <c r="CH45" s="20">
        <f t="shared" si="92"/>
        <v>8806058.4374999981</v>
      </c>
      <c r="CI45" s="20">
        <f t="shared" si="92"/>
        <v>10762960.312499998</v>
      </c>
      <c r="CJ45" s="20">
        <f t="shared" si="92"/>
        <v>0</v>
      </c>
      <c r="CK45" s="20">
        <f t="shared" si="92"/>
        <v>0</v>
      </c>
      <c r="CL45" s="20">
        <f t="shared" si="92"/>
        <v>0</v>
      </c>
      <c r="CM45" s="20">
        <f t="shared" si="92"/>
        <v>0</v>
      </c>
      <c r="CN45" s="20">
        <f t="shared" si="92"/>
        <v>0</v>
      </c>
      <c r="CO45" s="20">
        <f t="shared" si="92"/>
        <v>0</v>
      </c>
      <c r="CP45" s="20">
        <f t="shared" si="92"/>
        <v>0</v>
      </c>
      <c r="CQ45" s="20">
        <f t="shared" si="92"/>
        <v>0</v>
      </c>
      <c r="CR45" s="20">
        <f t="shared" si="92"/>
        <v>0</v>
      </c>
      <c r="CS45" s="20">
        <f t="shared" si="92"/>
        <v>0</v>
      </c>
      <c r="CT45" s="20">
        <f t="shared" si="92"/>
        <v>0</v>
      </c>
      <c r="CU45" s="20">
        <f t="shared" si="92"/>
        <v>0</v>
      </c>
      <c r="CV45" s="20">
        <f t="shared" si="92"/>
        <v>0</v>
      </c>
      <c r="CW45" s="20">
        <f t="shared" si="92"/>
        <v>0</v>
      </c>
      <c r="CX45" s="20">
        <f t="shared" si="92"/>
        <v>0</v>
      </c>
      <c r="CY45" s="20">
        <f t="shared" si="92"/>
        <v>0</v>
      </c>
      <c r="CZ45" s="20">
        <f t="shared" si="92"/>
        <v>0</v>
      </c>
      <c r="DA45" s="20">
        <f t="shared" si="92"/>
        <v>0</v>
      </c>
      <c r="DB45" s="20">
        <f t="shared" si="92"/>
        <v>0</v>
      </c>
      <c r="DC45" s="20">
        <f t="shared" si="92"/>
        <v>0</v>
      </c>
      <c r="DD45" s="20">
        <f t="shared" si="92"/>
        <v>0</v>
      </c>
      <c r="DE45" s="20">
        <f t="shared" si="92"/>
        <v>0</v>
      </c>
      <c r="DF45" s="20">
        <f t="shared" si="92"/>
        <v>0</v>
      </c>
      <c r="DG45" s="20">
        <f t="shared" si="92"/>
        <v>0</v>
      </c>
      <c r="DH45" s="20">
        <f t="shared" si="92"/>
        <v>0</v>
      </c>
      <c r="DI45" s="20">
        <f t="shared" si="92"/>
        <v>0</v>
      </c>
      <c r="DJ45" s="20">
        <f t="shared" si="92"/>
        <v>0</v>
      </c>
      <c r="DK45" s="20">
        <f t="shared" si="92"/>
        <v>0</v>
      </c>
      <c r="DL45" s="20">
        <f t="shared" si="92"/>
        <v>0</v>
      </c>
      <c r="DM45" s="20">
        <f t="shared" si="92"/>
        <v>0</v>
      </c>
      <c r="DN45" s="20">
        <f t="shared" si="92"/>
        <v>0</v>
      </c>
      <c r="DO45" s="20">
        <f t="shared" si="92"/>
        <v>0</v>
      </c>
      <c r="DP45" s="20">
        <f t="shared" si="92"/>
        <v>0</v>
      </c>
      <c r="DQ45" s="20">
        <f t="shared" si="92"/>
        <v>0</v>
      </c>
      <c r="DR45" s="20">
        <f t="shared" si="92"/>
        <v>0</v>
      </c>
      <c r="DS45" s="20">
        <f t="shared" si="92"/>
        <v>0</v>
      </c>
      <c r="DT45" s="20">
        <f t="shared" si="92"/>
        <v>0</v>
      </c>
      <c r="DU45" s="20">
        <f t="shared" si="92"/>
        <v>0</v>
      </c>
      <c r="DV45" s="20">
        <f t="shared" si="92"/>
        <v>0</v>
      </c>
      <c r="DW45" s="20">
        <f t="shared" si="92"/>
        <v>0</v>
      </c>
      <c r="DX45" s="20">
        <f t="shared" si="92"/>
        <v>0</v>
      </c>
      <c r="DY45" s="20">
        <f t="shared" si="92"/>
        <v>0</v>
      </c>
      <c r="DZ45" s="20">
        <f t="shared" si="92"/>
        <v>0</v>
      </c>
      <c r="EA45" s="20">
        <f t="shared" si="92"/>
        <v>0</v>
      </c>
      <c r="EB45" s="20">
        <f t="shared" si="92"/>
        <v>0</v>
      </c>
      <c r="EC45" s="20">
        <f t="shared" si="92"/>
        <v>0</v>
      </c>
      <c r="ED45" s="20">
        <f t="shared" si="92"/>
        <v>0</v>
      </c>
      <c r="EE45" s="20">
        <f t="shared" si="92"/>
        <v>0</v>
      </c>
      <c r="EF45" s="20">
        <f t="shared" si="92"/>
        <v>0</v>
      </c>
      <c r="EG45" s="20">
        <f t="shared" si="92"/>
        <v>0</v>
      </c>
      <c r="EH45" s="20">
        <f t="shared" si="92"/>
        <v>0</v>
      </c>
      <c r="EI45" s="20">
        <f t="shared" ref="EI45:GT45" si="93">EI43*EI44</f>
        <v>0</v>
      </c>
      <c r="EJ45" s="20">
        <f t="shared" si="93"/>
        <v>0</v>
      </c>
      <c r="EK45" s="20">
        <f t="shared" si="93"/>
        <v>0</v>
      </c>
      <c r="EL45" s="20">
        <f t="shared" si="93"/>
        <v>0</v>
      </c>
      <c r="EM45" s="20">
        <f t="shared" si="93"/>
        <v>0</v>
      </c>
      <c r="EN45" s="20">
        <f t="shared" si="93"/>
        <v>0</v>
      </c>
      <c r="EO45" s="20">
        <f t="shared" si="93"/>
        <v>0</v>
      </c>
      <c r="EP45" s="20">
        <f t="shared" si="93"/>
        <v>0</v>
      </c>
      <c r="EQ45" s="20">
        <f t="shared" si="93"/>
        <v>0</v>
      </c>
      <c r="ER45" s="20">
        <f t="shared" si="93"/>
        <v>0</v>
      </c>
      <c r="ES45" s="20">
        <f t="shared" si="93"/>
        <v>0</v>
      </c>
      <c r="ET45" s="20">
        <f t="shared" si="93"/>
        <v>0</v>
      </c>
      <c r="EU45" s="20">
        <f t="shared" si="93"/>
        <v>0</v>
      </c>
      <c r="EV45" s="20">
        <f t="shared" si="93"/>
        <v>0</v>
      </c>
      <c r="EW45" s="20">
        <f t="shared" si="93"/>
        <v>0</v>
      </c>
      <c r="EX45" s="20">
        <f t="shared" si="93"/>
        <v>0</v>
      </c>
      <c r="EY45" s="20">
        <f t="shared" si="93"/>
        <v>0</v>
      </c>
      <c r="EZ45" s="20">
        <f t="shared" si="93"/>
        <v>0</v>
      </c>
      <c r="FA45" s="20">
        <f t="shared" si="93"/>
        <v>0</v>
      </c>
      <c r="FB45" s="20">
        <f t="shared" si="93"/>
        <v>0</v>
      </c>
      <c r="FC45" s="20">
        <f t="shared" si="93"/>
        <v>0</v>
      </c>
      <c r="FD45" s="20">
        <f t="shared" si="93"/>
        <v>0</v>
      </c>
      <c r="FE45" s="20">
        <f t="shared" si="93"/>
        <v>0</v>
      </c>
      <c r="FF45" s="20">
        <f t="shared" si="93"/>
        <v>0</v>
      </c>
      <c r="FG45" s="20">
        <f t="shared" si="93"/>
        <v>0</v>
      </c>
      <c r="FH45" s="20">
        <f t="shared" si="93"/>
        <v>0</v>
      </c>
      <c r="FI45" s="20">
        <f t="shared" si="93"/>
        <v>0</v>
      </c>
      <c r="FJ45" s="20">
        <f t="shared" si="93"/>
        <v>0</v>
      </c>
      <c r="FK45" s="20">
        <f t="shared" si="93"/>
        <v>0</v>
      </c>
      <c r="FL45" s="20">
        <f t="shared" si="93"/>
        <v>0</v>
      </c>
      <c r="FM45" s="20">
        <f t="shared" si="93"/>
        <v>0</v>
      </c>
      <c r="FN45" s="20">
        <f t="shared" si="93"/>
        <v>0</v>
      </c>
      <c r="FO45" s="20">
        <f t="shared" si="93"/>
        <v>0</v>
      </c>
      <c r="FP45" s="20">
        <f t="shared" si="93"/>
        <v>0</v>
      </c>
      <c r="FQ45" s="20">
        <f t="shared" si="93"/>
        <v>0</v>
      </c>
      <c r="FR45" s="20">
        <f t="shared" si="93"/>
        <v>0</v>
      </c>
      <c r="FS45" s="20">
        <f t="shared" si="93"/>
        <v>0</v>
      </c>
      <c r="FT45" s="20">
        <f t="shared" si="93"/>
        <v>0</v>
      </c>
      <c r="FU45" s="20">
        <f t="shared" si="93"/>
        <v>0</v>
      </c>
      <c r="FV45" s="20">
        <f t="shared" si="93"/>
        <v>0</v>
      </c>
      <c r="FW45" s="20">
        <f t="shared" si="93"/>
        <v>0</v>
      </c>
      <c r="FX45" s="20">
        <f t="shared" si="93"/>
        <v>0</v>
      </c>
      <c r="FY45" s="20">
        <f t="shared" si="93"/>
        <v>0</v>
      </c>
      <c r="FZ45" s="20">
        <f t="shared" si="93"/>
        <v>0</v>
      </c>
      <c r="GA45" s="20">
        <f t="shared" si="93"/>
        <v>0</v>
      </c>
      <c r="GB45" s="20">
        <f t="shared" si="93"/>
        <v>0</v>
      </c>
      <c r="GC45" s="20">
        <f t="shared" si="93"/>
        <v>0</v>
      </c>
      <c r="GD45" s="20">
        <f t="shared" si="93"/>
        <v>0</v>
      </c>
      <c r="GE45" s="20">
        <f t="shared" si="93"/>
        <v>0</v>
      </c>
      <c r="GF45" s="20">
        <f t="shared" si="93"/>
        <v>0</v>
      </c>
      <c r="GG45" s="20">
        <f t="shared" si="93"/>
        <v>0</v>
      </c>
      <c r="GH45" s="20">
        <f t="shared" si="93"/>
        <v>0</v>
      </c>
      <c r="GI45" s="20">
        <f t="shared" si="93"/>
        <v>0</v>
      </c>
      <c r="GJ45" s="20">
        <f t="shared" si="93"/>
        <v>0</v>
      </c>
      <c r="GK45" s="20">
        <f t="shared" si="93"/>
        <v>0</v>
      </c>
      <c r="GL45" s="20">
        <f t="shared" si="93"/>
        <v>0</v>
      </c>
      <c r="GM45" s="20">
        <f t="shared" si="93"/>
        <v>0</v>
      </c>
      <c r="GN45" s="20">
        <f t="shared" si="93"/>
        <v>0</v>
      </c>
      <c r="GO45" s="20">
        <f t="shared" si="93"/>
        <v>0</v>
      </c>
      <c r="GP45" s="20">
        <f t="shared" si="93"/>
        <v>0</v>
      </c>
      <c r="GQ45" s="20">
        <f t="shared" si="93"/>
        <v>0</v>
      </c>
      <c r="GR45" s="20">
        <f t="shared" si="93"/>
        <v>0</v>
      </c>
      <c r="GS45" s="20">
        <f t="shared" si="93"/>
        <v>0</v>
      </c>
      <c r="GT45" s="20">
        <f t="shared" si="93"/>
        <v>0</v>
      </c>
      <c r="GU45" s="20">
        <f t="shared" ref="GU45:HA45" si="94">GU43*GU44</f>
        <v>0</v>
      </c>
      <c r="GV45" s="20">
        <f t="shared" si="94"/>
        <v>0</v>
      </c>
      <c r="GW45" s="20">
        <f t="shared" si="94"/>
        <v>0</v>
      </c>
      <c r="GX45" s="20">
        <f t="shared" si="94"/>
        <v>0</v>
      </c>
      <c r="GY45" s="20">
        <f t="shared" si="94"/>
        <v>0</v>
      </c>
      <c r="GZ45" s="20">
        <f t="shared" si="94"/>
        <v>0</v>
      </c>
      <c r="HA45" s="20">
        <f t="shared" si="94"/>
        <v>0</v>
      </c>
    </row>
    <row r="47" spans="3:209" x14ac:dyDescent="0.25">
      <c r="D47" s="17" t="s">
        <v>55</v>
      </c>
    </row>
    <row r="48" spans="3:209" x14ac:dyDescent="0.25">
      <c r="D48" s="17" t="s">
        <v>84</v>
      </c>
      <c r="E48" s="17" t="s">
        <v>85</v>
      </c>
      <c r="F48" s="7">
        <f>InputC!F38</f>
        <v>6</v>
      </c>
      <c r="G48" s="17">
        <f>F48/2</f>
        <v>3</v>
      </c>
      <c r="J48" s="17">
        <f>$G$48*J7</f>
        <v>0</v>
      </c>
      <c r="K48" s="17">
        <f t="shared" ref="K48:BV48" si="95">$G$48*K7</f>
        <v>0</v>
      </c>
      <c r="L48" s="17">
        <f t="shared" si="95"/>
        <v>0</v>
      </c>
      <c r="M48" s="17">
        <f t="shared" si="95"/>
        <v>0</v>
      </c>
      <c r="N48" s="17">
        <f t="shared" si="95"/>
        <v>0</v>
      </c>
      <c r="O48" s="17">
        <f t="shared" si="95"/>
        <v>0</v>
      </c>
      <c r="P48" s="17">
        <f t="shared" si="95"/>
        <v>0</v>
      </c>
      <c r="Q48" s="17">
        <f t="shared" si="95"/>
        <v>0</v>
      </c>
      <c r="R48" s="17">
        <f t="shared" si="95"/>
        <v>3</v>
      </c>
      <c r="S48" s="17">
        <f t="shared" si="95"/>
        <v>3</v>
      </c>
      <c r="T48" s="17">
        <f t="shared" si="95"/>
        <v>3</v>
      </c>
      <c r="U48" s="17">
        <f t="shared" si="95"/>
        <v>3</v>
      </c>
      <c r="V48" s="17">
        <f t="shared" si="95"/>
        <v>3</v>
      </c>
      <c r="W48" s="17">
        <f t="shared" si="95"/>
        <v>3</v>
      </c>
      <c r="X48" s="17">
        <f t="shared" si="95"/>
        <v>3</v>
      </c>
      <c r="Y48" s="17">
        <f t="shared" si="95"/>
        <v>3</v>
      </c>
      <c r="Z48" s="17">
        <f t="shared" si="95"/>
        <v>3</v>
      </c>
      <c r="AA48" s="17">
        <f t="shared" si="95"/>
        <v>3</v>
      </c>
      <c r="AB48" s="17">
        <f t="shared" si="95"/>
        <v>3</v>
      </c>
      <c r="AC48" s="17">
        <f t="shared" si="95"/>
        <v>3</v>
      </c>
      <c r="AD48" s="17">
        <f t="shared" si="95"/>
        <v>3</v>
      </c>
      <c r="AE48" s="17">
        <f t="shared" si="95"/>
        <v>3</v>
      </c>
      <c r="AF48" s="17">
        <f t="shared" si="95"/>
        <v>3</v>
      </c>
      <c r="AG48" s="17">
        <f t="shared" si="95"/>
        <v>3</v>
      </c>
      <c r="AH48" s="17">
        <f t="shared" si="95"/>
        <v>3</v>
      </c>
      <c r="AI48" s="17">
        <f t="shared" si="95"/>
        <v>3</v>
      </c>
      <c r="AJ48" s="17">
        <f t="shared" si="95"/>
        <v>3</v>
      </c>
      <c r="AK48" s="17">
        <f t="shared" si="95"/>
        <v>3</v>
      </c>
      <c r="AL48" s="17">
        <f t="shared" si="95"/>
        <v>3</v>
      </c>
      <c r="AM48" s="17">
        <f t="shared" si="95"/>
        <v>3</v>
      </c>
      <c r="AN48" s="17">
        <f t="shared" si="95"/>
        <v>3</v>
      </c>
      <c r="AO48" s="17">
        <f t="shared" si="95"/>
        <v>3</v>
      </c>
      <c r="AP48" s="17">
        <f t="shared" si="95"/>
        <v>3</v>
      </c>
      <c r="AQ48" s="17">
        <f t="shared" si="95"/>
        <v>3</v>
      </c>
      <c r="AR48" s="17">
        <f t="shared" si="95"/>
        <v>3</v>
      </c>
      <c r="AS48" s="17">
        <f t="shared" si="95"/>
        <v>3</v>
      </c>
      <c r="AT48" s="17">
        <f t="shared" si="95"/>
        <v>3</v>
      </c>
      <c r="AU48" s="17">
        <f t="shared" si="95"/>
        <v>3</v>
      </c>
      <c r="AV48" s="17">
        <f t="shared" si="95"/>
        <v>3</v>
      </c>
      <c r="AW48" s="17">
        <f t="shared" si="95"/>
        <v>3</v>
      </c>
      <c r="AX48" s="17">
        <f t="shared" si="95"/>
        <v>3</v>
      </c>
      <c r="AY48" s="17">
        <f t="shared" si="95"/>
        <v>3</v>
      </c>
      <c r="AZ48" s="17">
        <f t="shared" si="95"/>
        <v>3</v>
      </c>
      <c r="BA48" s="17">
        <f t="shared" si="95"/>
        <v>3</v>
      </c>
      <c r="BB48" s="17">
        <f t="shared" si="95"/>
        <v>3</v>
      </c>
      <c r="BC48" s="17">
        <f t="shared" si="95"/>
        <v>3</v>
      </c>
      <c r="BD48" s="17">
        <f t="shared" si="95"/>
        <v>3</v>
      </c>
      <c r="BE48" s="17">
        <f t="shared" si="95"/>
        <v>3</v>
      </c>
      <c r="BF48" s="17">
        <f t="shared" si="95"/>
        <v>3</v>
      </c>
      <c r="BG48" s="17">
        <f t="shared" si="95"/>
        <v>3</v>
      </c>
      <c r="BH48" s="17">
        <f t="shared" si="95"/>
        <v>3</v>
      </c>
      <c r="BI48" s="17">
        <f t="shared" si="95"/>
        <v>3</v>
      </c>
      <c r="BJ48" s="17">
        <f t="shared" si="95"/>
        <v>3</v>
      </c>
      <c r="BK48" s="17">
        <f t="shared" si="95"/>
        <v>3</v>
      </c>
      <c r="BL48" s="17">
        <f t="shared" si="95"/>
        <v>3</v>
      </c>
      <c r="BM48" s="17">
        <f t="shared" si="95"/>
        <v>3</v>
      </c>
      <c r="BN48" s="17">
        <f t="shared" si="95"/>
        <v>3</v>
      </c>
      <c r="BO48" s="17">
        <f t="shared" si="95"/>
        <v>3</v>
      </c>
      <c r="BP48" s="17">
        <f t="shared" si="95"/>
        <v>3</v>
      </c>
      <c r="BQ48" s="17">
        <f t="shared" si="95"/>
        <v>3</v>
      </c>
      <c r="BR48" s="17">
        <f t="shared" si="95"/>
        <v>3</v>
      </c>
      <c r="BS48" s="17">
        <f t="shared" si="95"/>
        <v>3</v>
      </c>
      <c r="BT48" s="17">
        <f t="shared" si="95"/>
        <v>3</v>
      </c>
      <c r="BU48" s="17">
        <f t="shared" si="95"/>
        <v>3</v>
      </c>
      <c r="BV48" s="17">
        <f t="shared" si="95"/>
        <v>3</v>
      </c>
      <c r="BW48" s="17">
        <f t="shared" ref="BW48:EH48" si="96">$G$48*BW7</f>
        <v>3</v>
      </c>
      <c r="BX48" s="17">
        <f t="shared" si="96"/>
        <v>3</v>
      </c>
      <c r="BY48" s="17">
        <f t="shared" si="96"/>
        <v>3</v>
      </c>
      <c r="BZ48" s="17">
        <f t="shared" si="96"/>
        <v>3</v>
      </c>
      <c r="CA48" s="17">
        <f t="shared" si="96"/>
        <v>3</v>
      </c>
      <c r="CB48" s="17">
        <f t="shared" si="96"/>
        <v>3</v>
      </c>
      <c r="CC48" s="17">
        <f t="shared" si="96"/>
        <v>3</v>
      </c>
      <c r="CD48" s="17">
        <f t="shared" si="96"/>
        <v>3</v>
      </c>
      <c r="CE48" s="17">
        <f t="shared" si="96"/>
        <v>3</v>
      </c>
      <c r="CF48" s="17">
        <f t="shared" si="96"/>
        <v>3</v>
      </c>
      <c r="CG48" s="17">
        <f t="shared" si="96"/>
        <v>3</v>
      </c>
      <c r="CH48" s="17">
        <f t="shared" si="96"/>
        <v>3</v>
      </c>
      <c r="CI48" s="17">
        <f t="shared" si="96"/>
        <v>3</v>
      </c>
      <c r="CJ48" s="17">
        <f t="shared" si="96"/>
        <v>0</v>
      </c>
      <c r="CK48" s="17">
        <f t="shared" si="96"/>
        <v>0</v>
      </c>
      <c r="CL48" s="17">
        <f t="shared" si="96"/>
        <v>0</v>
      </c>
      <c r="CM48" s="17">
        <f t="shared" si="96"/>
        <v>0</v>
      </c>
      <c r="CN48" s="17">
        <f t="shared" si="96"/>
        <v>0</v>
      </c>
      <c r="CO48" s="17">
        <f t="shared" si="96"/>
        <v>0</v>
      </c>
      <c r="CP48" s="17">
        <f t="shared" si="96"/>
        <v>0</v>
      </c>
      <c r="CQ48" s="17">
        <f t="shared" si="96"/>
        <v>0</v>
      </c>
      <c r="CR48" s="17">
        <f t="shared" si="96"/>
        <v>0</v>
      </c>
      <c r="CS48" s="17">
        <f t="shared" si="96"/>
        <v>0</v>
      </c>
      <c r="CT48" s="17">
        <f t="shared" si="96"/>
        <v>0</v>
      </c>
      <c r="CU48" s="17">
        <f t="shared" si="96"/>
        <v>0</v>
      </c>
      <c r="CV48" s="17">
        <f t="shared" si="96"/>
        <v>0</v>
      </c>
      <c r="CW48" s="17">
        <f t="shared" si="96"/>
        <v>0</v>
      </c>
      <c r="CX48" s="17">
        <f t="shared" si="96"/>
        <v>0</v>
      </c>
      <c r="CY48" s="17">
        <f t="shared" si="96"/>
        <v>0</v>
      </c>
      <c r="CZ48" s="17">
        <f t="shared" si="96"/>
        <v>0</v>
      </c>
      <c r="DA48" s="17">
        <f t="shared" si="96"/>
        <v>0</v>
      </c>
      <c r="DB48" s="17">
        <f t="shared" si="96"/>
        <v>0</v>
      </c>
      <c r="DC48" s="17">
        <f t="shared" si="96"/>
        <v>0</v>
      </c>
      <c r="DD48" s="17">
        <f t="shared" si="96"/>
        <v>0</v>
      </c>
      <c r="DE48" s="17">
        <f t="shared" si="96"/>
        <v>0</v>
      </c>
      <c r="DF48" s="17">
        <f t="shared" si="96"/>
        <v>0</v>
      </c>
      <c r="DG48" s="17">
        <f t="shared" si="96"/>
        <v>0</v>
      </c>
      <c r="DH48" s="17">
        <f t="shared" si="96"/>
        <v>0</v>
      </c>
      <c r="DI48" s="17">
        <f t="shared" si="96"/>
        <v>0</v>
      </c>
      <c r="DJ48" s="17">
        <f t="shared" si="96"/>
        <v>0</v>
      </c>
      <c r="DK48" s="17">
        <f t="shared" si="96"/>
        <v>0</v>
      </c>
      <c r="DL48" s="17">
        <f t="shared" si="96"/>
        <v>0</v>
      </c>
      <c r="DM48" s="17">
        <f t="shared" si="96"/>
        <v>0</v>
      </c>
      <c r="DN48" s="17">
        <f t="shared" si="96"/>
        <v>0</v>
      </c>
      <c r="DO48" s="17">
        <f t="shared" si="96"/>
        <v>0</v>
      </c>
      <c r="DP48" s="17">
        <f t="shared" si="96"/>
        <v>0</v>
      </c>
      <c r="DQ48" s="17">
        <f t="shared" si="96"/>
        <v>0</v>
      </c>
      <c r="DR48" s="17">
        <f t="shared" si="96"/>
        <v>0</v>
      </c>
      <c r="DS48" s="17">
        <f t="shared" si="96"/>
        <v>0</v>
      </c>
      <c r="DT48" s="17">
        <f t="shared" si="96"/>
        <v>0</v>
      </c>
      <c r="DU48" s="17">
        <f t="shared" si="96"/>
        <v>0</v>
      </c>
      <c r="DV48" s="17">
        <f t="shared" si="96"/>
        <v>0</v>
      </c>
      <c r="DW48" s="17">
        <f t="shared" si="96"/>
        <v>0</v>
      </c>
      <c r="DX48" s="17">
        <f t="shared" si="96"/>
        <v>0</v>
      </c>
      <c r="DY48" s="17">
        <f t="shared" si="96"/>
        <v>0</v>
      </c>
      <c r="DZ48" s="17">
        <f t="shared" si="96"/>
        <v>0</v>
      </c>
      <c r="EA48" s="17">
        <f t="shared" si="96"/>
        <v>0</v>
      </c>
      <c r="EB48" s="17">
        <f t="shared" si="96"/>
        <v>0</v>
      </c>
      <c r="EC48" s="17">
        <f t="shared" si="96"/>
        <v>0</v>
      </c>
      <c r="ED48" s="17">
        <f t="shared" si="96"/>
        <v>0</v>
      </c>
      <c r="EE48" s="17">
        <f t="shared" si="96"/>
        <v>0</v>
      </c>
      <c r="EF48" s="17">
        <f t="shared" si="96"/>
        <v>0</v>
      </c>
      <c r="EG48" s="17">
        <f t="shared" si="96"/>
        <v>0</v>
      </c>
      <c r="EH48" s="17">
        <f t="shared" si="96"/>
        <v>0</v>
      </c>
      <c r="EI48" s="17">
        <f t="shared" ref="EI48:GT48" si="97">$G$48*EI7</f>
        <v>0</v>
      </c>
      <c r="EJ48" s="17">
        <f t="shared" si="97"/>
        <v>0</v>
      </c>
      <c r="EK48" s="17">
        <f t="shared" si="97"/>
        <v>0</v>
      </c>
      <c r="EL48" s="17">
        <f t="shared" si="97"/>
        <v>0</v>
      </c>
      <c r="EM48" s="17">
        <f t="shared" si="97"/>
        <v>0</v>
      </c>
      <c r="EN48" s="17">
        <f t="shared" si="97"/>
        <v>0</v>
      </c>
      <c r="EO48" s="17">
        <f t="shared" si="97"/>
        <v>0</v>
      </c>
      <c r="EP48" s="17">
        <f t="shared" si="97"/>
        <v>0</v>
      </c>
      <c r="EQ48" s="17">
        <f t="shared" si="97"/>
        <v>0</v>
      </c>
      <c r="ER48" s="17">
        <f t="shared" si="97"/>
        <v>0</v>
      </c>
      <c r="ES48" s="17">
        <f t="shared" si="97"/>
        <v>0</v>
      </c>
      <c r="ET48" s="17">
        <f t="shared" si="97"/>
        <v>0</v>
      </c>
      <c r="EU48" s="17">
        <f t="shared" si="97"/>
        <v>0</v>
      </c>
      <c r="EV48" s="17">
        <f t="shared" si="97"/>
        <v>0</v>
      </c>
      <c r="EW48" s="17">
        <f t="shared" si="97"/>
        <v>0</v>
      </c>
      <c r="EX48" s="17">
        <f t="shared" si="97"/>
        <v>0</v>
      </c>
      <c r="EY48" s="17">
        <f t="shared" si="97"/>
        <v>0</v>
      </c>
      <c r="EZ48" s="17">
        <f t="shared" si="97"/>
        <v>0</v>
      </c>
      <c r="FA48" s="17">
        <f t="shared" si="97"/>
        <v>0</v>
      </c>
      <c r="FB48" s="17">
        <f t="shared" si="97"/>
        <v>0</v>
      </c>
      <c r="FC48" s="17">
        <f t="shared" si="97"/>
        <v>0</v>
      </c>
      <c r="FD48" s="17">
        <f t="shared" si="97"/>
        <v>0</v>
      </c>
      <c r="FE48" s="17">
        <f t="shared" si="97"/>
        <v>0</v>
      </c>
      <c r="FF48" s="17">
        <f t="shared" si="97"/>
        <v>0</v>
      </c>
      <c r="FG48" s="17">
        <f t="shared" si="97"/>
        <v>0</v>
      </c>
      <c r="FH48" s="17">
        <f t="shared" si="97"/>
        <v>0</v>
      </c>
      <c r="FI48" s="17">
        <f t="shared" si="97"/>
        <v>0</v>
      </c>
      <c r="FJ48" s="17">
        <f t="shared" si="97"/>
        <v>0</v>
      </c>
      <c r="FK48" s="17">
        <f t="shared" si="97"/>
        <v>0</v>
      </c>
      <c r="FL48" s="17">
        <f t="shared" si="97"/>
        <v>0</v>
      </c>
      <c r="FM48" s="17">
        <f t="shared" si="97"/>
        <v>0</v>
      </c>
      <c r="FN48" s="17">
        <f t="shared" si="97"/>
        <v>0</v>
      </c>
      <c r="FO48" s="17">
        <f t="shared" si="97"/>
        <v>0</v>
      </c>
      <c r="FP48" s="17">
        <f t="shared" si="97"/>
        <v>0</v>
      </c>
      <c r="FQ48" s="17">
        <f t="shared" si="97"/>
        <v>0</v>
      </c>
      <c r="FR48" s="17">
        <f t="shared" si="97"/>
        <v>0</v>
      </c>
      <c r="FS48" s="17">
        <f t="shared" si="97"/>
        <v>0</v>
      </c>
      <c r="FT48" s="17">
        <f t="shared" si="97"/>
        <v>0</v>
      </c>
      <c r="FU48" s="17">
        <f t="shared" si="97"/>
        <v>0</v>
      </c>
      <c r="FV48" s="17">
        <f t="shared" si="97"/>
        <v>0</v>
      </c>
      <c r="FW48" s="17">
        <f t="shared" si="97"/>
        <v>0</v>
      </c>
      <c r="FX48" s="17">
        <f t="shared" si="97"/>
        <v>0</v>
      </c>
      <c r="FY48" s="17">
        <f t="shared" si="97"/>
        <v>0</v>
      </c>
      <c r="FZ48" s="17">
        <f t="shared" si="97"/>
        <v>0</v>
      </c>
      <c r="GA48" s="17">
        <f t="shared" si="97"/>
        <v>0</v>
      </c>
      <c r="GB48" s="17">
        <f t="shared" si="97"/>
        <v>0</v>
      </c>
      <c r="GC48" s="17">
        <f t="shared" si="97"/>
        <v>0</v>
      </c>
      <c r="GD48" s="17">
        <f t="shared" si="97"/>
        <v>0</v>
      </c>
      <c r="GE48" s="17">
        <f t="shared" si="97"/>
        <v>0</v>
      </c>
      <c r="GF48" s="17">
        <f t="shared" si="97"/>
        <v>0</v>
      </c>
      <c r="GG48" s="17">
        <f t="shared" si="97"/>
        <v>0</v>
      </c>
      <c r="GH48" s="17">
        <f t="shared" si="97"/>
        <v>0</v>
      </c>
      <c r="GI48" s="17">
        <f t="shared" si="97"/>
        <v>0</v>
      </c>
      <c r="GJ48" s="17">
        <f t="shared" si="97"/>
        <v>0</v>
      </c>
      <c r="GK48" s="17">
        <f t="shared" si="97"/>
        <v>0</v>
      </c>
      <c r="GL48" s="17">
        <f t="shared" si="97"/>
        <v>0</v>
      </c>
      <c r="GM48" s="17">
        <f t="shared" si="97"/>
        <v>0</v>
      </c>
      <c r="GN48" s="17">
        <f t="shared" si="97"/>
        <v>0</v>
      </c>
      <c r="GO48" s="17">
        <f t="shared" si="97"/>
        <v>0</v>
      </c>
      <c r="GP48" s="17">
        <f t="shared" si="97"/>
        <v>0</v>
      </c>
      <c r="GQ48" s="17">
        <f t="shared" si="97"/>
        <v>0</v>
      </c>
      <c r="GR48" s="17">
        <f t="shared" si="97"/>
        <v>0</v>
      </c>
      <c r="GS48" s="17">
        <f t="shared" si="97"/>
        <v>0</v>
      </c>
      <c r="GT48" s="17">
        <f t="shared" si="97"/>
        <v>0</v>
      </c>
      <c r="GU48" s="17">
        <f t="shared" ref="GU48:HA48" si="98">$G$48*GU7</f>
        <v>0</v>
      </c>
      <c r="GV48" s="17">
        <f t="shared" si="98"/>
        <v>0</v>
      </c>
      <c r="GW48" s="17">
        <f t="shared" si="98"/>
        <v>0</v>
      </c>
      <c r="GX48" s="17">
        <f t="shared" si="98"/>
        <v>0</v>
      </c>
      <c r="GY48" s="17">
        <f t="shared" si="98"/>
        <v>0</v>
      </c>
      <c r="GZ48" s="17">
        <f t="shared" si="98"/>
        <v>0</v>
      </c>
      <c r="HA48" s="17">
        <f t="shared" si="98"/>
        <v>0</v>
      </c>
    </row>
    <row r="49" spans="2:1006" x14ac:dyDescent="0.25">
      <c r="D49" s="17" t="s">
        <v>86</v>
      </c>
      <c r="E49" s="17" t="s">
        <v>83</v>
      </c>
      <c r="J49" s="20">
        <f>J48*J11*1000</f>
        <v>0</v>
      </c>
      <c r="K49" s="20">
        <f t="shared" ref="K49:BV49" si="99">K48*K11*1000</f>
        <v>0</v>
      </c>
      <c r="L49" s="20">
        <f t="shared" si="99"/>
        <v>0</v>
      </c>
      <c r="M49" s="20">
        <f t="shared" si="99"/>
        <v>0</v>
      </c>
      <c r="N49" s="20">
        <f t="shared" si="99"/>
        <v>0</v>
      </c>
      <c r="O49" s="20">
        <f t="shared" si="99"/>
        <v>0</v>
      </c>
      <c r="P49" s="20">
        <f t="shared" si="99"/>
        <v>0</v>
      </c>
      <c r="Q49" s="20">
        <f t="shared" si="99"/>
        <v>0</v>
      </c>
      <c r="R49" s="20">
        <f t="shared" si="99"/>
        <v>1500000</v>
      </c>
      <c r="S49" s="20">
        <f t="shared" si="99"/>
        <v>1500000</v>
      </c>
      <c r="T49" s="20">
        <f t="shared" si="99"/>
        <v>1500000</v>
      </c>
      <c r="U49" s="20">
        <f t="shared" si="99"/>
        <v>1500000</v>
      </c>
      <c r="V49" s="20">
        <f t="shared" si="99"/>
        <v>1500000</v>
      </c>
      <c r="W49" s="20">
        <f t="shared" si="99"/>
        <v>1500000</v>
      </c>
      <c r="X49" s="20">
        <f t="shared" si="99"/>
        <v>1500000</v>
      </c>
      <c r="Y49" s="20">
        <f t="shared" si="99"/>
        <v>1500000</v>
      </c>
      <c r="Z49" s="20">
        <f t="shared" si="99"/>
        <v>1500000</v>
      </c>
      <c r="AA49" s="20">
        <f t="shared" si="99"/>
        <v>1500000</v>
      </c>
      <c r="AB49" s="20">
        <f t="shared" si="99"/>
        <v>1500000</v>
      </c>
      <c r="AC49" s="20">
        <f t="shared" si="99"/>
        <v>1500000</v>
      </c>
      <c r="AD49" s="20">
        <f t="shared" si="99"/>
        <v>1500000</v>
      </c>
      <c r="AE49" s="20">
        <f t="shared" si="99"/>
        <v>1500000</v>
      </c>
      <c r="AF49" s="20">
        <f t="shared" si="99"/>
        <v>1500000</v>
      </c>
      <c r="AG49" s="20">
        <f t="shared" si="99"/>
        <v>1500000</v>
      </c>
      <c r="AH49" s="20">
        <f t="shared" si="99"/>
        <v>1500000</v>
      </c>
      <c r="AI49" s="20">
        <f t="shared" si="99"/>
        <v>1500000</v>
      </c>
      <c r="AJ49" s="20">
        <f t="shared" si="99"/>
        <v>1500000</v>
      </c>
      <c r="AK49" s="20">
        <f t="shared" si="99"/>
        <v>1500000</v>
      </c>
      <c r="AL49" s="20">
        <f t="shared" si="99"/>
        <v>1500000</v>
      </c>
      <c r="AM49" s="20">
        <f t="shared" si="99"/>
        <v>1500000</v>
      </c>
      <c r="AN49" s="20">
        <f t="shared" si="99"/>
        <v>1500000</v>
      </c>
      <c r="AO49" s="20">
        <f t="shared" si="99"/>
        <v>1500000</v>
      </c>
      <c r="AP49" s="20">
        <f t="shared" si="99"/>
        <v>1500000</v>
      </c>
      <c r="AQ49" s="20">
        <f t="shared" si="99"/>
        <v>1500000</v>
      </c>
      <c r="AR49" s="20">
        <f t="shared" si="99"/>
        <v>1500000</v>
      </c>
      <c r="AS49" s="20">
        <f t="shared" si="99"/>
        <v>1500000</v>
      </c>
      <c r="AT49" s="20">
        <f t="shared" si="99"/>
        <v>1500000</v>
      </c>
      <c r="AU49" s="20">
        <f t="shared" si="99"/>
        <v>1500000</v>
      </c>
      <c r="AV49" s="20">
        <f t="shared" si="99"/>
        <v>1500000</v>
      </c>
      <c r="AW49" s="20">
        <f t="shared" si="99"/>
        <v>1500000</v>
      </c>
      <c r="AX49" s="20">
        <f t="shared" si="99"/>
        <v>1500000</v>
      </c>
      <c r="AY49" s="20">
        <f t="shared" si="99"/>
        <v>1500000</v>
      </c>
      <c r="AZ49" s="20">
        <f t="shared" si="99"/>
        <v>1500000</v>
      </c>
      <c r="BA49" s="20">
        <f t="shared" si="99"/>
        <v>1500000</v>
      </c>
      <c r="BB49" s="20">
        <f t="shared" si="99"/>
        <v>1500000</v>
      </c>
      <c r="BC49" s="20">
        <f t="shared" si="99"/>
        <v>1500000</v>
      </c>
      <c r="BD49" s="20">
        <f t="shared" si="99"/>
        <v>1500000</v>
      </c>
      <c r="BE49" s="20">
        <f t="shared" si="99"/>
        <v>1500000</v>
      </c>
      <c r="BF49" s="20">
        <f t="shared" si="99"/>
        <v>1500000</v>
      </c>
      <c r="BG49" s="20">
        <f t="shared" si="99"/>
        <v>1500000</v>
      </c>
      <c r="BH49" s="20">
        <f t="shared" si="99"/>
        <v>1500000</v>
      </c>
      <c r="BI49" s="20">
        <f t="shared" si="99"/>
        <v>1500000</v>
      </c>
      <c r="BJ49" s="20">
        <f t="shared" si="99"/>
        <v>1500000</v>
      </c>
      <c r="BK49" s="20">
        <f t="shared" si="99"/>
        <v>1500000</v>
      </c>
      <c r="BL49" s="20">
        <f t="shared" si="99"/>
        <v>1500000</v>
      </c>
      <c r="BM49" s="20">
        <f t="shared" si="99"/>
        <v>1500000</v>
      </c>
      <c r="BN49" s="20">
        <f t="shared" si="99"/>
        <v>1500000</v>
      </c>
      <c r="BO49" s="20">
        <f t="shared" si="99"/>
        <v>1500000</v>
      </c>
      <c r="BP49" s="20">
        <f t="shared" si="99"/>
        <v>1500000</v>
      </c>
      <c r="BQ49" s="20">
        <f t="shared" si="99"/>
        <v>1500000</v>
      </c>
      <c r="BR49" s="20">
        <f t="shared" si="99"/>
        <v>1500000</v>
      </c>
      <c r="BS49" s="20">
        <f t="shared" si="99"/>
        <v>1500000</v>
      </c>
      <c r="BT49" s="20">
        <f t="shared" si="99"/>
        <v>1500000</v>
      </c>
      <c r="BU49" s="20">
        <f t="shared" si="99"/>
        <v>1500000</v>
      </c>
      <c r="BV49" s="20">
        <f t="shared" si="99"/>
        <v>1500000</v>
      </c>
      <c r="BW49" s="20">
        <f t="shared" ref="BW49:EH49" si="100">BW48*BW11*1000</f>
        <v>1500000</v>
      </c>
      <c r="BX49" s="20">
        <f t="shared" si="100"/>
        <v>1500000</v>
      </c>
      <c r="BY49" s="20">
        <f t="shared" si="100"/>
        <v>1500000</v>
      </c>
      <c r="BZ49" s="20">
        <f t="shared" si="100"/>
        <v>1500000</v>
      </c>
      <c r="CA49" s="20">
        <f t="shared" si="100"/>
        <v>1500000</v>
      </c>
      <c r="CB49" s="20">
        <f t="shared" si="100"/>
        <v>1500000</v>
      </c>
      <c r="CC49" s="20">
        <f t="shared" si="100"/>
        <v>1500000</v>
      </c>
      <c r="CD49" s="20">
        <f t="shared" si="100"/>
        <v>1500000</v>
      </c>
      <c r="CE49" s="20">
        <f t="shared" si="100"/>
        <v>1500000</v>
      </c>
      <c r="CF49" s="20">
        <f t="shared" si="100"/>
        <v>1500000</v>
      </c>
      <c r="CG49" s="20">
        <f t="shared" si="100"/>
        <v>1500000</v>
      </c>
      <c r="CH49" s="20">
        <f t="shared" si="100"/>
        <v>1500000</v>
      </c>
      <c r="CI49" s="20">
        <f t="shared" si="100"/>
        <v>1500000</v>
      </c>
      <c r="CJ49" s="20">
        <f t="shared" si="100"/>
        <v>0</v>
      </c>
      <c r="CK49" s="20">
        <f t="shared" si="100"/>
        <v>0</v>
      </c>
      <c r="CL49" s="20">
        <f t="shared" si="100"/>
        <v>0</v>
      </c>
      <c r="CM49" s="20">
        <f t="shared" si="100"/>
        <v>0</v>
      </c>
      <c r="CN49" s="20">
        <f t="shared" si="100"/>
        <v>0</v>
      </c>
      <c r="CO49" s="20">
        <f t="shared" si="100"/>
        <v>0</v>
      </c>
      <c r="CP49" s="20">
        <f t="shared" si="100"/>
        <v>0</v>
      </c>
      <c r="CQ49" s="20">
        <f t="shared" si="100"/>
        <v>0</v>
      </c>
      <c r="CR49" s="20">
        <f t="shared" si="100"/>
        <v>0</v>
      </c>
      <c r="CS49" s="20">
        <f t="shared" si="100"/>
        <v>0</v>
      </c>
      <c r="CT49" s="20">
        <f t="shared" si="100"/>
        <v>0</v>
      </c>
      <c r="CU49" s="20">
        <f t="shared" si="100"/>
        <v>0</v>
      </c>
      <c r="CV49" s="20">
        <f t="shared" si="100"/>
        <v>0</v>
      </c>
      <c r="CW49" s="20">
        <f t="shared" si="100"/>
        <v>0</v>
      </c>
      <c r="CX49" s="20">
        <f t="shared" si="100"/>
        <v>0</v>
      </c>
      <c r="CY49" s="20">
        <f t="shared" si="100"/>
        <v>0</v>
      </c>
      <c r="CZ49" s="20">
        <f t="shared" si="100"/>
        <v>0</v>
      </c>
      <c r="DA49" s="20">
        <f t="shared" si="100"/>
        <v>0</v>
      </c>
      <c r="DB49" s="20">
        <f t="shared" si="100"/>
        <v>0</v>
      </c>
      <c r="DC49" s="20">
        <f t="shared" si="100"/>
        <v>0</v>
      </c>
      <c r="DD49" s="20">
        <f t="shared" si="100"/>
        <v>0</v>
      </c>
      <c r="DE49" s="20">
        <f t="shared" si="100"/>
        <v>0</v>
      </c>
      <c r="DF49" s="20">
        <f t="shared" si="100"/>
        <v>0</v>
      </c>
      <c r="DG49" s="20">
        <f t="shared" si="100"/>
        <v>0</v>
      </c>
      <c r="DH49" s="20">
        <f t="shared" si="100"/>
        <v>0</v>
      </c>
      <c r="DI49" s="20">
        <f t="shared" si="100"/>
        <v>0</v>
      </c>
      <c r="DJ49" s="20">
        <f t="shared" si="100"/>
        <v>0</v>
      </c>
      <c r="DK49" s="20">
        <f t="shared" si="100"/>
        <v>0</v>
      </c>
      <c r="DL49" s="20">
        <f t="shared" si="100"/>
        <v>0</v>
      </c>
      <c r="DM49" s="20">
        <f t="shared" si="100"/>
        <v>0</v>
      </c>
      <c r="DN49" s="20">
        <f t="shared" si="100"/>
        <v>0</v>
      </c>
      <c r="DO49" s="20">
        <f t="shared" si="100"/>
        <v>0</v>
      </c>
      <c r="DP49" s="20">
        <f t="shared" si="100"/>
        <v>0</v>
      </c>
      <c r="DQ49" s="20">
        <f t="shared" si="100"/>
        <v>0</v>
      </c>
      <c r="DR49" s="20">
        <f t="shared" si="100"/>
        <v>0</v>
      </c>
      <c r="DS49" s="20">
        <f t="shared" si="100"/>
        <v>0</v>
      </c>
      <c r="DT49" s="20">
        <f t="shared" si="100"/>
        <v>0</v>
      </c>
      <c r="DU49" s="20">
        <f t="shared" si="100"/>
        <v>0</v>
      </c>
      <c r="DV49" s="20">
        <f t="shared" si="100"/>
        <v>0</v>
      </c>
      <c r="DW49" s="20">
        <f t="shared" si="100"/>
        <v>0</v>
      </c>
      <c r="DX49" s="20">
        <f t="shared" si="100"/>
        <v>0</v>
      </c>
      <c r="DY49" s="20">
        <f t="shared" si="100"/>
        <v>0</v>
      </c>
      <c r="DZ49" s="20">
        <f t="shared" si="100"/>
        <v>0</v>
      </c>
      <c r="EA49" s="20">
        <f t="shared" si="100"/>
        <v>0</v>
      </c>
      <c r="EB49" s="20">
        <f t="shared" si="100"/>
        <v>0</v>
      </c>
      <c r="EC49" s="20">
        <f t="shared" si="100"/>
        <v>0</v>
      </c>
      <c r="ED49" s="20">
        <f t="shared" si="100"/>
        <v>0</v>
      </c>
      <c r="EE49" s="20">
        <f t="shared" si="100"/>
        <v>0</v>
      </c>
      <c r="EF49" s="20">
        <f t="shared" si="100"/>
        <v>0</v>
      </c>
      <c r="EG49" s="20">
        <f t="shared" si="100"/>
        <v>0</v>
      </c>
      <c r="EH49" s="20">
        <f t="shared" si="100"/>
        <v>0</v>
      </c>
      <c r="EI49" s="20">
        <f t="shared" ref="EI49:GT49" si="101">EI48*EI11*1000</f>
        <v>0</v>
      </c>
      <c r="EJ49" s="20">
        <f t="shared" si="101"/>
        <v>0</v>
      </c>
      <c r="EK49" s="20">
        <f t="shared" si="101"/>
        <v>0</v>
      </c>
      <c r="EL49" s="20">
        <f t="shared" si="101"/>
        <v>0</v>
      </c>
      <c r="EM49" s="20">
        <f t="shared" si="101"/>
        <v>0</v>
      </c>
      <c r="EN49" s="20">
        <f t="shared" si="101"/>
        <v>0</v>
      </c>
      <c r="EO49" s="20">
        <f t="shared" si="101"/>
        <v>0</v>
      </c>
      <c r="EP49" s="20">
        <f t="shared" si="101"/>
        <v>0</v>
      </c>
      <c r="EQ49" s="20">
        <f t="shared" si="101"/>
        <v>0</v>
      </c>
      <c r="ER49" s="20">
        <f t="shared" si="101"/>
        <v>0</v>
      </c>
      <c r="ES49" s="20">
        <f t="shared" si="101"/>
        <v>0</v>
      </c>
      <c r="ET49" s="20">
        <f t="shared" si="101"/>
        <v>0</v>
      </c>
      <c r="EU49" s="20">
        <f t="shared" si="101"/>
        <v>0</v>
      </c>
      <c r="EV49" s="20">
        <f t="shared" si="101"/>
        <v>0</v>
      </c>
      <c r="EW49" s="20">
        <f t="shared" si="101"/>
        <v>0</v>
      </c>
      <c r="EX49" s="20">
        <f t="shared" si="101"/>
        <v>0</v>
      </c>
      <c r="EY49" s="20">
        <f t="shared" si="101"/>
        <v>0</v>
      </c>
      <c r="EZ49" s="20">
        <f t="shared" si="101"/>
        <v>0</v>
      </c>
      <c r="FA49" s="20">
        <f t="shared" si="101"/>
        <v>0</v>
      </c>
      <c r="FB49" s="20">
        <f t="shared" si="101"/>
        <v>0</v>
      </c>
      <c r="FC49" s="20">
        <f t="shared" si="101"/>
        <v>0</v>
      </c>
      <c r="FD49" s="20">
        <f t="shared" si="101"/>
        <v>0</v>
      </c>
      <c r="FE49" s="20">
        <f t="shared" si="101"/>
        <v>0</v>
      </c>
      <c r="FF49" s="20">
        <f t="shared" si="101"/>
        <v>0</v>
      </c>
      <c r="FG49" s="20">
        <f t="shared" si="101"/>
        <v>0</v>
      </c>
      <c r="FH49" s="20">
        <f t="shared" si="101"/>
        <v>0</v>
      </c>
      <c r="FI49" s="20">
        <f t="shared" si="101"/>
        <v>0</v>
      </c>
      <c r="FJ49" s="20">
        <f t="shared" si="101"/>
        <v>0</v>
      </c>
      <c r="FK49" s="20">
        <f t="shared" si="101"/>
        <v>0</v>
      </c>
      <c r="FL49" s="20">
        <f t="shared" si="101"/>
        <v>0</v>
      </c>
      <c r="FM49" s="20">
        <f t="shared" si="101"/>
        <v>0</v>
      </c>
      <c r="FN49" s="20">
        <f t="shared" si="101"/>
        <v>0</v>
      </c>
      <c r="FO49" s="20">
        <f t="shared" si="101"/>
        <v>0</v>
      </c>
      <c r="FP49" s="20">
        <f t="shared" si="101"/>
        <v>0</v>
      </c>
      <c r="FQ49" s="20">
        <f t="shared" si="101"/>
        <v>0</v>
      </c>
      <c r="FR49" s="20">
        <f t="shared" si="101"/>
        <v>0</v>
      </c>
      <c r="FS49" s="20">
        <f t="shared" si="101"/>
        <v>0</v>
      </c>
      <c r="FT49" s="20">
        <f t="shared" si="101"/>
        <v>0</v>
      </c>
      <c r="FU49" s="20">
        <f t="shared" si="101"/>
        <v>0</v>
      </c>
      <c r="FV49" s="20">
        <f t="shared" si="101"/>
        <v>0</v>
      </c>
      <c r="FW49" s="20">
        <f t="shared" si="101"/>
        <v>0</v>
      </c>
      <c r="FX49" s="20">
        <f t="shared" si="101"/>
        <v>0</v>
      </c>
      <c r="FY49" s="20">
        <f t="shared" si="101"/>
        <v>0</v>
      </c>
      <c r="FZ49" s="20">
        <f t="shared" si="101"/>
        <v>0</v>
      </c>
      <c r="GA49" s="20">
        <f t="shared" si="101"/>
        <v>0</v>
      </c>
      <c r="GB49" s="20">
        <f t="shared" si="101"/>
        <v>0</v>
      </c>
      <c r="GC49" s="20">
        <f t="shared" si="101"/>
        <v>0</v>
      </c>
      <c r="GD49" s="20">
        <f t="shared" si="101"/>
        <v>0</v>
      </c>
      <c r="GE49" s="20">
        <f t="shared" si="101"/>
        <v>0</v>
      </c>
      <c r="GF49" s="20">
        <f t="shared" si="101"/>
        <v>0</v>
      </c>
      <c r="GG49" s="20">
        <f t="shared" si="101"/>
        <v>0</v>
      </c>
      <c r="GH49" s="20">
        <f t="shared" si="101"/>
        <v>0</v>
      </c>
      <c r="GI49" s="20">
        <f t="shared" si="101"/>
        <v>0</v>
      </c>
      <c r="GJ49" s="20">
        <f t="shared" si="101"/>
        <v>0</v>
      </c>
      <c r="GK49" s="20">
        <f t="shared" si="101"/>
        <v>0</v>
      </c>
      <c r="GL49" s="20">
        <f t="shared" si="101"/>
        <v>0</v>
      </c>
      <c r="GM49" s="20">
        <f t="shared" si="101"/>
        <v>0</v>
      </c>
      <c r="GN49" s="20">
        <f t="shared" si="101"/>
        <v>0</v>
      </c>
      <c r="GO49" s="20">
        <f t="shared" si="101"/>
        <v>0</v>
      </c>
      <c r="GP49" s="20">
        <f t="shared" si="101"/>
        <v>0</v>
      </c>
      <c r="GQ49" s="20">
        <f t="shared" si="101"/>
        <v>0</v>
      </c>
      <c r="GR49" s="20">
        <f t="shared" si="101"/>
        <v>0</v>
      </c>
      <c r="GS49" s="20">
        <f t="shared" si="101"/>
        <v>0</v>
      </c>
      <c r="GT49" s="20">
        <f t="shared" si="101"/>
        <v>0</v>
      </c>
      <c r="GU49" s="20">
        <f t="shared" ref="GU49:HA49" si="102">GU48*GU11*1000</f>
        <v>0</v>
      </c>
      <c r="GV49" s="20">
        <f t="shared" si="102"/>
        <v>0</v>
      </c>
      <c r="GW49" s="20">
        <f t="shared" si="102"/>
        <v>0</v>
      </c>
      <c r="GX49" s="20">
        <f t="shared" si="102"/>
        <v>0</v>
      </c>
      <c r="GY49" s="20">
        <f t="shared" si="102"/>
        <v>0</v>
      </c>
      <c r="GZ49" s="20">
        <f t="shared" si="102"/>
        <v>0</v>
      </c>
      <c r="HA49" s="20">
        <f t="shared" si="102"/>
        <v>0</v>
      </c>
    </row>
    <row r="51" spans="2:1006" x14ac:dyDescent="0.25">
      <c r="D51" s="22" t="s">
        <v>87</v>
      </c>
      <c r="E51" s="22" t="s">
        <v>76</v>
      </c>
      <c r="F51" s="22"/>
      <c r="G51" s="22"/>
      <c r="H51" s="22"/>
      <c r="I51" s="22"/>
      <c r="J51" s="24">
        <f>J45-J49</f>
        <v>0</v>
      </c>
      <c r="K51" s="24">
        <f t="shared" ref="K51:BV51" si="103">K45-K49</f>
        <v>0</v>
      </c>
      <c r="L51" s="24">
        <f t="shared" si="103"/>
        <v>0</v>
      </c>
      <c r="M51" s="24">
        <f t="shared" si="103"/>
        <v>0</v>
      </c>
      <c r="N51" s="24">
        <f t="shared" si="103"/>
        <v>0</v>
      </c>
      <c r="O51" s="24">
        <f t="shared" si="103"/>
        <v>0</v>
      </c>
      <c r="P51" s="24">
        <f t="shared" si="103"/>
        <v>0</v>
      </c>
      <c r="Q51" s="24">
        <f t="shared" si="103"/>
        <v>0</v>
      </c>
      <c r="R51" s="24">
        <f t="shared" si="103"/>
        <v>7306058.4374999981</v>
      </c>
      <c r="S51" s="24">
        <f t="shared" si="103"/>
        <v>9262960.3124999981</v>
      </c>
      <c r="T51" s="24">
        <f t="shared" si="103"/>
        <v>7306058.4374999981</v>
      </c>
      <c r="U51" s="24">
        <f t="shared" si="103"/>
        <v>9262960.3124999981</v>
      </c>
      <c r="V51" s="24">
        <f t="shared" si="103"/>
        <v>7306058.4374999981</v>
      </c>
      <c r="W51" s="24">
        <f t="shared" si="103"/>
        <v>9262960.3124999981</v>
      </c>
      <c r="X51" s="24">
        <f t="shared" si="103"/>
        <v>7306058.4374999981</v>
      </c>
      <c r="Y51" s="24">
        <f t="shared" si="103"/>
        <v>9262960.3124999981</v>
      </c>
      <c r="Z51" s="24">
        <f t="shared" si="103"/>
        <v>7306058.4374999981</v>
      </c>
      <c r="AA51" s="24">
        <f t="shared" si="103"/>
        <v>9262960.3124999981</v>
      </c>
      <c r="AB51" s="24">
        <f t="shared" si="103"/>
        <v>7306058.4374999981</v>
      </c>
      <c r="AC51" s="24">
        <f t="shared" si="103"/>
        <v>9262960.3124999981</v>
      </c>
      <c r="AD51" s="24">
        <f t="shared" si="103"/>
        <v>7306058.4374999981</v>
      </c>
      <c r="AE51" s="24">
        <f t="shared" si="103"/>
        <v>9262960.3124999981</v>
      </c>
      <c r="AF51" s="24">
        <f t="shared" si="103"/>
        <v>7306058.4374999981</v>
      </c>
      <c r="AG51" s="24">
        <f t="shared" si="103"/>
        <v>9262960.3124999981</v>
      </c>
      <c r="AH51" s="24">
        <f t="shared" si="103"/>
        <v>7306058.4374999981</v>
      </c>
      <c r="AI51" s="24">
        <f t="shared" si="103"/>
        <v>9262960.3124999981</v>
      </c>
      <c r="AJ51" s="24">
        <f t="shared" si="103"/>
        <v>7306058.4374999981</v>
      </c>
      <c r="AK51" s="24">
        <f t="shared" si="103"/>
        <v>9262960.3124999981</v>
      </c>
      <c r="AL51" s="24">
        <f t="shared" si="103"/>
        <v>7306058.4374999981</v>
      </c>
      <c r="AM51" s="24">
        <f t="shared" si="103"/>
        <v>9262960.3124999981</v>
      </c>
      <c r="AN51" s="24">
        <f t="shared" si="103"/>
        <v>7306058.4374999981</v>
      </c>
      <c r="AO51" s="24">
        <f t="shared" si="103"/>
        <v>9262960.3124999981</v>
      </c>
      <c r="AP51" s="24">
        <f t="shared" si="103"/>
        <v>7306058.4374999981</v>
      </c>
      <c r="AQ51" s="24">
        <f t="shared" si="103"/>
        <v>9262960.3124999981</v>
      </c>
      <c r="AR51" s="24">
        <f t="shared" si="103"/>
        <v>7306058.4374999981</v>
      </c>
      <c r="AS51" s="24">
        <f t="shared" si="103"/>
        <v>9262960.3124999981</v>
      </c>
      <c r="AT51" s="24">
        <f t="shared" si="103"/>
        <v>7306058.4374999981</v>
      </c>
      <c r="AU51" s="24">
        <f t="shared" si="103"/>
        <v>9262960.3124999981</v>
      </c>
      <c r="AV51" s="24">
        <f t="shared" si="103"/>
        <v>7306058.4374999981</v>
      </c>
      <c r="AW51" s="24">
        <f t="shared" si="103"/>
        <v>9262960.3124999981</v>
      </c>
      <c r="AX51" s="24">
        <f t="shared" si="103"/>
        <v>7306058.4374999981</v>
      </c>
      <c r="AY51" s="24">
        <f t="shared" si="103"/>
        <v>9262960.3124999981</v>
      </c>
      <c r="AZ51" s="24">
        <f t="shared" si="103"/>
        <v>7306058.4374999981</v>
      </c>
      <c r="BA51" s="24">
        <f t="shared" si="103"/>
        <v>9262960.3124999981</v>
      </c>
      <c r="BB51" s="24">
        <f t="shared" si="103"/>
        <v>7306058.4374999981</v>
      </c>
      <c r="BC51" s="24">
        <f t="shared" si="103"/>
        <v>9262960.3124999981</v>
      </c>
      <c r="BD51" s="24">
        <f t="shared" si="103"/>
        <v>7306058.4374999981</v>
      </c>
      <c r="BE51" s="24">
        <f t="shared" si="103"/>
        <v>9262960.3124999981</v>
      </c>
      <c r="BF51" s="24">
        <f t="shared" si="103"/>
        <v>7306058.4374999981</v>
      </c>
      <c r="BG51" s="24">
        <f t="shared" si="103"/>
        <v>9262960.3124999981</v>
      </c>
      <c r="BH51" s="24">
        <f t="shared" si="103"/>
        <v>7306058.4374999981</v>
      </c>
      <c r="BI51" s="24">
        <f t="shared" si="103"/>
        <v>9262960.3124999981</v>
      </c>
      <c r="BJ51" s="24">
        <f t="shared" si="103"/>
        <v>7306058.4374999981</v>
      </c>
      <c r="BK51" s="24">
        <f t="shared" si="103"/>
        <v>9262960.3124999981</v>
      </c>
      <c r="BL51" s="24">
        <f t="shared" si="103"/>
        <v>7306058.4374999981</v>
      </c>
      <c r="BM51" s="24">
        <f t="shared" si="103"/>
        <v>9262960.3124999981</v>
      </c>
      <c r="BN51" s="24">
        <f t="shared" si="103"/>
        <v>7306058.4374999981</v>
      </c>
      <c r="BO51" s="24">
        <f t="shared" si="103"/>
        <v>9262960.3124999981</v>
      </c>
      <c r="BP51" s="24">
        <f t="shared" si="103"/>
        <v>7306058.4374999981</v>
      </c>
      <c r="BQ51" s="24">
        <f t="shared" si="103"/>
        <v>9262960.3124999981</v>
      </c>
      <c r="BR51" s="24">
        <f t="shared" si="103"/>
        <v>7306058.4374999981</v>
      </c>
      <c r="BS51" s="24">
        <f t="shared" si="103"/>
        <v>9262960.3124999981</v>
      </c>
      <c r="BT51" s="24">
        <f t="shared" si="103"/>
        <v>7306058.4374999981</v>
      </c>
      <c r="BU51" s="24">
        <f t="shared" si="103"/>
        <v>9262960.3124999981</v>
      </c>
      <c r="BV51" s="24">
        <f t="shared" si="103"/>
        <v>7306058.4374999981</v>
      </c>
      <c r="BW51" s="24">
        <f t="shared" ref="BW51:EH51" si="104">BW45-BW49</f>
        <v>9262960.3124999981</v>
      </c>
      <c r="BX51" s="24">
        <f t="shared" si="104"/>
        <v>7306058.4374999981</v>
      </c>
      <c r="BY51" s="24">
        <f t="shared" si="104"/>
        <v>9262960.3124999981</v>
      </c>
      <c r="BZ51" s="24">
        <f t="shared" si="104"/>
        <v>7306058.4374999981</v>
      </c>
      <c r="CA51" s="24">
        <f t="shared" si="104"/>
        <v>9262960.3124999981</v>
      </c>
      <c r="CB51" s="24">
        <f t="shared" si="104"/>
        <v>7306058.4374999981</v>
      </c>
      <c r="CC51" s="24">
        <f t="shared" si="104"/>
        <v>9262960.3124999981</v>
      </c>
      <c r="CD51" s="24">
        <f t="shared" si="104"/>
        <v>7306058.4374999981</v>
      </c>
      <c r="CE51" s="24">
        <f t="shared" si="104"/>
        <v>9262960.3124999981</v>
      </c>
      <c r="CF51" s="24">
        <f t="shared" si="104"/>
        <v>7306058.4374999981</v>
      </c>
      <c r="CG51" s="24">
        <f t="shared" si="104"/>
        <v>9262960.3124999981</v>
      </c>
      <c r="CH51" s="24">
        <f t="shared" si="104"/>
        <v>7306058.4374999981</v>
      </c>
      <c r="CI51" s="24">
        <f t="shared" si="104"/>
        <v>9262960.3124999981</v>
      </c>
      <c r="CJ51" s="24">
        <f t="shared" si="104"/>
        <v>0</v>
      </c>
      <c r="CK51" s="24">
        <f t="shared" si="104"/>
        <v>0</v>
      </c>
      <c r="CL51" s="24">
        <f t="shared" si="104"/>
        <v>0</v>
      </c>
      <c r="CM51" s="24">
        <f t="shared" si="104"/>
        <v>0</v>
      </c>
      <c r="CN51" s="24">
        <f t="shared" si="104"/>
        <v>0</v>
      </c>
      <c r="CO51" s="24">
        <f t="shared" si="104"/>
        <v>0</v>
      </c>
      <c r="CP51" s="24">
        <f t="shared" si="104"/>
        <v>0</v>
      </c>
      <c r="CQ51" s="24">
        <f t="shared" si="104"/>
        <v>0</v>
      </c>
      <c r="CR51" s="24">
        <f t="shared" si="104"/>
        <v>0</v>
      </c>
      <c r="CS51" s="24">
        <f t="shared" si="104"/>
        <v>0</v>
      </c>
      <c r="CT51" s="24">
        <f t="shared" si="104"/>
        <v>0</v>
      </c>
      <c r="CU51" s="24">
        <f t="shared" si="104"/>
        <v>0</v>
      </c>
      <c r="CV51" s="24">
        <f t="shared" si="104"/>
        <v>0</v>
      </c>
      <c r="CW51" s="24">
        <f t="shared" si="104"/>
        <v>0</v>
      </c>
      <c r="CX51" s="24">
        <f t="shared" si="104"/>
        <v>0</v>
      </c>
      <c r="CY51" s="24">
        <f t="shared" si="104"/>
        <v>0</v>
      </c>
      <c r="CZ51" s="24">
        <f t="shared" si="104"/>
        <v>0</v>
      </c>
      <c r="DA51" s="24">
        <f t="shared" si="104"/>
        <v>0</v>
      </c>
      <c r="DB51" s="24">
        <f t="shared" si="104"/>
        <v>0</v>
      </c>
      <c r="DC51" s="24">
        <f t="shared" si="104"/>
        <v>0</v>
      </c>
      <c r="DD51" s="24">
        <f t="shared" si="104"/>
        <v>0</v>
      </c>
      <c r="DE51" s="24">
        <f t="shared" si="104"/>
        <v>0</v>
      </c>
      <c r="DF51" s="24">
        <f t="shared" si="104"/>
        <v>0</v>
      </c>
      <c r="DG51" s="24">
        <f t="shared" si="104"/>
        <v>0</v>
      </c>
      <c r="DH51" s="24">
        <f t="shared" si="104"/>
        <v>0</v>
      </c>
      <c r="DI51" s="24">
        <f t="shared" si="104"/>
        <v>0</v>
      </c>
      <c r="DJ51" s="24">
        <f t="shared" si="104"/>
        <v>0</v>
      </c>
      <c r="DK51" s="24">
        <f t="shared" si="104"/>
        <v>0</v>
      </c>
      <c r="DL51" s="24">
        <f t="shared" si="104"/>
        <v>0</v>
      </c>
      <c r="DM51" s="24">
        <f t="shared" si="104"/>
        <v>0</v>
      </c>
      <c r="DN51" s="24">
        <f t="shared" si="104"/>
        <v>0</v>
      </c>
      <c r="DO51" s="24">
        <f t="shared" si="104"/>
        <v>0</v>
      </c>
      <c r="DP51" s="24">
        <f t="shared" si="104"/>
        <v>0</v>
      </c>
      <c r="DQ51" s="24">
        <f t="shared" si="104"/>
        <v>0</v>
      </c>
      <c r="DR51" s="24">
        <f t="shared" si="104"/>
        <v>0</v>
      </c>
      <c r="DS51" s="24">
        <f t="shared" si="104"/>
        <v>0</v>
      </c>
      <c r="DT51" s="24">
        <f t="shared" si="104"/>
        <v>0</v>
      </c>
      <c r="DU51" s="24">
        <f t="shared" si="104"/>
        <v>0</v>
      </c>
      <c r="DV51" s="24">
        <f t="shared" si="104"/>
        <v>0</v>
      </c>
      <c r="DW51" s="24">
        <f t="shared" si="104"/>
        <v>0</v>
      </c>
      <c r="DX51" s="24">
        <f t="shared" si="104"/>
        <v>0</v>
      </c>
      <c r="DY51" s="24">
        <f t="shared" si="104"/>
        <v>0</v>
      </c>
      <c r="DZ51" s="24">
        <f t="shared" si="104"/>
        <v>0</v>
      </c>
      <c r="EA51" s="24">
        <f t="shared" si="104"/>
        <v>0</v>
      </c>
      <c r="EB51" s="24">
        <f t="shared" si="104"/>
        <v>0</v>
      </c>
      <c r="EC51" s="24">
        <f t="shared" si="104"/>
        <v>0</v>
      </c>
      <c r="ED51" s="24">
        <f t="shared" si="104"/>
        <v>0</v>
      </c>
      <c r="EE51" s="24">
        <f t="shared" si="104"/>
        <v>0</v>
      </c>
      <c r="EF51" s="24">
        <f t="shared" si="104"/>
        <v>0</v>
      </c>
      <c r="EG51" s="24">
        <f t="shared" si="104"/>
        <v>0</v>
      </c>
      <c r="EH51" s="24">
        <f t="shared" si="104"/>
        <v>0</v>
      </c>
      <c r="EI51" s="24">
        <f t="shared" ref="EI51:GT51" si="105">EI45-EI49</f>
        <v>0</v>
      </c>
      <c r="EJ51" s="24">
        <f t="shared" si="105"/>
        <v>0</v>
      </c>
      <c r="EK51" s="24">
        <f t="shared" si="105"/>
        <v>0</v>
      </c>
      <c r="EL51" s="24">
        <f t="shared" si="105"/>
        <v>0</v>
      </c>
      <c r="EM51" s="24">
        <f t="shared" si="105"/>
        <v>0</v>
      </c>
      <c r="EN51" s="24">
        <f t="shared" si="105"/>
        <v>0</v>
      </c>
      <c r="EO51" s="24">
        <f t="shared" si="105"/>
        <v>0</v>
      </c>
      <c r="EP51" s="24">
        <f t="shared" si="105"/>
        <v>0</v>
      </c>
      <c r="EQ51" s="24">
        <f t="shared" si="105"/>
        <v>0</v>
      </c>
      <c r="ER51" s="24">
        <f t="shared" si="105"/>
        <v>0</v>
      </c>
      <c r="ES51" s="24">
        <f t="shared" si="105"/>
        <v>0</v>
      </c>
      <c r="ET51" s="24">
        <f t="shared" si="105"/>
        <v>0</v>
      </c>
      <c r="EU51" s="24">
        <f t="shared" si="105"/>
        <v>0</v>
      </c>
      <c r="EV51" s="24">
        <f t="shared" si="105"/>
        <v>0</v>
      </c>
      <c r="EW51" s="24">
        <f t="shared" si="105"/>
        <v>0</v>
      </c>
      <c r="EX51" s="24">
        <f t="shared" si="105"/>
        <v>0</v>
      </c>
      <c r="EY51" s="24">
        <f t="shared" si="105"/>
        <v>0</v>
      </c>
      <c r="EZ51" s="24">
        <f t="shared" si="105"/>
        <v>0</v>
      </c>
      <c r="FA51" s="24">
        <f t="shared" si="105"/>
        <v>0</v>
      </c>
      <c r="FB51" s="24">
        <f t="shared" si="105"/>
        <v>0</v>
      </c>
      <c r="FC51" s="24">
        <f t="shared" si="105"/>
        <v>0</v>
      </c>
      <c r="FD51" s="24">
        <f t="shared" si="105"/>
        <v>0</v>
      </c>
      <c r="FE51" s="24">
        <f t="shared" si="105"/>
        <v>0</v>
      </c>
      <c r="FF51" s="24">
        <f t="shared" si="105"/>
        <v>0</v>
      </c>
      <c r="FG51" s="24">
        <f t="shared" si="105"/>
        <v>0</v>
      </c>
      <c r="FH51" s="24">
        <f t="shared" si="105"/>
        <v>0</v>
      </c>
      <c r="FI51" s="24">
        <f t="shared" si="105"/>
        <v>0</v>
      </c>
      <c r="FJ51" s="24">
        <f t="shared" si="105"/>
        <v>0</v>
      </c>
      <c r="FK51" s="24">
        <f t="shared" si="105"/>
        <v>0</v>
      </c>
      <c r="FL51" s="24">
        <f t="shared" si="105"/>
        <v>0</v>
      </c>
      <c r="FM51" s="24">
        <f t="shared" si="105"/>
        <v>0</v>
      </c>
      <c r="FN51" s="24">
        <f t="shared" si="105"/>
        <v>0</v>
      </c>
      <c r="FO51" s="24">
        <f t="shared" si="105"/>
        <v>0</v>
      </c>
      <c r="FP51" s="24">
        <f t="shared" si="105"/>
        <v>0</v>
      </c>
      <c r="FQ51" s="24">
        <f t="shared" si="105"/>
        <v>0</v>
      </c>
      <c r="FR51" s="24">
        <f t="shared" si="105"/>
        <v>0</v>
      </c>
      <c r="FS51" s="24">
        <f t="shared" si="105"/>
        <v>0</v>
      </c>
      <c r="FT51" s="24">
        <f t="shared" si="105"/>
        <v>0</v>
      </c>
      <c r="FU51" s="24">
        <f t="shared" si="105"/>
        <v>0</v>
      </c>
      <c r="FV51" s="24">
        <f t="shared" si="105"/>
        <v>0</v>
      </c>
      <c r="FW51" s="24">
        <f t="shared" si="105"/>
        <v>0</v>
      </c>
      <c r="FX51" s="24">
        <f t="shared" si="105"/>
        <v>0</v>
      </c>
      <c r="FY51" s="24">
        <f t="shared" si="105"/>
        <v>0</v>
      </c>
      <c r="FZ51" s="24">
        <f t="shared" si="105"/>
        <v>0</v>
      </c>
      <c r="GA51" s="24">
        <f t="shared" si="105"/>
        <v>0</v>
      </c>
      <c r="GB51" s="24">
        <f t="shared" si="105"/>
        <v>0</v>
      </c>
      <c r="GC51" s="24">
        <f t="shared" si="105"/>
        <v>0</v>
      </c>
      <c r="GD51" s="24">
        <f t="shared" si="105"/>
        <v>0</v>
      </c>
      <c r="GE51" s="24">
        <f t="shared" si="105"/>
        <v>0</v>
      </c>
      <c r="GF51" s="24">
        <f t="shared" si="105"/>
        <v>0</v>
      </c>
      <c r="GG51" s="24">
        <f t="shared" si="105"/>
        <v>0</v>
      </c>
      <c r="GH51" s="24">
        <f t="shared" si="105"/>
        <v>0</v>
      </c>
      <c r="GI51" s="24">
        <f t="shared" si="105"/>
        <v>0</v>
      </c>
      <c r="GJ51" s="24">
        <f t="shared" si="105"/>
        <v>0</v>
      </c>
      <c r="GK51" s="24">
        <f t="shared" si="105"/>
        <v>0</v>
      </c>
      <c r="GL51" s="24">
        <f t="shared" si="105"/>
        <v>0</v>
      </c>
      <c r="GM51" s="24">
        <f t="shared" si="105"/>
        <v>0</v>
      </c>
      <c r="GN51" s="24">
        <f t="shared" si="105"/>
        <v>0</v>
      </c>
      <c r="GO51" s="24">
        <f t="shared" si="105"/>
        <v>0</v>
      </c>
      <c r="GP51" s="24">
        <f t="shared" si="105"/>
        <v>0</v>
      </c>
      <c r="GQ51" s="24">
        <f t="shared" si="105"/>
        <v>0</v>
      </c>
      <c r="GR51" s="24">
        <f t="shared" si="105"/>
        <v>0</v>
      </c>
      <c r="GS51" s="24">
        <f t="shared" si="105"/>
        <v>0</v>
      </c>
      <c r="GT51" s="24">
        <f t="shared" si="105"/>
        <v>0</v>
      </c>
      <c r="GU51" s="24">
        <f t="shared" ref="GU51:HA51" si="106">GU45-GU49</f>
        <v>0</v>
      </c>
      <c r="GV51" s="24">
        <f t="shared" si="106"/>
        <v>0</v>
      </c>
      <c r="GW51" s="24">
        <f t="shared" si="106"/>
        <v>0</v>
      </c>
      <c r="GX51" s="24">
        <f t="shared" si="106"/>
        <v>0</v>
      </c>
      <c r="GY51" s="24">
        <f t="shared" si="106"/>
        <v>0</v>
      </c>
      <c r="GZ51" s="24">
        <f t="shared" si="106"/>
        <v>0</v>
      </c>
      <c r="HA51" s="24">
        <f t="shared" si="106"/>
        <v>0</v>
      </c>
    </row>
    <row r="53" spans="2:1006" x14ac:dyDescent="0.25">
      <c r="D53" s="17" t="s">
        <v>88</v>
      </c>
      <c r="E53" s="17" t="s">
        <v>76</v>
      </c>
      <c r="J53" s="20">
        <f>J51-J36</f>
        <v>-25000000</v>
      </c>
      <c r="K53" s="20">
        <f t="shared" ref="K53:BV53" si="107">K51-K36</f>
        <v>-25000000</v>
      </c>
      <c r="L53" s="20">
        <f t="shared" si="107"/>
        <v>-25000000</v>
      </c>
      <c r="M53" s="20">
        <f t="shared" si="107"/>
        <v>-25000000</v>
      </c>
      <c r="N53" s="20">
        <f t="shared" si="107"/>
        <v>-25000000</v>
      </c>
      <c r="O53" s="20">
        <f t="shared" si="107"/>
        <v>-25000000</v>
      </c>
      <c r="P53" s="20">
        <f t="shared" si="107"/>
        <v>-25000000</v>
      </c>
      <c r="Q53" s="20">
        <f t="shared" si="107"/>
        <v>-25000000</v>
      </c>
      <c r="R53" s="20">
        <f t="shared" si="107"/>
        <v>7306058.4374999981</v>
      </c>
      <c r="S53" s="20">
        <f t="shared" si="107"/>
        <v>9262960.3124999981</v>
      </c>
      <c r="T53" s="20">
        <f t="shared" si="107"/>
        <v>7306058.4374999981</v>
      </c>
      <c r="U53" s="20">
        <f t="shared" si="107"/>
        <v>9262960.3124999981</v>
      </c>
      <c r="V53" s="20">
        <f t="shared" si="107"/>
        <v>7306058.4374999981</v>
      </c>
      <c r="W53" s="20">
        <f t="shared" si="107"/>
        <v>9262960.3124999981</v>
      </c>
      <c r="X53" s="20">
        <f t="shared" si="107"/>
        <v>7306058.4374999981</v>
      </c>
      <c r="Y53" s="20">
        <f t="shared" si="107"/>
        <v>9262960.3124999981</v>
      </c>
      <c r="Z53" s="20">
        <f t="shared" si="107"/>
        <v>7306058.4374999981</v>
      </c>
      <c r="AA53" s="20">
        <f t="shared" si="107"/>
        <v>9262960.3124999981</v>
      </c>
      <c r="AB53" s="20">
        <f t="shared" si="107"/>
        <v>7306058.4374999981</v>
      </c>
      <c r="AC53" s="20">
        <f t="shared" si="107"/>
        <v>9262960.3124999981</v>
      </c>
      <c r="AD53" s="20">
        <f t="shared" si="107"/>
        <v>7306058.4374999981</v>
      </c>
      <c r="AE53" s="20">
        <f t="shared" si="107"/>
        <v>9262960.3124999981</v>
      </c>
      <c r="AF53" s="20">
        <f t="shared" si="107"/>
        <v>7306058.4374999981</v>
      </c>
      <c r="AG53" s="20">
        <f t="shared" si="107"/>
        <v>9262960.3124999981</v>
      </c>
      <c r="AH53" s="20">
        <f t="shared" si="107"/>
        <v>7306058.4374999981</v>
      </c>
      <c r="AI53" s="20">
        <f t="shared" si="107"/>
        <v>9262960.3124999981</v>
      </c>
      <c r="AJ53" s="20">
        <f t="shared" si="107"/>
        <v>7306058.4374999981</v>
      </c>
      <c r="AK53" s="20">
        <f t="shared" si="107"/>
        <v>9262960.3124999981</v>
      </c>
      <c r="AL53" s="20">
        <f t="shared" si="107"/>
        <v>7306058.4374999981</v>
      </c>
      <c r="AM53" s="20">
        <f t="shared" si="107"/>
        <v>9262960.3124999981</v>
      </c>
      <c r="AN53" s="20">
        <f t="shared" si="107"/>
        <v>7306058.4374999981</v>
      </c>
      <c r="AO53" s="20">
        <f t="shared" si="107"/>
        <v>9262960.3124999981</v>
      </c>
      <c r="AP53" s="20">
        <f t="shared" si="107"/>
        <v>7306058.4374999981</v>
      </c>
      <c r="AQ53" s="20">
        <f t="shared" si="107"/>
        <v>9262960.3124999981</v>
      </c>
      <c r="AR53" s="20">
        <f t="shared" si="107"/>
        <v>7306058.4374999981</v>
      </c>
      <c r="AS53" s="20">
        <f t="shared" si="107"/>
        <v>9262960.3124999981</v>
      </c>
      <c r="AT53" s="20">
        <f t="shared" si="107"/>
        <v>7306058.4374999981</v>
      </c>
      <c r="AU53" s="20">
        <f t="shared" si="107"/>
        <v>9262960.3124999981</v>
      </c>
      <c r="AV53" s="20">
        <f t="shared" si="107"/>
        <v>7306058.4374999981</v>
      </c>
      <c r="AW53" s="20">
        <f t="shared" si="107"/>
        <v>9262960.3124999981</v>
      </c>
      <c r="AX53" s="20">
        <f t="shared" si="107"/>
        <v>7306058.4374999981</v>
      </c>
      <c r="AY53" s="20">
        <f t="shared" si="107"/>
        <v>9262960.3124999981</v>
      </c>
      <c r="AZ53" s="20">
        <f t="shared" si="107"/>
        <v>7306058.4374999981</v>
      </c>
      <c r="BA53" s="20">
        <f t="shared" si="107"/>
        <v>9262960.3124999981</v>
      </c>
      <c r="BB53" s="20">
        <f t="shared" si="107"/>
        <v>7306058.4374999981</v>
      </c>
      <c r="BC53" s="20">
        <f t="shared" si="107"/>
        <v>9262960.3124999981</v>
      </c>
      <c r="BD53" s="20">
        <f t="shared" si="107"/>
        <v>7306058.4374999981</v>
      </c>
      <c r="BE53" s="20">
        <f t="shared" si="107"/>
        <v>9262960.3124999981</v>
      </c>
      <c r="BF53" s="20">
        <f t="shared" si="107"/>
        <v>7306058.4374999981</v>
      </c>
      <c r="BG53" s="20">
        <f t="shared" si="107"/>
        <v>9262960.3124999981</v>
      </c>
      <c r="BH53" s="20">
        <f t="shared" si="107"/>
        <v>7306058.4374999981</v>
      </c>
      <c r="BI53" s="20">
        <f t="shared" si="107"/>
        <v>9262960.3124999981</v>
      </c>
      <c r="BJ53" s="20">
        <f t="shared" si="107"/>
        <v>7306058.4374999981</v>
      </c>
      <c r="BK53" s="20">
        <f t="shared" si="107"/>
        <v>9262960.3124999981</v>
      </c>
      <c r="BL53" s="20">
        <f t="shared" si="107"/>
        <v>7306058.4374999981</v>
      </c>
      <c r="BM53" s="20">
        <f t="shared" si="107"/>
        <v>9262960.3124999981</v>
      </c>
      <c r="BN53" s="20">
        <f t="shared" si="107"/>
        <v>7306058.4374999981</v>
      </c>
      <c r="BO53" s="20">
        <f t="shared" si="107"/>
        <v>9262960.3124999981</v>
      </c>
      <c r="BP53" s="20">
        <f t="shared" si="107"/>
        <v>7306058.4374999981</v>
      </c>
      <c r="BQ53" s="20">
        <f t="shared" si="107"/>
        <v>9262960.3124999981</v>
      </c>
      <c r="BR53" s="20">
        <f t="shared" si="107"/>
        <v>7306058.4374999981</v>
      </c>
      <c r="BS53" s="20">
        <f t="shared" si="107"/>
        <v>9262960.3124999981</v>
      </c>
      <c r="BT53" s="20">
        <f t="shared" si="107"/>
        <v>7306058.4374999981</v>
      </c>
      <c r="BU53" s="20">
        <f t="shared" si="107"/>
        <v>9262960.3124999981</v>
      </c>
      <c r="BV53" s="20">
        <f t="shared" si="107"/>
        <v>7306058.4374999981</v>
      </c>
      <c r="BW53" s="20">
        <f t="shared" ref="BW53:EH53" si="108">BW51-BW36</f>
        <v>9262960.3124999981</v>
      </c>
      <c r="BX53" s="20">
        <f t="shared" si="108"/>
        <v>7306058.4374999981</v>
      </c>
      <c r="BY53" s="20">
        <f t="shared" si="108"/>
        <v>9262960.3124999981</v>
      </c>
      <c r="BZ53" s="20">
        <f t="shared" si="108"/>
        <v>7306058.4374999981</v>
      </c>
      <c r="CA53" s="20">
        <f t="shared" si="108"/>
        <v>9262960.3124999981</v>
      </c>
      <c r="CB53" s="20">
        <f t="shared" si="108"/>
        <v>7306058.4374999981</v>
      </c>
      <c r="CC53" s="20">
        <f t="shared" si="108"/>
        <v>9262960.3124999981</v>
      </c>
      <c r="CD53" s="20">
        <f t="shared" si="108"/>
        <v>7306058.4374999981</v>
      </c>
      <c r="CE53" s="20">
        <f t="shared" si="108"/>
        <v>9262960.3124999981</v>
      </c>
      <c r="CF53" s="20">
        <f t="shared" si="108"/>
        <v>7306058.4374999981</v>
      </c>
      <c r="CG53" s="20">
        <f t="shared" si="108"/>
        <v>9262960.3124999981</v>
      </c>
      <c r="CH53" s="20">
        <f t="shared" si="108"/>
        <v>7306058.4374999981</v>
      </c>
      <c r="CI53" s="20">
        <f t="shared" si="108"/>
        <v>9262960.3124999981</v>
      </c>
      <c r="CJ53" s="20">
        <f t="shared" si="108"/>
        <v>0</v>
      </c>
      <c r="CK53" s="20">
        <f t="shared" si="108"/>
        <v>0</v>
      </c>
      <c r="CL53" s="20">
        <f t="shared" si="108"/>
        <v>0</v>
      </c>
      <c r="CM53" s="20">
        <f t="shared" si="108"/>
        <v>0</v>
      </c>
      <c r="CN53" s="20">
        <f t="shared" si="108"/>
        <v>0</v>
      </c>
      <c r="CO53" s="20">
        <f t="shared" si="108"/>
        <v>0</v>
      </c>
      <c r="CP53" s="20">
        <f t="shared" si="108"/>
        <v>0</v>
      </c>
      <c r="CQ53" s="20">
        <f t="shared" si="108"/>
        <v>0</v>
      </c>
      <c r="CR53" s="20">
        <f t="shared" si="108"/>
        <v>0</v>
      </c>
      <c r="CS53" s="20">
        <f t="shared" si="108"/>
        <v>0</v>
      </c>
      <c r="CT53" s="20">
        <f t="shared" si="108"/>
        <v>0</v>
      </c>
      <c r="CU53" s="20">
        <f t="shared" si="108"/>
        <v>0</v>
      </c>
      <c r="CV53" s="20">
        <f t="shared" si="108"/>
        <v>0</v>
      </c>
      <c r="CW53" s="20">
        <f t="shared" si="108"/>
        <v>0</v>
      </c>
      <c r="CX53" s="20">
        <f t="shared" si="108"/>
        <v>0</v>
      </c>
      <c r="CY53" s="20">
        <f t="shared" si="108"/>
        <v>0</v>
      </c>
      <c r="CZ53" s="20">
        <f t="shared" si="108"/>
        <v>0</v>
      </c>
      <c r="DA53" s="20">
        <f t="shared" si="108"/>
        <v>0</v>
      </c>
      <c r="DB53" s="20">
        <f t="shared" si="108"/>
        <v>0</v>
      </c>
      <c r="DC53" s="20">
        <f t="shared" si="108"/>
        <v>0</v>
      </c>
      <c r="DD53" s="20">
        <f t="shared" si="108"/>
        <v>0</v>
      </c>
      <c r="DE53" s="20">
        <f t="shared" si="108"/>
        <v>0</v>
      </c>
      <c r="DF53" s="20">
        <f t="shared" si="108"/>
        <v>0</v>
      </c>
      <c r="DG53" s="20">
        <f t="shared" si="108"/>
        <v>0</v>
      </c>
      <c r="DH53" s="20">
        <f t="shared" si="108"/>
        <v>0</v>
      </c>
      <c r="DI53" s="20">
        <f t="shared" si="108"/>
        <v>0</v>
      </c>
      <c r="DJ53" s="20">
        <f t="shared" si="108"/>
        <v>0</v>
      </c>
      <c r="DK53" s="20">
        <f t="shared" si="108"/>
        <v>0</v>
      </c>
      <c r="DL53" s="20">
        <f t="shared" si="108"/>
        <v>0</v>
      </c>
      <c r="DM53" s="20">
        <f t="shared" si="108"/>
        <v>0</v>
      </c>
      <c r="DN53" s="20">
        <f t="shared" si="108"/>
        <v>0</v>
      </c>
      <c r="DO53" s="20">
        <f t="shared" si="108"/>
        <v>0</v>
      </c>
      <c r="DP53" s="20">
        <f t="shared" si="108"/>
        <v>0</v>
      </c>
      <c r="DQ53" s="20">
        <f t="shared" si="108"/>
        <v>0</v>
      </c>
      <c r="DR53" s="20">
        <f t="shared" si="108"/>
        <v>0</v>
      </c>
      <c r="DS53" s="20">
        <f t="shared" si="108"/>
        <v>0</v>
      </c>
      <c r="DT53" s="20">
        <f t="shared" si="108"/>
        <v>0</v>
      </c>
      <c r="DU53" s="20">
        <f t="shared" si="108"/>
        <v>0</v>
      </c>
      <c r="DV53" s="20">
        <f t="shared" si="108"/>
        <v>0</v>
      </c>
      <c r="DW53" s="20">
        <f t="shared" si="108"/>
        <v>0</v>
      </c>
      <c r="DX53" s="20">
        <f t="shared" si="108"/>
        <v>0</v>
      </c>
      <c r="DY53" s="20">
        <f t="shared" si="108"/>
        <v>0</v>
      </c>
      <c r="DZ53" s="20">
        <f t="shared" si="108"/>
        <v>0</v>
      </c>
      <c r="EA53" s="20">
        <f t="shared" si="108"/>
        <v>0</v>
      </c>
      <c r="EB53" s="20">
        <f t="shared" si="108"/>
        <v>0</v>
      </c>
      <c r="EC53" s="20">
        <f t="shared" si="108"/>
        <v>0</v>
      </c>
      <c r="ED53" s="20">
        <f t="shared" si="108"/>
        <v>0</v>
      </c>
      <c r="EE53" s="20">
        <f t="shared" si="108"/>
        <v>0</v>
      </c>
      <c r="EF53" s="20">
        <f t="shared" si="108"/>
        <v>0</v>
      </c>
      <c r="EG53" s="20">
        <f t="shared" si="108"/>
        <v>0</v>
      </c>
      <c r="EH53" s="20">
        <f t="shared" si="108"/>
        <v>0</v>
      </c>
      <c r="EI53" s="20">
        <f t="shared" ref="EI53:GT53" si="109">EI51-EI36</f>
        <v>0</v>
      </c>
      <c r="EJ53" s="20">
        <f t="shared" si="109"/>
        <v>0</v>
      </c>
      <c r="EK53" s="20">
        <f t="shared" si="109"/>
        <v>0</v>
      </c>
      <c r="EL53" s="20">
        <f t="shared" si="109"/>
        <v>0</v>
      </c>
      <c r="EM53" s="20">
        <f t="shared" si="109"/>
        <v>0</v>
      </c>
      <c r="EN53" s="20">
        <f t="shared" si="109"/>
        <v>0</v>
      </c>
      <c r="EO53" s="20">
        <f t="shared" si="109"/>
        <v>0</v>
      </c>
      <c r="EP53" s="20">
        <f t="shared" si="109"/>
        <v>0</v>
      </c>
      <c r="EQ53" s="20">
        <f t="shared" si="109"/>
        <v>0</v>
      </c>
      <c r="ER53" s="20">
        <f t="shared" si="109"/>
        <v>0</v>
      </c>
      <c r="ES53" s="20">
        <f t="shared" si="109"/>
        <v>0</v>
      </c>
      <c r="ET53" s="20">
        <f t="shared" si="109"/>
        <v>0</v>
      </c>
      <c r="EU53" s="20">
        <f t="shared" si="109"/>
        <v>0</v>
      </c>
      <c r="EV53" s="20">
        <f t="shared" si="109"/>
        <v>0</v>
      </c>
      <c r="EW53" s="20">
        <f t="shared" si="109"/>
        <v>0</v>
      </c>
      <c r="EX53" s="20">
        <f t="shared" si="109"/>
        <v>0</v>
      </c>
      <c r="EY53" s="20">
        <f t="shared" si="109"/>
        <v>0</v>
      </c>
      <c r="EZ53" s="20">
        <f t="shared" si="109"/>
        <v>0</v>
      </c>
      <c r="FA53" s="20">
        <f t="shared" si="109"/>
        <v>0</v>
      </c>
      <c r="FB53" s="20">
        <f t="shared" si="109"/>
        <v>0</v>
      </c>
      <c r="FC53" s="20">
        <f t="shared" si="109"/>
        <v>0</v>
      </c>
      <c r="FD53" s="20">
        <f t="shared" si="109"/>
        <v>0</v>
      </c>
      <c r="FE53" s="20">
        <f t="shared" si="109"/>
        <v>0</v>
      </c>
      <c r="FF53" s="20">
        <f t="shared" si="109"/>
        <v>0</v>
      </c>
      <c r="FG53" s="20">
        <f t="shared" si="109"/>
        <v>0</v>
      </c>
      <c r="FH53" s="20">
        <f t="shared" si="109"/>
        <v>0</v>
      </c>
      <c r="FI53" s="20">
        <f t="shared" si="109"/>
        <v>0</v>
      </c>
      <c r="FJ53" s="20">
        <f t="shared" si="109"/>
        <v>0</v>
      </c>
      <c r="FK53" s="20">
        <f t="shared" si="109"/>
        <v>0</v>
      </c>
      <c r="FL53" s="20">
        <f t="shared" si="109"/>
        <v>0</v>
      </c>
      <c r="FM53" s="20">
        <f t="shared" si="109"/>
        <v>0</v>
      </c>
      <c r="FN53" s="20">
        <f t="shared" si="109"/>
        <v>0</v>
      </c>
      <c r="FO53" s="20">
        <f t="shared" si="109"/>
        <v>0</v>
      </c>
      <c r="FP53" s="20">
        <f t="shared" si="109"/>
        <v>0</v>
      </c>
      <c r="FQ53" s="20">
        <f t="shared" si="109"/>
        <v>0</v>
      </c>
      <c r="FR53" s="20">
        <f t="shared" si="109"/>
        <v>0</v>
      </c>
      <c r="FS53" s="20">
        <f t="shared" si="109"/>
        <v>0</v>
      </c>
      <c r="FT53" s="20">
        <f t="shared" si="109"/>
        <v>0</v>
      </c>
      <c r="FU53" s="20">
        <f t="shared" si="109"/>
        <v>0</v>
      </c>
      <c r="FV53" s="20">
        <f t="shared" si="109"/>
        <v>0</v>
      </c>
      <c r="FW53" s="20">
        <f t="shared" si="109"/>
        <v>0</v>
      </c>
      <c r="FX53" s="20">
        <f t="shared" si="109"/>
        <v>0</v>
      </c>
      <c r="FY53" s="20">
        <f t="shared" si="109"/>
        <v>0</v>
      </c>
      <c r="FZ53" s="20">
        <f t="shared" si="109"/>
        <v>0</v>
      </c>
      <c r="GA53" s="20">
        <f t="shared" si="109"/>
        <v>0</v>
      </c>
      <c r="GB53" s="20">
        <f t="shared" si="109"/>
        <v>0</v>
      </c>
      <c r="GC53" s="20">
        <f t="shared" si="109"/>
        <v>0</v>
      </c>
      <c r="GD53" s="20">
        <f t="shared" si="109"/>
        <v>0</v>
      </c>
      <c r="GE53" s="20">
        <f t="shared" si="109"/>
        <v>0</v>
      </c>
      <c r="GF53" s="20">
        <f t="shared" si="109"/>
        <v>0</v>
      </c>
      <c r="GG53" s="20">
        <f t="shared" si="109"/>
        <v>0</v>
      </c>
      <c r="GH53" s="20">
        <f t="shared" si="109"/>
        <v>0</v>
      </c>
      <c r="GI53" s="20">
        <f t="shared" si="109"/>
        <v>0</v>
      </c>
      <c r="GJ53" s="20">
        <f t="shared" si="109"/>
        <v>0</v>
      </c>
      <c r="GK53" s="20">
        <f t="shared" si="109"/>
        <v>0</v>
      </c>
      <c r="GL53" s="20">
        <f t="shared" si="109"/>
        <v>0</v>
      </c>
      <c r="GM53" s="20">
        <f t="shared" si="109"/>
        <v>0</v>
      </c>
      <c r="GN53" s="20">
        <f t="shared" si="109"/>
        <v>0</v>
      </c>
      <c r="GO53" s="20">
        <f t="shared" si="109"/>
        <v>0</v>
      </c>
      <c r="GP53" s="20">
        <f t="shared" si="109"/>
        <v>0</v>
      </c>
      <c r="GQ53" s="20">
        <f t="shared" si="109"/>
        <v>0</v>
      </c>
      <c r="GR53" s="20">
        <f t="shared" si="109"/>
        <v>0</v>
      </c>
      <c r="GS53" s="20">
        <f t="shared" si="109"/>
        <v>0</v>
      </c>
      <c r="GT53" s="20">
        <f t="shared" si="109"/>
        <v>0</v>
      </c>
      <c r="GU53" s="20">
        <f t="shared" ref="GU53:HA53" si="110">GU51-GU36</f>
        <v>0</v>
      </c>
      <c r="GV53" s="20">
        <f t="shared" si="110"/>
        <v>0</v>
      </c>
      <c r="GW53" s="20">
        <f t="shared" si="110"/>
        <v>0</v>
      </c>
      <c r="GX53" s="20">
        <f t="shared" si="110"/>
        <v>0</v>
      </c>
      <c r="GY53" s="20">
        <f t="shared" si="110"/>
        <v>0</v>
      </c>
      <c r="GZ53" s="20">
        <f t="shared" si="110"/>
        <v>0</v>
      </c>
      <c r="HA53" s="20">
        <f t="shared" si="110"/>
        <v>0</v>
      </c>
    </row>
    <row r="54" spans="2:1006" x14ac:dyDescent="0.25">
      <c r="D54" s="17" t="s">
        <v>89</v>
      </c>
      <c r="E54" s="17" t="s">
        <v>34</v>
      </c>
      <c r="F54" s="21">
        <f>XIRR(J53:HA53,J6:HA6)</f>
        <v>7.6034685969352728E-2</v>
      </c>
    </row>
    <row r="56" spans="2:1006" x14ac:dyDescent="0.25">
      <c r="D56" s="17" t="s">
        <v>98</v>
      </c>
      <c r="E56" s="17" t="s">
        <v>76</v>
      </c>
      <c r="F56" s="17">
        <f>F43</f>
        <v>1.4500000000000001E-2</v>
      </c>
      <c r="J56" s="20">
        <f>$F$56*J28*1000</f>
        <v>0</v>
      </c>
      <c r="K56" s="20">
        <f t="shared" ref="K56:BV56" si="111">$F$56*K28*1000</f>
        <v>0</v>
      </c>
      <c r="L56" s="20">
        <f t="shared" si="111"/>
        <v>0</v>
      </c>
      <c r="M56" s="20">
        <f t="shared" si="111"/>
        <v>0</v>
      </c>
      <c r="N56" s="20">
        <f t="shared" si="111"/>
        <v>0</v>
      </c>
      <c r="O56" s="20">
        <f t="shared" si="111"/>
        <v>0</v>
      </c>
      <c r="P56" s="20">
        <f t="shared" si="111"/>
        <v>0</v>
      </c>
      <c r="Q56" s="20">
        <f t="shared" si="111"/>
        <v>0</v>
      </c>
      <c r="R56" s="20">
        <f t="shared" si="111"/>
        <v>8358040.136036952</v>
      </c>
      <c r="S56" s="20">
        <f t="shared" si="111"/>
        <v>10215382.38848961</v>
      </c>
      <c r="T56" s="20">
        <f t="shared" si="111"/>
        <v>8358040.136036952</v>
      </c>
      <c r="U56" s="20">
        <f t="shared" si="111"/>
        <v>10215382.38848961</v>
      </c>
      <c r="V56" s="20">
        <f t="shared" si="111"/>
        <v>8358040.136036952</v>
      </c>
      <c r="W56" s="20">
        <f t="shared" si="111"/>
        <v>10215382.38848961</v>
      </c>
      <c r="X56" s="20">
        <f t="shared" si="111"/>
        <v>8358040.136036952</v>
      </c>
      <c r="Y56" s="20">
        <f t="shared" si="111"/>
        <v>10215382.38848961</v>
      </c>
      <c r="Z56" s="20">
        <f t="shared" si="111"/>
        <v>8358040.136036952</v>
      </c>
      <c r="AA56" s="20">
        <f t="shared" si="111"/>
        <v>10215382.38848961</v>
      </c>
      <c r="AB56" s="20">
        <f t="shared" si="111"/>
        <v>8358040.136036952</v>
      </c>
      <c r="AC56" s="20">
        <f t="shared" si="111"/>
        <v>10215382.38848961</v>
      </c>
      <c r="AD56" s="20">
        <f t="shared" si="111"/>
        <v>8358040.136036952</v>
      </c>
      <c r="AE56" s="20">
        <f t="shared" si="111"/>
        <v>10215382.38848961</v>
      </c>
      <c r="AF56" s="20">
        <f t="shared" si="111"/>
        <v>8358040.136036952</v>
      </c>
      <c r="AG56" s="20">
        <f t="shared" si="111"/>
        <v>10215382.38848961</v>
      </c>
      <c r="AH56" s="20">
        <f t="shared" si="111"/>
        <v>8358040.136036952</v>
      </c>
      <c r="AI56" s="20">
        <f t="shared" si="111"/>
        <v>10215382.38848961</v>
      </c>
      <c r="AJ56" s="20">
        <f t="shared" si="111"/>
        <v>8358040.136036952</v>
      </c>
      <c r="AK56" s="20">
        <f t="shared" si="111"/>
        <v>10215382.38848961</v>
      </c>
      <c r="AL56" s="20">
        <f t="shared" si="111"/>
        <v>8358040.136036952</v>
      </c>
      <c r="AM56" s="20">
        <f t="shared" si="111"/>
        <v>10215382.38848961</v>
      </c>
      <c r="AN56" s="20">
        <f t="shared" si="111"/>
        <v>8358040.136036952</v>
      </c>
      <c r="AO56" s="20">
        <f t="shared" si="111"/>
        <v>10215382.38848961</v>
      </c>
      <c r="AP56" s="20">
        <f t="shared" si="111"/>
        <v>8358040.136036952</v>
      </c>
      <c r="AQ56" s="20">
        <f t="shared" si="111"/>
        <v>10215382.38848961</v>
      </c>
      <c r="AR56" s="20">
        <f t="shared" si="111"/>
        <v>8358040.136036952</v>
      </c>
      <c r="AS56" s="20">
        <f t="shared" si="111"/>
        <v>10215382.38848961</v>
      </c>
      <c r="AT56" s="20">
        <f t="shared" si="111"/>
        <v>8358040.136036952</v>
      </c>
      <c r="AU56" s="20">
        <f t="shared" si="111"/>
        <v>10215382.38848961</v>
      </c>
      <c r="AV56" s="20">
        <f t="shared" si="111"/>
        <v>8358040.136036952</v>
      </c>
      <c r="AW56" s="20">
        <f t="shared" si="111"/>
        <v>10215382.38848961</v>
      </c>
      <c r="AX56" s="20">
        <f t="shared" si="111"/>
        <v>8358040.136036952</v>
      </c>
      <c r="AY56" s="20">
        <f t="shared" si="111"/>
        <v>10215382.38848961</v>
      </c>
      <c r="AZ56" s="20">
        <f t="shared" si="111"/>
        <v>8358040.136036952</v>
      </c>
      <c r="BA56" s="20">
        <f t="shared" si="111"/>
        <v>10215382.38848961</v>
      </c>
      <c r="BB56" s="20">
        <f t="shared" si="111"/>
        <v>8358040.136036952</v>
      </c>
      <c r="BC56" s="20">
        <f t="shared" si="111"/>
        <v>10215382.38848961</v>
      </c>
      <c r="BD56" s="20">
        <f t="shared" si="111"/>
        <v>8358040.136036952</v>
      </c>
      <c r="BE56" s="20">
        <f t="shared" si="111"/>
        <v>10215382.38848961</v>
      </c>
      <c r="BF56" s="20">
        <f t="shared" si="111"/>
        <v>8358040.136036952</v>
      </c>
      <c r="BG56" s="20">
        <f t="shared" si="111"/>
        <v>10215382.38848961</v>
      </c>
      <c r="BH56" s="20">
        <f t="shared" si="111"/>
        <v>8358040.136036952</v>
      </c>
      <c r="BI56" s="20">
        <f t="shared" si="111"/>
        <v>10215382.38848961</v>
      </c>
      <c r="BJ56" s="20">
        <f t="shared" si="111"/>
        <v>8358040.136036952</v>
      </c>
      <c r="BK56" s="20">
        <f t="shared" si="111"/>
        <v>10215382.38848961</v>
      </c>
      <c r="BL56" s="20">
        <f t="shared" si="111"/>
        <v>8358040.136036952</v>
      </c>
      <c r="BM56" s="20">
        <f t="shared" si="111"/>
        <v>10215382.38848961</v>
      </c>
      <c r="BN56" s="20">
        <f t="shared" si="111"/>
        <v>8358040.136036952</v>
      </c>
      <c r="BO56" s="20">
        <f t="shared" si="111"/>
        <v>10215382.38848961</v>
      </c>
      <c r="BP56" s="20">
        <f t="shared" si="111"/>
        <v>8358040.136036952</v>
      </c>
      <c r="BQ56" s="20">
        <f t="shared" si="111"/>
        <v>10215382.38848961</v>
      </c>
      <c r="BR56" s="20">
        <f t="shared" si="111"/>
        <v>8358040.136036952</v>
      </c>
      <c r="BS56" s="20">
        <f t="shared" si="111"/>
        <v>10215382.38848961</v>
      </c>
      <c r="BT56" s="20">
        <f t="shared" si="111"/>
        <v>8358040.136036952</v>
      </c>
      <c r="BU56" s="20">
        <f t="shared" si="111"/>
        <v>10215382.38848961</v>
      </c>
      <c r="BV56" s="20">
        <f t="shared" si="111"/>
        <v>8358040.136036952</v>
      </c>
      <c r="BW56" s="20">
        <f t="shared" ref="BW56:EH56" si="112">$F$56*BW28*1000</f>
        <v>10215382.38848961</v>
      </c>
      <c r="BX56" s="20">
        <f t="shared" si="112"/>
        <v>8358040.136036952</v>
      </c>
      <c r="BY56" s="20">
        <f t="shared" si="112"/>
        <v>10215382.38848961</v>
      </c>
      <c r="BZ56" s="20">
        <f t="shared" si="112"/>
        <v>8358040.136036952</v>
      </c>
      <c r="CA56" s="20">
        <f t="shared" si="112"/>
        <v>10215382.38848961</v>
      </c>
      <c r="CB56" s="20">
        <f t="shared" si="112"/>
        <v>8358040.136036952</v>
      </c>
      <c r="CC56" s="20">
        <f t="shared" si="112"/>
        <v>10215382.38848961</v>
      </c>
      <c r="CD56" s="20">
        <f t="shared" si="112"/>
        <v>8358040.136036952</v>
      </c>
      <c r="CE56" s="20">
        <f t="shared" si="112"/>
        <v>10215382.38848961</v>
      </c>
      <c r="CF56" s="20">
        <f t="shared" si="112"/>
        <v>8358040.136036952</v>
      </c>
      <c r="CG56" s="20">
        <f t="shared" si="112"/>
        <v>10215382.38848961</v>
      </c>
      <c r="CH56" s="20">
        <f t="shared" si="112"/>
        <v>8358040.136036952</v>
      </c>
      <c r="CI56" s="20">
        <f t="shared" si="112"/>
        <v>10215382.38848961</v>
      </c>
      <c r="CJ56" s="20">
        <f t="shared" si="112"/>
        <v>0</v>
      </c>
      <c r="CK56" s="20">
        <f t="shared" si="112"/>
        <v>0</v>
      </c>
      <c r="CL56" s="20">
        <f t="shared" si="112"/>
        <v>0</v>
      </c>
      <c r="CM56" s="20">
        <f t="shared" si="112"/>
        <v>0</v>
      </c>
      <c r="CN56" s="20">
        <f t="shared" si="112"/>
        <v>0</v>
      </c>
      <c r="CO56" s="20">
        <f t="shared" si="112"/>
        <v>0</v>
      </c>
      <c r="CP56" s="20">
        <f t="shared" si="112"/>
        <v>0</v>
      </c>
      <c r="CQ56" s="20">
        <f t="shared" si="112"/>
        <v>0</v>
      </c>
      <c r="CR56" s="20">
        <f t="shared" si="112"/>
        <v>0</v>
      </c>
      <c r="CS56" s="20">
        <f t="shared" si="112"/>
        <v>0</v>
      </c>
      <c r="CT56" s="20">
        <f t="shared" si="112"/>
        <v>0</v>
      </c>
      <c r="CU56" s="20">
        <f t="shared" si="112"/>
        <v>0</v>
      </c>
      <c r="CV56" s="20">
        <f t="shared" si="112"/>
        <v>0</v>
      </c>
      <c r="CW56" s="20">
        <f t="shared" si="112"/>
        <v>0</v>
      </c>
      <c r="CX56" s="20">
        <f t="shared" si="112"/>
        <v>0</v>
      </c>
      <c r="CY56" s="20">
        <f t="shared" si="112"/>
        <v>0</v>
      </c>
      <c r="CZ56" s="20">
        <f t="shared" si="112"/>
        <v>0</v>
      </c>
      <c r="DA56" s="20">
        <f t="shared" si="112"/>
        <v>0</v>
      </c>
      <c r="DB56" s="20">
        <f t="shared" si="112"/>
        <v>0</v>
      </c>
      <c r="DC56" s="20">
        <f t="shared" si="112"/>
        <v>0</v>
      </c>
      <c r="DD56" s="20">
        <f t="shared" si="112"/>
        <v>0</v>
      </c>
      <c r="DE56" s="20">
        <f t="shared" si="112"/>
        <v>0</v>
      </c>
      <c r="DF56" s="20">
        <f t="shared" si="112"/>
        <v>0</v>
      </c>
      <c r="DG56" s="20">
        <f t="shared" si="112"/>
        <v>0</v>
      </c>
      <c r="DH56" s="20">
        <f t="shared" si="112"/>
        <v>0</v>
      </c>
      <c r="DI56" s="20">
        <f t="shared" si="112"/>
        <v>0</v>
      </c>
      <c r="DJ56" s="20">
        <f t="shared" si="112"/>
        <v>0</v>
      </c>
      <c r="DK56" s="20">
        <f t="shared" si="112"/>
        <v>0</v>
      </c>
      <c r="DL56" s="20">
        <f t="shared" si="112"/>
        <v>0</v>
      </c>
      <c r="DM56" s="20">
        <f t="shared" si="112"/>
        <v>0</v>
      </c>
      <c r="DN56" s="20">
        <f t="shared" si="112"/>
        <v>0</v>
      </c>
      <c r="DO56" s="20">
        <f t="shared" si="112"/>
        <v>0</v>
      </c>
      <c r="DP56" s="20">
        <f t="shared" si="112"/>
        <v>0</v>
      </c>
      <c r="DQ56" s="20">
        <f t="shared" si="112"/>
        <v>0</v>
      </c>
      <c r="DR56" s="20">
        <f t="shared" si="112"/>
        <v>0</v>
      </c>
      <c r="DS56" s="20">
        <f t="shared" si="112"/>
        <v>0</v>
      </c>
      <c r="DT56" s="20">
        <f t="shared" si="112"/>
        <v>0</v>
      </c>
      <c r="DU56" s="20">
        <f t="shared" si="112"/>
        <v>0</v>
      </c>
      <c r="DV56" s="20">
        <f t="shared" si="112"/>
        <v>0</v>
      </c>
      <c r="DW56" s="20">
        <f t="shared" si="112"/>
        <v>0</v>
      </c>
      <c r="DX56" s="20">
        <f t="shared" si="112"/>
        <v>0</v>
      </c>
      <c r="DY56" s="20">
        <f t="shared" si="112"/>
        <v>0</v>
      </c>
      <c r="DZ56" s="20">
        <f t="shared" si="112"/>
        <v>0</v>
      </c>
      <c r="EA56" s="20">
        <f t="shared" si="112"/>
        <v>0</v>
      </c>
      <c r="EB56" s="20">
        <f t="shared" si="112"/>
        <v>0</v>
      </c>
      <c r="EC56" s="20">
        <f t="shared" si="112"/>
        <v>0</v>
      </c>
      <c r="ED56" s="20">
        <f t="shared" si="112"/>
        <v>0</v>
      </c>
      <c r="EE56" s="20">
        <f t="shared" si="112"/>
        <v>0</v>
      </c>
      <c r="EF56" s="20">
        <f t="shared" si="112"/>
        <v>0</v>
      </c>
      <c r="EG56" s="20">
        <f t="shared" si="112"/>
        <v>0</v>
      </c>
      <c r="EH56" s="20">
        <f t="shared" si="112"/>
        <v>0</v>
      </c>
      <c r="EI56" s="20">
        <f t="shared" ref="EI56:GT56" si="113">$F$56*EI28*1000</f>
        <v>0</v>
      </c>
      <c r="EJ56" s="20">
        <f t="shared" si="113"/>
        <v>0</v>
      </c>
      <c r="EK56" s="20">
        <f t="shared" si="113"/>
        <v>0</v>
      </c>
      <c r="EL56" s="20">
        <f t="shared" si="113"/>
        <v>0</v>
      </c>
      <c r="EM56" s="20">
        <f t="shared" si="113"/>
        <v>0</v>
      </c>
      <c r="EN56" s="20">
        <f t="shared" si="113"/>
        <v>0</v>
      </c>
      <c r="EO56" s="20">
        <f t="shared" si="113"/>
        <v>0</v>
      </c>
      <c r="EP56" s="20">
        <f t="shared" si="113"/>
        <v>0</v>
      </c>
      <c r="EQ56" s="20">
        <f t="shared" si="113"/>
        <v>0</v>
      </c>
      <c r="ER56" s="20">
        <f t="shared" si="113"/>
        <v>0</v>
      </c>
      <c r="ES56" s="20">
        <f t="shared" si="113"/>
        <v>0</v>
      </c>
      <c r="ET56" s="20">
        <f t="shared" si="113"/>
        <v>0</v>
      </c>
      <c r="EU56" s="20">
        <f t="shared" si="113"/>
        <v>0</v>
      </c>
      <c r="EV56" s="20">
        <f t="shared" si="113"/>
        <v>0</v>
      </c>
      <c r="EW56" s="20">
        <f t="shared" si="113"/>
        <v>0</v>
      </c>
      <c r="EX56" s="20">
        <f t="shared" si="113"/>
        <v>0</v>
      </c>
      <c r="EY56" s="20">
        <f t="shared" si="113"/>
        <v>0</v>
      </c>
      <c r="EZ56" s="20">
        <f t="shared" si="113"/>
        <v>0</v>
      </c>
      <c r="FA56" s="20">
        <f t="shared" si="113"/>
        <v>0</v>
      </c>
      <c r="FB56" s="20">
        <f t="shared" si="113"/>
        <v>0</v>
      </c>
      <c r="FC56" s="20">
        <f t="shared" si="113"/>
        <v>0</v>
      </c>
      <c r="FD56" s="20">
        <f t="shared" si="113"/>
        <v>0</v>
      </c>
      <c r="FE56" s="20">
        <f t="shared" si="113"/>
        <v>0</v>
      </c>
      <c r="FF56" s="20">
        <f t="shared" si="113"/>
        <v>0</v>
      </c>
      <c r="FG56" s="20">
        <f t="shared" si="113"/>
        <v>0</v>
      </c>
      <c r="FH56" s="20">
        <f t="shared" si="113"/>
        <v>0</v>
      </c>
      <c r="FI56" s="20">
        <f t="shared" si="113"/>
        <v>0</v>
      </c>
      <c r="FJ56" s="20">
        <f t="shared" si="113"/>
        <v>0</v>
      </c>
      <c r="FK56" s="20">
        <f t="shared" si="113"/>
        <v>0</v>
      </c>
      <c r="FL56" s="20">
        <f t="shared" si="113"/>
        <v>0</v>
      </c>
      <c r="FM56" s="20">
        <f t="shared" si="113"/>
        <v>0</v>
      </c>
      <c r="FN56" s="20">
        <f t="shared" si="113"/>
        <v>0</v>
      </c>
      <c r="FO56" s="20">
        <f t="shared" si="113"/>
        <v>0</v>
      </c>
      <c r="FP56" s="20">
        <f t="shared" si="113"/>
        <v>0</v>
      </c>
      <c r="FQ56" s="20">
        <f t="shared" si="113"/>
        <v>0</v>
      </c>
      <c r="FR56" s="20">
        <f t="shared" si="113"/>
        <v>0</v>
      </c>
      <c r="FS56" s="20">
        <f t="shared" si="113"/>
        <v>0</v>
      </c>
      <c r="FT56" s="20">
        <f t="shared" si="113"/>
        <v>0</v>
      </c>
      <c r="FU56" s="20">
        <f t="shared" si="113"/>
        <v>0</v>
      </c>
      <c r="FV56" s="20">
        <f t="shared" si="113"/>
        <v>0</v>
      </c>
      <c r="FW56" s="20">
        <f t="shared" si="113"/>
        <v>0</v>
      </c>
      <c r="FX56" s="20">
        <f t="shared" si="113"/>
        <v>0</v>
      </c>
      <c r="FY56" s="20">
        <f t="shared" si="113"/>
        <v>0</v>
      </c>
      <c r="FZ56" s="20">
        <f t="shared" si="113"/>
        <v>0</v>
      </c>
      <c r="GA56" s="20">
        <f t="shared" si="113"/>
        <v>0</v>
      </c>
      <c r="GB56" s="20">
        <f t="shared" si="113"/>
        <v>0</v>
      </c>
      <c r="GC56" s="20">
        <f t="shared" si="113"/>
        <v>0</v>
      </c>
      <c r="GD56" s="20">
        <f t="shared" si="113"/>
        <v>0</v>
      </c>
      <c r="GE56" s="20">
        <f t="shared" si="113"/>
        <v>0</v>
      </c>
      <c r="GF56" s="20">
        <f t="shared" si="113"/>
        <v>0</v>
      </c>
      <c r="GG56" s="20">
        <f t="shared" si="113"/>
        <v>0</v>
      </c>
      <c r="GH56" s="20">
        <f t="shared" si="113"/>
        <v>0</v>
      </c>
      <c r="GI56" s="20">
        <f t="shared" si="113"/>
        <v>0</v>
      </c>
      <c r="GJ56" s="20">
        <f t="shared" si="113"/>
        <v>0</v>
      </c>
      <c r="GK56" s="20">
        <f t="shared" si="113"/>
        <v>0</v>
      </c>
      <c r="GL56" s="20">
        <f t="shared" si="113"/>
        <v>0</v>
      </c>
      <c r="GM56" s="20">
        <f t="shared" si="113"/>
        <v>0</v>
      </c>
      <c r="GN56" s="20">
        <f t="shared" si="113"/>
        <v>0</v>
      </c>
      <c r="GO56" s="20">
        <f t="shared" si="113"/>
        <v>0</v>
      </c>
      <c r="GP56" s="20">
        <f t="shared" si="113"/>
        <v>0</v>
      </c>
      <c r="GQ56" s="20">
        <f t="shared" si="113"/>
        <v>0</v>
      </c>
      <c r="GR56" s="20">
        <f t="shared" si="113"/>
        <v>0</v>
      </c>
      <c r="GS56" s="20">
        <f t="shared" si="113"/>
        <v>0</v>
      </c>
      <c r="GT56" s="20">
        <f t="shared" si="113"/>
        <v>0</v>
      </c>
      <c r="GU56" s="20">
        <f t="shared" ref="GU56:HA56" si="114">$F$56*GU28*1000</f>
        <v>0</v>
      </c>
      <c r="GV56" s="20">
        <f t="shared" si="114"/>
        <v>0</v>
      </c>
      <c r="GW56" s="20">
        <f t="shared" si="114"/>
        <v>0</v>
      </c>
      <c r="GX56" s="20">
        <f t="shared" si="114"/>
        <v>0</v>
      </c>
      <c r="GY56" s="20">
        <f t="shared" si="114"/>
        <v>0</v>
      </c>
      <c r="GZ56" s="20">
        <f t="shared" si="114"/>
        <v>0</v>
      </c>
      <c r="HA56" s="20">
        <f t="shared" si="114"/>
        <v>0</v>
      </c>
    </row>
    <row r="57" spans="2:1006" x14ac:dyDescent="0.25">
      <c r="D57" s="17" t="s">
        <v>99</v>
      </c>
      <c r="E57" s="17" t="s">
        <v>76</v>
      </c>
      <c r="J57" s="20">
        <f>J49</f>
        <v>0</v>
      </c>
      <c r="K57" s="20">
        <f t="shared" ref="K57:BV57" si="115">K49</f>
        <v>0</v>
      </c>
      <c r="L57" s="20">
        <f t="shared" si="115"/>
        <v>0</v>
      </c>
      <c r="M57" s="20">
        <f t="shared" si="115"/>
        <v>0</v>
      </c>
      <c r="N57" s="20">
        <f t="shared" si="115"/>
        <v>0</v>
      </c>
      <c r="O57" s="20">
        <f t="shared" si="115"/>
        <v>0</v>
      </c>
      <c r="P57" s="20">
        <f t="shared" si="115"/>
        <v>0</v>
      </c>
      <c r="Q57" s="20">
        <f t="shared" si="115"/>
        <v>0</v>
      </c>
      <c r="R57" s="20">
        <f t="shared" si="115"/>
        <v>1500000</v>
      </c>
      <c r="S57" s="20">
        <f t="shared" si="115"/>
        <v>1500000</v>
      </c>
      <c r="T57" s="20">
        <f t="shared" si="115"/>
        <v>1500000</v>
      </c>
      <c r="U57" s="20">
        <f t="shared" si="115"/>
        <v>1500000</v>
      </c>
      <c r="V57" s="20">
        <f t="shared" si="115"/>
        <v>1500000</v>
      </c>
      <c r="W57" s="20">
        <f t="shared" si="115"/>
        <v>1500000</v>
      </c>
      <c r="X57" s="20">
        <f t="shared" si="115"/>
        <v>1500000</v>
      </c>
      <c r="Y57" s="20">
        <f t="shared" si="115"/>
        <v>1500000</v>
      </c>
      <c r="Z57" s="20">
        <f t="shared" si="115"/>
        <v>1500000</v>
      </c>
      <c r="AA57" s="20">
        <f t="shared" si="115"/>
        <v>1500000</v>
      </c>
      <c r="AB57" s="20">
        <f t="shared" si="115"/>
        <v>1500000</v>
      </c>
      <c r="AC57" s="20">
        <f t="shared" si="115"/>
        <v>1500000</v>
      </c>
      <c r="AD57" s="20">
        <f t="shared" si="115"/>
        <v>1500000</v>
      </c>
      <c r="AE57" s="20">
        <f t="shared" si="115"/>
        <v>1500000</v>
      </c>
      <c r="AF57" s="20">
        <f t="shared" si="115"/>
        <v>1500000</v>
      </c>
      <c r="AG57" s="20">
        <f t="shared" si="115"/>
        <v>1500000</v>
      </c>
      <c r="AH57" s="20">
        <f t="shared" si="115"/>
        <v>1500000</v>
      </c>
      <c r="AI57" s="20">
        <f t="shared" si="115"/>
        <v>1500000</v>
      </c>
      <c r="AJ57" s="20">
        <f t="shared" si="115"/>
        <v>1500000</v>
      </c>
      <c r="AK57" s="20">
        <f t="shared" si="115"/>
        <v>1500000</v>
      </c>
      <c r="AL57" s="20">
        <f t="shared" si="115"/>
        <v>1500000</v>
      </c>
      <c r="AM57" s="20">
        <f t="shared" si="115"/>
        <v>1500000</v>
      </c>
      <c r="AN57" s="20">
        <f t="shared" si="115"/>
        <v>1500000</v>
      </c>
      <c r="AO57" s="20">
        <f t="shared" si="115"/>
        <v>1500000</v>
      </c>
      <c r="AP57" s="20">
        <f t="shared" si="115"/>
        <v>1500000</v>
      </c>
      <c r="AQ57" s="20">
        <f t="shared" si="115"/>
        <v>1500000</v>
      </c>
      <c r="AR57" s="20">
        <f t="shared" si="115"/>
        <v>1500000</v>
      </c>
      <c r="AS57" s="20">
        <f t="shared" si="115"/>
        <v>1500000</v>
      </c>
      <c r="AT57" s="20">
        <f t="shared" si="115"/>
        <v>1500000</v>
      </c>
      <c r="AU57" s="20">
        <f t="shared" si="115"/>
        <v>1500000</v>
      </c>
      <c r="AV57" s="20">
        <f t="shared" si="115"/>
        <v>1500000</v>
      </c>
      <c r="AW57" s="20">
        <f t="shared" si="115"/>
        <v>1500000</v>
      </c>
      <c r="AX57" s="20">
        <f t="shared" si="115"/>
        <v>1500000</v>
      </c>
      <c r="AY57" s="20">
        <f t="shared" si="115"/>
        <v>1500000</v>
      </c>
      <c r="AZ57" s="20">
        <f t="shared" si="115"/>
        <v>1500000</v>
      </c>
      <c r="BA57" s="20">
        <f t="shared" si="115"/>
        <v>1500000</v>
      </c>
      <c r="BB57" s="20">
        <f t="shared" si="115"/>
        <v>1500000</v>
      </c>
      <c r="BC57" s="20">
        <f t="shared" si="115"/>
        <v>1500000</v>
      </c>
      <c r="BD57" s="20">
        <f t="shared" si="115"/>
        <v>1500000</v>
      </c>
      <c r="BE57" s="20">
        <f t="shared" si="115"/>
        <v>1500000</v>
      </c>
      <c r="BF57" s="20">
        <f t="shared" si="115"/>
        <v>1500000</v>
      </c>
      <c r="BG57" s="20">
        <f t="shared" si="115"/>
        <v>1500000</v>
      </c>
      <c r="BH57" s="20">
        <f t="shared" si="115"/>
        <v>1500000</v>
      </c>
      <c r="BI57" s="20">
        <f t="shared" si="115"/>
        <v>1500000</v>
      </c>
      <c r="BJ57" s="20">
        <f t="shared" si="115"/>
        <v>1500000</v>
      </c>
      <c r="BK57" s="20">
        <f t="shared" si="115"/>
        <v>1500000</v>
      </c>
      <c r="BL57" s="20">
        <f t="shared" si="115"/>
        <v>1500000</v>
      </c>
      <c r="BM57" s="20">
        <f t="shared" si="115"/>
        <v>1500000</v>
      </c>
      <c r="BN57" s="20">
        <f t="shared" si="115"/>
        <v>1500000</v>
      </c>
      <c r="BO57" s="20">
        <f t="shared" si="115"/>
        <v>1500000</v>
      </c>
      <c r="BP57" s="20">
        <f t="shared" si="115"/>
        <v>1500000</v>
      </c>
      <c r="BQ57" s="20">
        <f t="shared" si="115"/>
        <v>1500000</v>
      </c>
      <c r="BR57" s="20">
        <f t="shared" si="115"/>
        <v>1500000</v>
      </c>
      <c r="BS57" s="20">
        <f t="shared" si="115"/>
        <v>1500000</v>
      </c>
      <c r="BT57" s="20">
        <f t="shared" si="115"/>
        <v>1500000</v>
      </c>
      <c r="BU57" s="20">
        <f t="shared" si="115"/>
        <v>1500000</v>
      </c>
      <c r="BV57" s="20">
        <f t="shared" si="115"/>
        <v>1500000</v>
      </c>
      <c r="BW57" s="20">
        <f t="shared" ref="BW57:EH57" si="116">BW49</f>
        <v>1500000</v>
      </c>
      <c r="BX57" s="20">
        <f t="shared" si="116"/>
        <v>1500000</v>
      </c>
      <c r="BY57" s="20">
        <f t="shared" si="116"/>
        <v>1500000</v>
      </c>
      <c r="BZ57" s="20">
        <f t="shared" si="116"/>
        <v>1500000</v>
      </c>
      <c r="CA57" s="20">
        <f t="shared" si="116"/>
        <v>1500000</v>
      </c>
      <c r="CB57" s="20">
        <f t="shared" si="116"/>
        <v>1500000</v>
      </c>
      <c r="CC57" s="20">
        <f t="shared" si="116"/>
        <v>1500000</v>
      </c>
      <c r="CD57" s="20">
        <f t="shared" si="116"/>
        <v>1500000</v>
      </c>
      <c r="CE57" s="20">
        <f t="shared" si="116"/>
        <v>1500000</v>
      </c>
      <c r="CF57" s="20">
        <f t="shared" si="116"/>
        <v>1500000</v>
      </c>
      <c r="CG57" s="20">
        <f t="shared" si="116"/>
        <v>1500000</v>
      </c>
      <c r="CH57" s="20">
        <f t="shared" si="116"/>
        <v>1500000</v>
      </c>
      <c r="CI57" s="20">
        <f t="shared" si="116"/>
        <v>1500000</v>
      </c>
      <c r="CJ57" s="20">
        <f t="shared" si="116"/>
        <v>0</v>
      </c>
      <c r="CK57" s="20">
        <f t="shared" si="116"/>
        <v>0</v>
      </c>
      <c r="CL57" s="20">
        <f t="shared" si="116"/>
        <v>0</v>
      </c>
      <c r="CM57" s="20">
        <f t="shared" si="116"/>
        <v>0</v>
      </c>
      <c r="CN57" s="20">
        <f t="shared" si="116"/>
        <v>0</v>
      </c>
      <c r="CO57" s="20">
        <f t="shared" si="116"/>
        <v>0</v>
      </c>
      <c r="CP57" s="20">
        <f t="shared" si="116"/>
        <v>0</v>
      </c>
      <c r="CQ57" s="20">
        <f t="shared" si="116"/>
        <v>0</v>
      </c>
      <c r="CR57" s="20">
        <f t="shared" si="116"/>
        <v>0</v>
      </c>
      <c r="CS57" s="20">
        <f t="shared" si="116"/>
        <v>0</v>
      </c>
      <c r="CT57" s="20">
        <f t="shared" si="116"/>
        <v>0</v>
      </c>
      <c r="CU57" s="20">
        <f t="shared" si="116"/>
        <v>0</v>
      </c>
      <c r="CV57" s="20">
        <f t="shared" si="116"/>
        <v>0</v>
      </c>
      <c r="CW57" s="20">
        <f t="shared" si="116"/>
        <v>0</v>
      </c>
      <c r="CX57" s="20">
        <f t="shared" si="116"/>
        <v>0</v>
      </c>
      <c r="CY57" s="20">
        <f t="shared" si="116"/>
        <v>0</v>
      </c>
      <c r="CZ57" s="20">
        <f t="shared" si="116"/>
        <v>0</v>
      </c>
      <c r="DA57" s="20">
        <f t="shared" si="116"/>
        <v>0</v>
      </c>
      <c r="DB57" s="20">
        <f t="shared" si="116"/>
        <v>0</v>
      </c>
      <c r="DC57" s="20">
        <f t="shared" si="116"/>
        <v>0</v>
      </c>
      <c r="DD57" s="20">
        <f t="shared" si="116"/>
        <v>0</v>
      </c>
      <c r="DE57" s="20">
        <f t="shared" si="116"/>
        <v>0</v>
      </c>
      <c r="DF57" s="20">
        <f t="shared" si="116"/>
        <v>0</v>
      </c>
      <c r="DG57" s="20">
        <f t="shared" si="116"/>
        <v>0</v>
      </c>
      <c r="DH57" s="20">
        <f t="shared" si="116"/>
        <v>0</v>
      </c>
      <c r="DI57" s="20">
        <f t="shared" si="116"/>
        <v>0</v>
      </c>
      <c r="DJ57" s="20">
        <f t="shared" si="116"/>
        <v>0</v>
      </c>
      <c r="DK57" s="20">
        <f t="shared" si="116"/>
        <v>0</v>
      </c>
      <c r="DL57" s="20">
        <f t="shared" si="116"/>
        <v>0</v>
      </c>
      <c r="DM57" s="20">
        <f t="shared" si="116"/>
        <v>0</v>
      </c>
      <c r="DN57" s="20">
        <f t="shared" si="116"/>
        <v>0</v>
      </c>
      <c r="DO57" s="20">
        <f t="shared" si="116"/>
        <v>0</v>
      </c>
      <c r="DP57" s="20">
        <f t="shared" si="116"/>
        <v>0</v>
      </c>
      <c r="DQ57" s="20">
        <f t="shared" si="116"/>
        <v>0</v>
      </c>
      <c r="DR57" s="20">
        <f t="shared" si="116"/>
        <v>0</v>
      </c>
      <c r="DS57" s="20">
        <f t="shared" si="116"/>
        <v>0</v>
      </c>
      <c r="DT57" s="20">
        <f t="shared" si="116"/>
        <v>0</v>
      </c>
      <c r="DU57" s="20">
        <f t="shared" si="116"/>
        <v>0</v>
      </c>
      <c r="DV57" s="20">
        <f t="shared" si="116"/>
        <v>0</v>
      </c>
      <c r="DW57" s="20">
        <f t="shared" si="116"/>
        <v>0</v>
      </c>
      <c r="DX57" s="20">
        <f t="shared" si="116"/>
        <v>0</v>
      </c>
      <c r="DY57" s="20">
        <f t="shared" si="116"/>
        <v>0</v>
      </c>
      <c r="DZ57" s="20">
        <f t="shared" si="116"/>
        <v>0</v>
      </c>
      <c r="EA57" s="20">
        <f t="shared" si="116"/>
        <v>0</v>
      </c>
      <c r="EB57" s="20">
        <f t="shared" si="116"/>
        <v>0</v>
      </c>
      <c r="EC57" s="20">
        <f t="shared" si="116"/>
        <v>0</v>
      </c>
      <c r="ED57" s="20">
        <f t="shared" si="116"/>
        <v>0</v>
      </c>
      <c r="EE57" s="20">
        <f t="shared" si="116"/>
        <v>0</v>
      </c>
      <c r="EF57" s="20">
        <f t="shared" si="116"/>
        <v>0</v>
      </c>
      <c r="EG57" s="20">
        <f t="shared" si="116"/>
        <v>0</v>
      </c>
      <c r="EH57" s="20">
        <f t="shared" si="116"/>
        <v>0</v>
      </c>
      <c r="EI57" s="20">
        <f t="shared" ref="EI57:GT57" si="117">EI49</f>
        <v>0</v>
      </c>
      <c r="EJ57" s="20">
        <f t="shared" si="117"/>
        <v>0</v>
      </c>
      <c r="EK57" s="20">
        <f t="shared" si="117"/>
        <v>0</v>
      </c>
      <c r="EL57" s="20">
        <f t="shared" si="117"/>
        <v>0</v>
      </c>
      <c r="EM57" s="20">
        <f t="shared" si="117"/>
        <v>0</v>
      </c>
      <c r="EN57" s="20">
        <f t="shared" si="117"/>
        <v>0</v>
      </c>
      <c r="EO57" s="20">
        <f t="shared" si="117"/>
        <v>0</v>
      </c>
      <c r="EP57" s="20">
        <f t="shared" si="117"/>
        <v>0</v>
      </c>
      <c r="EQ57" s="20">
        <f t="shared" si="117"/>
        <v>0</v>
      </c>
      <c r="ER57" s="20">
        <f t="shared" si="117"/>
        <v>0</v>
      </c>
      <c r="ES57" s="20">
        <f t="shared" si="117"/>
        <v>0</v>
      </c>
      <c r="ET57" s="20">
        <f t="shared" si="117"/>
        <v>0</v>
      </c>
      <c r="EU57" s="20">
        <f t="shared" si="117"/>
        <v>0</v>
      </c>
      <c r="EV57" s="20">
        <f t="shared" si="117"/>
        <v>0</v>
      </c>
      <c r="EW57" s="20">
        <f t="shared" si="117"/>
        <v>0</v>
      </c>
      <c r="EX57" s="20">
        <f t="shared" si="117"/>
        <v>0</v>
      </c>
      <c r="EY57" s="20">
        <f t="shared" si="117"/>
        <v>0</v>
      </c>
      <c r="EZ57" s="20">
        <f t="shared" si="117"/>
        <v>0</v>
      </c>
      <c r="FA57" s="20">
        <f t="shared" si="117"/>
        <v>0</v>
      </c>
      <c r="FB57" s="20">
        <f t="shared" si="117"/>
        <v>0</v>
      </c>
      <c r="FC57" s="20">
        <f t="shared" si="117"/>
        <v>0</v>
      </c>
      <c r="FD57" s="20">
        <f t="shared" si="117"/>
        <v>0</v>
      </c>
      <c r="FE57" s="20">
        <f t="shared" si="117"/>
        <v>0</v>
      </c>
      <c r="FF57" s="20">
        <f t="shared" si="117"/>
        <v>0</v>
      </c>
      <c r="FG57" s="20">
        <f t="shared" si="117"/>
        <v>0</v>
      </c>
      <c r="FH57" s="20">
        <f t="shared" si="117"/>
        <v>0</v>
      </c>
      <c r="FI57" s="20">
        <f t="shared" si="117"/>
        <v>0</v>
      </c>
      <c r="FJ57" s="20">
        <f t="shared" si="117"/>
        <v>0</v>
      </c>
      <c r="FK57" s="20">
        <f t="shared" si="117"/>
        <v>0</v>
      </c>
      <c r="FL57" s="20">
        <f t="shared" si="117"/>
        <v>0</v>
      </c>
      <c r="FM57" s="20">
        <f t="shared" si="117"/>
        <v>0</v>
      </c>
      <c r="FN57" s="20">
        <f t="shared" si="117"/>
        <v>0</v>
      </c>
      <c r="FO57" s="20">
        <f t="shared" si="117"/>
        <v>0</v>
      </c>
      <c r="FP57" s="20">
        <f t="shared" si="117"/>
        <v>0</v>
      </c>
      <c r="FQ57" s="20">
        <f t="shared" si="117"/>
        <v>0</v>
      </c>
      <c r="FR57" s="20">
        <f t="shared" si="117"/>
        <v>0</v>
      </c>
      <c r="FS57" s="20">
        <f t="shared" si="117"/>
        <v>0</v>
      </c>
      <c r="FT57" s="20">
        <f t="shared" si="117"/>
        <v>0</v>
      </c>
      <c r="FU57" s="20">
        <f t="shared" si="117"/>
        <v>0</v>
      </c>
      <c r="FV57" s="20">
        <f t="shared" si="117"/>
        <v>0</v>
      </c>
      <c r="FW57" s="20">
        <f t="shared" si="117"/>
        <v>0</v>
      </c>
      <c r="FX57" s="20">
        <f t="shared" si="117"/>
        <v>0</v>
      </c>
      <c r="FY57" s="20">
        <f t="shared" si="117"/>
        <v>0</v>
      </c>
      <c r="FZ57" s="20">
        <f t="shared" si="117"/>
        <v>0</v>
      </c>
      <c r="GA57" s="20">
        <f t="shared" si="117"/>
        <v>0</v>
      </c>
      <c r="GB57" s="20">
        <f t="shared" si="117"/>
        <v>0</v>
      </c>
      <c r="GC57" s="20">
        <f t="shared" si="117"/>
        <v>0</v>
      </c>
      <c r="GD57" s="20">
        <f t="shared" si="117"/>
        <v>0</v>
      </c>
      <c r="GE57" s="20">
        <f t="shared" si="117"/>
        <v>0</v>
      </c>
      <c r="GF57" s="20">
        <f t="shared" si="117"/>
        <v>0</v>
      </c>
      <c r="GG57" s="20">
        <f t="shared" si="117"/>
        <v>0</v>
      </c>
      <c r="GH57" s="20">
        <f t="shared" si="117"/>
        <v>0</v>
      </c>
      <c r="GI57" s="20">
        <f t="shared" si="117"/>
        <v>0</v>
      </c>
      <c r="GJ57" s="20">
        <f t="shared" si="117"/>
        <v>0</v>
      </c>
      <c r="GK57" s="20">
        <f t="shared" si="117"/>
        <v>0</v>
      </c>
      <c r="GL57" s="20">
        <f t="shared" si="117"/>
        <v>0</v>
      </c>
      <c r="GM57" s="20">
        <f t="shared" si="117"/>
        <v>0</v>
      </c>
      <c r="GN57" s="20">
        <f t="shared" si="117"/>
        <v>0</v>
      </c>
      <c r="GO57" s="20">
        <f t="shared" si="117"/>
        <v>0</v>
      </c>
      <c r="GP57" s="20">
        <f t="shared" si="117"/>
        <v>0</v>
      </c>
      <c r="GQ57" s="20">
        <f t="shared" si="117"/>
        <v>0</v>
      </c>
      <c r="GR57" s="20">
        <f t="shared" si="117"/>
        <v>0</v>
      </c>
      <c r="GS57" s="20">
        <f t="shared" si="117"/>
        <v>0</v>
      </c>
      <c r="GT57" s="20">
        <f t="shared" si="117"/>
        <v>0</v>
      </c>
      <c r="GU57" s="20">
        <f t="shared" ref="GU57:HA57" si="118">GU49</f>
        <v>0</v>
      </c>
      <c r="GV57" s="20">
        <f t="shared" si="118"/>
        <v>0</v>
      </c>
      <c r="GW57" s="20">
        <f t="shared" si="118"/>
        <v>0</v>
      </c>
      <c r="GX57" s="20">
        <f t="shared" si="118"/>
        <v>0</v>
      </c>
      <c r="GY57" s="20">
        <f t="shared" si="118"/>
        <v>0</v>
      </c>
      <c r="GZ57" s="20">
        <f t="shared" si="118"/>
        <v>0</v>
      </c>
      <c r="HA57" s="20">
        <f t="shared" si="118"/>
        <v>0</v>
      </c>
    </row>
    <row r="58" spans="2:1006" x14ac:dyDescent="0.25">
      <c r="D58" s="17" t="s">
        <v>100</v>
      </c>
      <c r="E58" s="17" t="s">
        <v>76</v>
      </c>
      <c r="J58" s="20">
        <f>J56-J57</f>
        <v>0</v>
      </c>
      <c r="K58" s="20">
        <f t="shared" ref="K58:BV58" si="119">K56-K57</f>
        <v>0</v>
      </c>
      <c r="L58" s="20">
        <f t="shared" si="119"/>
        <v>0</v>
      </c>
      <c r="M58" s="20">
        <f t="shared" si="119"/>
        <v>0</v>
      </c>
      <c r="N58" s="20">
        <f t="shared" si="119"/>
        <v>0</v>
      </c>
      <c r="O58" s="20">
        <f t="shared" si="119"/>
        <v>0</v>
      </c>
      <c r="P58" s="20">
        <f t="shared" si="119"/>
        <v>0</v>
      </c>
      <c r="Q58" s="20">
        <f t="shared" si="119"/>
        <v>0</v>
      </c>
      <c r="R58" s="20">
        <f t="shared" si="119"/>
        <v>6858040.136036952</v>
      </c>
      <c r="S58" s="20">
        <f t="shared" si="119"/>
        <v>8715382.3884896096</v>
      </c>
      <c r="T58" s="20">
        <f t="shared" si="119"/>
        <v>6858040.136036952</v>
      </c>
      <c r="U58" s="20">
        <f t="shared" si="119"/>
        <v>8715382.3884896096</v>
      </c>
      <c r="V58" s="20">
        <f t="shared" si="119"/>
        <v>6858040.136036952</v>
      </c>
      <c r="W58" s="20">
        <f t="shared" si="119"/>
        <v>8715382.3884896096</v>
      </c>
      <c r="X58" s="20">
        <f t="shared" si="119"/>
        <v>6858040.136036952</v>
      </c>
      <c r="Y58" s="20">
        <f t="shared" si="119"/>
        <v>8715382.3884896096</v>
      </c>
      <c r="Z58" s="20">
        <f t="shared" si="119"/>
        <v>6858040.136036952</v>
      </c>
      <c r="AA58" s="20">
        <f t="shared" si="119"/>
        <v>8715382.3884896096</v>
      </c>
      <c r="AB58" s="20">
        <f t="shared" si="119"/>
        <v>6858040.136036952</v>
      </c>
      <c r="AC58" s="20">
        <f t="shared" si="119"/>
        <v>8715382.3884896096</v>
      </c>
      <c r="AD58" s="20">
        <f t="shared" si="119"/>
        <v>6858040.136036952</v>
      </c>
      <c r="AE58" s="20">
        <f t="shared" si="119"/>
        <v>8715382.3884896096</v>
      </c>
      <c r="AF58" s="20">
        <f t="shared" si="119"/>
        <v>6858040.136036952</v>
      </c>
      <c r="AG58" s="20">
        <f t="shared" si="119"/>
        <v>8715382.3884896096</v>
      </c>
      <c r="AH58" s="20">
        <f t="shared" si="119"/>
        <v>6858040.136036952</v>
      </c>
      <c r="AI58" s="20">
        <f t="shared" si="119"/>
        <v>8715382.3884896096</v>
      </c>
      <c r="AJ58" s="20">
        <f t="shared" si="119"/>
        <v>6858040.136036952</v>
      </c>
      <c r="AK58" s="20">
        <f t="shared" si="119"/>
        <v>8715382.3884896096</v>
      </c>
      <c r="AL58" s="20">
        <f t="shared" si="119"/>
        <v>6858040.136036952</v>
      </c>
      <c r="AM58" s="20">
        <f t="shared" si="119"/>
        <v>8715382.3884896096</v>
      </c>
      <c r="AN58" s="20">
        <f t="shared" si="119"/>
        <v>6858040.136036952</v>
      </c>
      <c r="AO58" s="20">
        <f t="shared" si="119"/>
        <v>8715382.3884896096</v>
      </c>
      <c r="AP58" s="20">
        <f t="shared" si="119"/>
        <v>6858040.136036952</v>
      </c>
      <c r="AQ58" s="20">
        <f t="shared" si="119"/>
        <v>8715382.3884896096</v>
      </c>
      <c r="AR58" s="20">
        <f t="shared" si="119"/>
        <v>6858040.136036952</v>
      </c>
      <c r="AS58" s="20">
        <f t="shared" si="119"/>
        <v>8715382.3884896096</v>
      </c>
      <c r="AT58" s="20">
        <f t="shared" si="119"/>
        <v>6858040.136036952</v>
      </c>
      <c r="AU58" s="20">
        <f t="shared" si="119"/>
        <v>8715382.3884896096</v>
      </c>
      <c r="AV58" s="20">
        <f t="shared" si="119"/>
        <v>6858040.136036952</v>
      </c>
      <c r="AW58" s="20">
        <f t="shared" si="119"/>
        <v>8715382.3884896096</v>
      </c>
      <c r="AX58" s="20">
        <f t="shared" si="119"/>
        <v>6858040.136036952</v>
      </c>
      <c r="AY58" s="20">
        <f t="shared" si="119"/>
        <v>8715382.3884896096</v>
      </c>
      <c r="AZ58" s="20">
        <f t="shared" si="119"/>
        <v>6858040.136036952</v>
      </c>
      <c r="BA58" s="20">
        <f t="shared" si="119"/>
        <v>8715382.3884896096</v>
      </c>
      <c r="BB58" s="20">
        <f t="shared" si="119"/>
        <v>6858040.136036952</v>
      </c>
      <c r="BC58" s="20">
        <f t="shared" si="119"/>
        <v>8715382.3884896096</v>
      </c>
      <c r="BD58" s="20">
        <f t="shared" si="119"/>
        <v>6858040.136036952</v>
      </c>
      <c r="BE58" s="20">
        <f t="shared" si="119"/>
        <v>8715382.3884896096</v>
      </c>
      <c r="BF58" s="20">
        <f t="shared" si="119"/>
        <v>6858040.136036952</v>
      </c>
      <c r="BG58" s="20">
        <f t="shared" si="119"/>
        <v>8715382.3884896096</v>
      </c>
      <c r="BH58" s="20">
        <f t="shared" si="119"/>
        <v>6858040.136036952</v>
      </c>
      <c r="BI58" s="20">
        <f t="shared" si="119"/>
        <v>8715382.3884896096</v>
      </c>
      <c r="BJ58" s="20">
        <f t="shared" si="119"/>
        <v>6858040.136036952</v>
      </c>
      <c r="BK58" s="20">
        <f t="shared" si="119"/>
        <v>8715382.3884896096</v>
      </c>
      <c r="BL58" s="20">
        <f t="shared" si="119"/>
        <v>6858040.136036952</v>
      </c>
      <c r="BM58" s="20">
        <f t="shared" si="119"/>
        <v>8715382.3884896096</v>
      </c>
      <c r="BN58" s="20">
        <f t="shared" si="119"/>
        <v>6858040.136036952</v>
      </c>
      <c r="BO58" s="20">
        <f t="shared" si="119"/>
        <v>8715382.3884896096</v>
      </c>
      <c r="BP58" s="20">
        <f t="shared" si="119"/>
        <v>6858040.136036952</v>
      </c>
      <c r="BQ58" s="20">
        <f t="shared" si="119"/>
        <v>8715382.3884896096</v>
      </c>
      <c r="BR58" s="20">
        <f t="shared" si="119"/>
        <v>6858040.136036952</v>
      </c>
      <c r="BS58" s="20">
        <f t="shared" si="119"/>
        <v>8715382.3884896096</v>
      </c>
      <c r="BT58" s="20">
        <f t="shared" si="119"/>
        <v>6858040.136036952</v>
      </c>
      <c r="BU58" s="20">
        <f t="shared" si="119"/>
        <v>8715382.3884896096</v>
      </c>
      <c r="BV58" s="20">
        <f t="shared" si="119"/>
        <v>6858040.136036952</v>
      </c>
      <c r="BW58" s="20">
        <f t="shared" ref="BW58:EH58" si="120">BW56-BW57</f>
        <v>8715382.3884896096</v>
      </c>
      <c r="BX58" s="20">
        <f t="shared" si="120"/>
        <v>6858040.136036952</v>
      </c>
      <c r="BY58" s="20">
        <f t="shared" si="120"/>
        <v>8715382.3884896096</v>
      </c>
      <c r="BZ58" s="20">
        <f t="shared" si="120"/>
        <v>6858040.136036952</v>
      </c>
      <c r="CA58" s="20">
        <f t="shared" si="120"/>
        <v>8715382.3884896096</v>
      </c>
      <c r="CB58" s="20">
        <f t="shared" si="120"/>
        <v>6858040.136036952</v>
      </c>
      <c r="CC58" s="20">
        <f t="shared" si="120"/>
        <v>8715382.3884896096</v>
      </c>
      <c r="CD58" s="20">
        <f t="shared" si="120"/>
        <v>6858040.136036952</v>
      </c>
      <c r="CE58" s="20">
        <f t="shared" si="120"/>
        <v>8715382.3884896096</v>
      </c>
      <c r="CF58" s="20">
        <f t="shared" si="120"/>
        <v>6858040.136036952</v>
      </c>
      <c r="CG58" s="20">
        <f t="shared" si="120"/>
        <v>8715382.3884896096</v>
      </c>
      <c r="CH58" s="20">
        <f t="shared" si="120"/>
        <v>6858040.136036952</v>
      </c>
      <c r="CI58" s="20">
        <f t="shared" si="120"/>
        <v>8715382.3884896096</v>
      </c>
      <c r="CJ58" s="20">
        <f t="shared" si="120"/>
        <v>0</v>
      </c>
      <c r="CK58" s="20">
        <f t="shared" si="120"/>
        <v>0</v>
      </c>
      <c r="CL58" s="20">
        <f t="shared" si="120"/>
        <v>0</v>
      </c>
      <c r="CM58" s="20">
        <f t="shared" si="120"/>
        <v>0</v>
      </c>
      <c r="CN58" s="20">
        <f t="shared" si="120"/>
        <v>0</v>
      </c>
      <c r="CO58" s="20">
        <f t="shared" si="120"/>
        <v>0</v>
      </c>
      <c r="CP58" s="20">
        <f t="shared" si="120"/>
        <v>0</v>
      </c>
      <c r="CQ58" s="20">
        <f t="shared" si="120"/>
        <v>0</v>
      </c>
      <c r="CR58" s="20">
        <f t="shared" si="120"/>
        <v>0</v>
      </c>
      <c r="CS58" s="20">
        <f t="shared" si="120"/>
        <v>0</v>
      </c>
      <c r="CT58" s="20">
        <f t="shared" si="120"/>
        <v>0</v>
      </c>
      <c r="CU58" s="20">
        <f t="shared" si="120"/>
        <v>0</v>
      </c>
      <c r="CV58" s="20">
        <f t="shared" si="120"/>
        <v>0</v>
      </c>
      <c r="CW58" s="20">
        <f t="shared" si="120"/>
        <v>0</v>
      </c>
      <c r="CX58" s="20">
        <f t="shared" si="120"/>
        <v>0</v>
      </c>
      <c r="CY58" s="20">
        <f t="shared" si="120"/>
        <v>0</v>
      </c>
      <c r="CZ58" s="20">
        <f t="shared" si="120"/>
        <v>0</v>
      </c>
      <c r="DA58" s="20">
        <f t="shared" si="120"/>
        <v>0</v>
      </c>
      <c r="DB58" s="20">
        <f t="shared" si="120"/>
        <v>0</v>
      </c>
      <c r="DC58" s="20">
        <f t="shared" si="120"/>
        <v>0</v>
      </c>
      <c r="DD58" s="20">
        <f t="shared" si="120"/>
        <v>0</v>
      </c>
      <c r="DE58" s="20">
        <f t="shared" si="120"/>
        <v>0</v>
      </c>
      <c r="DF58" s="20">
        <f t="shared" si="120"/>
        <v>0</v>
      </c>
      <c r="DG58" s="20">
        <f t="shared" si="120"/>
        <v>0</v>
      </c>
      <c r="DH58" s="20">
        <f t="shared" si="120"/>
        <v>0</v>
      </c>
      <c r="DI58" s="20">
        <f t="shared" si="120"/>
        <v>0</v>
      </c>
      <c r="DJ58" s="20">
        <f t="shared" si="120"/>
        <v>0</v>
      </c>
      <c r="DK58" s="20">
        <f t="shared" si="120"/>
        <v>0</v>
      </c>
      <c r="DL58" s="20">
        <f t="shared" si="120"/>
        <v>0</v>
      </c>
      <c r="DM58" s="20">
        <f t="shared" si="120"/>
        <v>0</v>
      </c>
      <c r="DN58" s="20">
        <f t="shared" si="120"/>
        <v>0</v>
      </c>
      <c r="DO58" s="20">
        <f t="shared" si="120"/>
        <v>0</v>
      </c>
      <c r="DP58" s="20">
        <f t="shared" si="120"/>
        <v>0</v>
      </c>
      <c r="DQ58" s="20">
        <f t="shared" si="120"/>
        <v>0</v>
      </c>
      <c r="DR58" s="20">
        <f t="shared" si="120"/>
        <v>0</v>
      </c>
      <c r="DS58" s="20">
        <f t="shared" si="120"/>
        <v>0</v>
      </c>
      <c r="DT58" s="20">
        <f t="shared" si="120"/>
        <v>0</v>
      </c>
      <c r="DU58" s="20">
        <f t="shared" si="120"/>
        <v>0</v>
      </c>
      <c r="DV58" s="20">
        <f t="shared" si="120"/>
        <v>0</v>
      </c>
      <c r="DW58" s="20">
        <f t="shared" si="120"/>
        <v>0</v>
      </c>
      <c r="DX58" s="20">
        <f t="shared" si="120"/>
        <v>0</v>
      </c>
      <c r="DY58" s="20">
        <f t="shared" si="120"/>
        <v>0</v>
      </c>
      <c r="DZ58" s="20">
        <f t="shared" si="120"/>
        <v>0</v>
      </c>
      <c r="EA58" s="20">
        <f t="shared" si="120"/>
        <v>0</v>
      </c>
      <c r="EB58" s="20">
        <f t="shared" si="120"/>
        <v>0</v>
      </c>
      <c r="EC58" s="20">
        <f t="shared" si="120"/>
        <v>0</v>
      </c>
      <c r="ED58" s="20">
        <f t="shared" si="120"/>
        <v>0</v>
      </c>
      <c r="EE58" s="20">
        <f t="shared" si="120"/>
        <v>0</v>
      </c>
      <c r="EF58" s="20">
        <f t="shared" si="120"/>
        <v>0</v>
      </c>
      <c r="EG58" s="20">
        <f t="shared" si="120"/>
        <v>0</v>
      </c>
      <c r="EH58" s="20">
        <f t="shared" si="120"/>
        <v>0</v>
      </c>
      <c r="EI58" s="20">
        <f t="shared" ref="EI58:GT58" si="121">EI56-EI57</f>
        <v>0</v>
      </c>
      <c r="EJ58" s="20">
        <f t="shared" si="121"/>
        <v>0</v>
      </c>
      <c r="EK58" s="20">
        <f t="shared" si="121"/>
        <v>0</v>
      </c>
      <c r="EL58" s="20">
        <f t="shared" si="121"/>
        <v>0</v>
      </c>
      <c r="EM58" s="20">
        <f t="shared" si="121"/>
        <v>0</v>
      </c>
      <c r="EN58" s="20">
        <f t="shared" si="121"/>
        <v>0</v>
      </c>
      <c r="EO58" s="20">
        <f t="shared" si="121"/>
        <v>0</v>
      </c>
      <c r="EP58" s="20">
        <f t="shared" si="121"/>
        <v>0</v>
      </c>
      <c r="EQ58" s="20">
        <f t="shared" si="121"/>
        <v>0</v>
      </c>
      <c r="ER58" s="20">
        <f t="shared" si="121"/>
        <v>0</v>
      </c>
      <c r="ES58" s="20">
        <f t="shared" si="121"/>
        <v>0</v>
      </c>
      <c r="ET58" s="20">
        <f t="shared" si="121"/>
        <v>0</v>
      </c>
      <c r="EU58" s="20">
        <f t="shared" si="121"/>
        <v>0</v>
      </c>
      <c r="EV58" s="20">
        <f t="shared" si="121"/>
        <v>0</v>
      </c>
      <c r="EW58" s="20">
        <f t="shared" si="121"/>
        <v>0</v>
      </c>
      <c r="EX58" s="20">
        <f t="shared" si="121"/>
        <v>0</v>
      </c>
      <c r="EY58" s="20">
        <f t="shared" si="121"/>
        <v>0</v>
      </c>
      <c r="EZ58" s="20">
        <f t="shared" si="121"/>
        <v>0</v>
      </c>
      <c r="FA58" s="20">
        <f t="shared" si="121"/>
        <v>0</v>
      </c>
      <c r="FB58" s="20">
        <f t="shared" si="121"/>
        <v>0</v>
      </c>
      <c r="FC58" s="20">
        <f t="shared" si="121"/>
        <v>0</v>
      </c>
      <c r="FD58" s="20">
        <f t="shared" si="121"/>
        <v>0</v>
      </c>
      <c r="FE58" s="20">
        <f t="shared" si="121"/>
        <v>0</v>
      </c>
      <c r="FF58" s="20">
        <f t="shared" si="121"/>
        <v>0</v>
      </c>
      <c r="FG58" s="20">
        <f t="shared" si="121"/>
        <v>0</v>
      </c>
      <c r="FH58" s="20">
        <f t="shared" si="121"/>
        <v>0</v>
      </c>
      <c r="FI58" s="20">
        <f t="shared" si="121"/>
        <v>0</v>
      </c>
      <c r="FJ58" s="20">
        <f t="shared" si="121"/>
        <v>0</v>
      </c>
      <c r="FK58" s="20">
        <f t="shared" si="121"/>
        <v>0</v>
      </c>
      <c r="FL58" s="20">
        <f t="shared" si="121"/>
        <v>0</v>
      </c>
      <c r="FM58" s="20">
        <f t="shared" si="121"/>
        <v>0</v>
      </c>
      <c r="FN58" s="20">
        <f t="shared" si="121"/>
        <v>0</v>
      </c>
      <c r="FO58" s="20">
        <f t="shared" si="121"/>
        <v>0</v>
      </c>
      <c r="FP58" s="20">
        <f t="shared" si="121"/>
        <v>0</v>
      </c>
      <c r="FQ58" s="20">
        <f t="shared" si="121"/>
        <v>0</v>
      </c>
      <c r="FR58" s="20">
        <f t="shared" si="121"/>
        <v>0</v>
      </c>
      <c r="FS58" s="20">
        <f t="shared" si="121"/>
        <v>0</v>
      </c>
      <c r="FT58" s="20">
        <f t="shared" si="121"/>
        <v>0</v>
      </c>
      <c r="FU58" s="20">
        <f t="shared" si="121"/>
        <v>0</v>
      </c>
      <c r="FV58" s="20">
        <f t="shared" si="121"/>
        <v>0</v>
      </c>
      <c r="FW58" s="20">
        <f t="shared" si="121"/>
        <v>0</v>
      </c>
      <c r="FX58" s="20">
        <f t="shared" si="121"/>
        <v>0</v>
      </c>
      <c r="FY58" s="20">
        <f t="shared" si="121"/>
        <v>0</v>
      </c>
      <c r="FZ58" s="20">
        <f t="shared" si="121"/>
        <v>0</v>
      </c>
      <c r="GA58" s="20">
        <f t="shared" si="121"/>
        <v>0</v>
      </c>
      <c r="GB58" s="20">
        <f t="shared" si="121"/>
        <v>0</v>
      </c>
      <c r="GC58" s="20">
        <f t="shared" si="121"/>
        <v>0</v>
      </c>
      <c r="GD58" s="20">
        <f t="shared" si="121"/>
        <v>0</v>
      </c>
      <c r="GE58" s="20">
        <f t="shared" si="121"/>
        <v>0</v>
      </c>
      <c r="GF58" s="20">
        <f t="shared" si="121"/>
        <v>0</v>
      </c>
      <c r="GG58" s="20">
        <f t="shared" si="121"/>
        <v>0</v>
      </c>
      <c r="GH58" s="20">
        <f t="shared" si="121"/>
        <v>0</v>
      </c>
      <c r="GI58" s="20">
        <f t="shared" si="121"/>
        <v>0</v>
      </c>
      <c r="GJ58" s="20">
        <f t="shared" si="121"/>
        <v>0</v>
      </c>
      <c r="GK58" s="20">
        <f t="shared" si="121"/>
        <v>0</v>
      </c>
      <c r="GL58" s="20">
        <f t="shared" si="121"/>
        <v>0</v>
      </c>
      <c r="GM58" s="20">
        <f t="shared" si="121"/>
        <v>0</v>
      </c>
      <c r="GN58" s="20">
        <f t="shared" si="121"/>
        <v>0</v>
      </c>
      <c r="GO58" s="20">
        <f t="shared" si="121"/>
        <v>0</v>
      </c>
      <c r="GP58" s="20">
        <f t="shared" si="121"/>
        <v>0</v>
      </c>
      <c r="GQ58" s="20">
        <f t="shared" si="121"/>
        <v>0</v>
      </c>
      <c r="GR58" s="20">
        <f t="shared" si="121"/>
        <v>0</v>
      </c>
      <c r="GS58" s="20">
        <f t="shared" si="121"/>
        <v>0</v>
      </c>
      <c r="GT58" s="20">
        <f t="shared" si="121"/>
        <v>0</v>
      </c>
      <c r="GU58" s="20">
        <f t="shared" ref="GU58:HA58" si="122">GU56-GU57</f>
        <v>0</v>
      </c>
      <c r="GV58" s="20">
        <f t="shared" si="122"/>
        <v>0</v>
      </c>
      <c r="GW58" s="20">
        <f t="shared" si="122"/>
        <v>0</v>
      </c>
      <c r="GX58" s="20">
        <f t="shared" si="122"/>
        <v>0</v>
      </c>
      <c r="GY58" s="20">
        <f t="shared" si="122"/>
        <v>0</v>
      </c>
      <c r="GZ58" s="20">
        <f t="shared" si="122"/>
        <v>0</v>
      </c>
      <c r="HA58" s="20">
        <f t="shared" si="122"/>
        <v>0</v>
      </c>
    </row>
    <row r="60" spans="2:1006" x14ac:dyDescent="0.25">
      <c r="D60" s="17" t="s">
        <v>189</v>
      </c>
    </row>
    <row r="62" spans="2:1006" x14ac:dyDescent="0.25">
      <c r="B62" s="5" t="s">
        <v>54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  <c r="BQ62" s="5"/>
      <c r="BR62" s="5"/>
      <c r="BS62" s="5"/>
      <c r="BT62" s="5"/>
      <c r="BU62" s="5"/>
      <c r="BV62" s="5"/>
      <c r="BW62" s="5"/>
      <c r="BX62" s="5"/>
      <c r="BY62" s="5"/>
      <c r="BZ62" s="5"/>
      <c r="CA62" s="5"/>
      <c r="CB62" s="5"/>
      <c r="CC62" s="5"/>
      <c r="CD62" s="5"/>
      <c r="CE62" s="5"/>
      <c r="CF62" s="5"/>
      <c r="CG62" s="5"/>
      <c r="CH62" s="5"/>
      <c r="CI62" s="5"/>
      <c r="CJ62" s="5"/>
      <c r="CK62" s="5"/>
      <c r="CL62" s="5"/>
      <c r="CM62" s="5"/>
      <c r="CN62" s="5"/>
      <c r="CO62" s="5"/>
      <c r="CP62" s="5"/>
      <c r="CQ62" s="5"/>
      <c r="CR62" s="5"/>
      <c r="CS62" s="5"/>
      <c r="CT62" s="5"/>
      <c r="CU62" s="5"/>
      <c r="CV62" s="5"/>
      <c r="CW62" s="5"/>
      <c r="CX62" s="5"/>
      <c r="CY62" s="5"/>
      <c r="CZ62" s="5"/>
      <c r="DA62" s="5"/>
      <c r="DB62" s="5"/>
      <c r="DC62" s="5"/>
      <c r="DD62" s="5"/>
      <c r="DE62" s="5"/>
      <c r="DF62" s="5"/>
      <c r="DG62" s="5"/>
      <c r="DH62" s="5"/>
      <c r="DI62" s="5"/>
      <c r="DJ62" s="5"/>
      <c r="DK62" s="5"/>
      <c r="DL62" s="5"/>
      <c r="DM62" s="5"/>
      <c r="DN62" s="5"/>
      <c r="DO62" s="5"/>
      <c r="DP62" s="5"/>
      <c r="DQ62" s="5"/>
      <c r="DR62" s="5"/>
      <c r="DS62" s="5"/>
      <c r="DT62" s="5"/>
      <c r="DU62" s="5"/>
      <c r="DV62" s="5"/>
      <c r="DW62" s="5"/>
      <c r="DX62" s="5"/>
      <c r="DY62" s="5"/>
      <c r="DZ62" s="5"/>
      <c r="EA62" s="5"/>
      <c r="EB62" s="5"/>
      <c r="EC62" s="5"/>
      <c r="ED62" s="5"/>
      <c r="EE62" s="5"/>
      <c r="EF62" s="5"/>
      <c r="EG62" s="5"/>
      <c r="EH62" s="5"/>
      <c r="EI62" s="5"/>
      <c r="EJ62" s="5"/>
      <c r="EK62" s="5"/>
      <c r="EL62" s="5"/>
      <c r="EM62" s="5"/>
      <c r="EN62" s="5"/>
      <c r="EO62" s="5"/>
      <c r="EP62" s="5"/>
      <c r="EQ62" s="5"/>
      <c r="ER62" s="5"/>
      <c r="ES62" s="5"/>
      <c r="ET62" s="5"/>
      <c r="EU62" s="5"/>
      <c r="EV62" s="5"/>
      <c r="EW62" s="5"/>
      <c r="EX62" s="5"/>
      <c r="EY62" s="5"/>
      <c r="EZ62" s="5"/>
      <c r="FA62" s="5"/>
      <c r="FB62" s="5"/>
      <c r="FC62" s="5"/>
      <c r="FD62" s="5"/>
      <c r="FE62" s="5"/>
      <c r="FF62" s="5"/>
      <c r="FG62" s="5"/>
      <c r="FH62" s="5"/>
      <c r="FI62" s="5"/>
      <c r="FJ62" s="5"/>
      <c r="FK62" s="5"/>
      <c r="FL62" s="5"/>
      <c r="FM62" s="5"/>
      <c r="FN62" s="5"/>
      <c r="FO62" s="5"/>
      <c r="FP62" s="5"/>
      <c r="FQ62" s="5"/>
      <c r="FR62" s="5"/>
      <c r="FS62" s="5"/>
      <c r="FT62" s="5"/>
      <c r="FU62" s="5"/>
      <c r="FV62" s="5"/>
      <c r="FW62" s="5"/>
      <c r="FX62" s="5"/>
      <c r="FY62" s="5"/>
      <c r="FZ62" s="5"/>
      <c r="GA62" s="5"/>
      <c r="GB62" s="5"/>
      <c r="GC62" s="5"/>
      <c r="GD62" s="5"/>
      <c r="GE62" s="5"/>
      <c r="GF62" s="5"/>
      <c r="GG62" s="5"/>
      <c r="GH62" s="5"/>
      <c r="GI62" s="5"/>
      <c r="GJ62" s="5"/>
      <c r="GK62" s="5"/>
      <c r="GL62" s="5"/>
      <c r="GM62" s="5"/>
      <c r="GN62" s="5"/>
      <c r="GO62" s="5"/>
      <c r="GP62" s="5"/>
      <c r="GQ62" s="5"/>
      <c r="GR62" s="5"/>
      <c r="GS62" s="5"/>
      <c r="GT62" s="5"/>
      <c r="GU62" s="5"/>
      <c r="GV62" s="5"/>
      <c r="GW62" s="5"/>
      <c r="GX62" s="5"/>
      <c r="GY62" s="5"/>
      <c r="GZ62" s="5"/>
      <c r="HA62" s="5"/>
      <c r="HB62" s="5"/>
      <c r="HC62" s="5"/>
      <c r="HD62" s="5"/>
      <c r="HE62" s="5"/>
      <c r="HF62" s="5"/>
      <c r="HG62" s="5"/>
      <c r="HH62" s="5"/>
      <c r="HI62" s="5"/>
      <c r="HJ62" s="5"/>
      <c r="HK62" s="5"/>
      <c r="HL62" s="5"/>
      <c r="HM62" s="5"/>
      <c r="HN62" s="5"/>
      <c r="HO62" s="5"/>
      <c r="HP62" s="5"/>
      <c r="HQ62" s="5"/>
      <c r="HR62" s="5"/>
      <c r="HS62" s="5"/>
      <c r="HT62" s="5"/>
      <c r="HU62" s="5"/>
      <c r="HV62" s="5"/>
      <c r="HW62" s="5"/>
      <c r="HX62" s="5"/>
      <c r="HY62" s="5"/>
      <c r="HZ62" s="5"/>
      <c r="IA62" s="5"/>
      <c r="IB62" s="5"/>
      <c r="IC62" s="5"/>
      <c r="ID62" s="5"/>
      <c r="IE62" s="5"/>
      <c r="IF62" s="5"/>
      <c r="IG62" s="5"/>
      <c r="IH62" s="5"/>
      <c r="II62" s="5"/>
      <c r="IJ62" s="5"/>
      <c r="IK62" s="5"/>
      <c r="IL62" s="5"/>
      <c r="IM62" s="5"/>
      <c r="IN62" s="5"/>
      <c r="IO62" s="5"/>
      <c r="IP62" s="5"/>
      <c r="IQ62" s="5"/>
      <c r="IR62" s="5"/>
      <c r="IS62" s="5"/>
      <c r="IT62" s="5"/>
      <c r="IU62" s="5"/>
      <c r="IV62" s="5"/>
      <c r="IW62" s="5"/>
      <c r="IX62" s="5"/>
      <c r="IY62" s="5"/>
      <c r="IZ62" s="5"/>
      <c r="JA62" s="5"/>
      <c r="JB62" s="5"/>
      <c r="JC62" s="5"/>
      <c r="JD62" s="5"/>
      <c r="JE62" s="5"/>
      <c r="JF62" s="5"/>
      <c r="JG62" s="5"/>
      <c r="JH62" s="5"/>
      <c r="JI62" s="5"/>
      <c r="JJ62" s="5"/>
      <c r="JK62" s="5"/>
      <c r="JL62" s="5"/>
      <c r="JM62" s="5"/>
      <c r="JN62" s="5"/>
      <c r="JO62" s="5"/>
      <c r="JP62" s="5"/>
      <c r="JQ62" s="5"/>
      <c r="JR62" s="5"/>
      <c r="JS62" s="5"/>
      <c r="JT62" s="5"/>
      <c r="JU62" s="5"/>
      <c r="JV62" s="5"/>
      <c r="JW62" s="5"/>
      <c r="JX62" s="5"/>
      <c r="JY62" s="5"/>
      <c r="JZ62" s="5"/>
      <c r="KA62" s="5"/>
      <c r="KB62" s="5"/>
      <c r="KC62" s="5"/>
      <c r="KD62" s="5"/>
      <c r="KE62" s="5"/>
      <c r="KF62" s="5"/>
      <c r="KG62" s="5"/>
      <c r="KH62" s="5"/>
      <c r="KI62" s="5"/>
      <c r="KJ62" s="5"/>
      <c r="KK62" s="5"/>
      <c r="KL62" s="5"/>
      <c r="KM62" s="5"/>
      <c r="KN62" s="5"/>
      <c r="KO62" s="5"/>
      <c r="KP62" s="5"/>
      <c r="KQ62" s="5"/>
      <c r="KR62" s="5"/>
      <c r="KS62" s="5"/>
      <c r="KT62" s="5"/>
      <c r="KU62" s="5"/>
      <c r="KV62" s="5"/>
      <c r="KW62" s="5"/>
      <c r="KX62" s="5"/>
      <c r="KY62" s="5"/>
      <c r="KZ62" s="5"/>
      <c r="LA62" s="5"/>
      <c r="LB62" s="5"/>
      <c r="LC62" s="5"/>
      <c r="LD62" s="5"/>
      <c r="LE62" s="5"/>
      <c r="LF62" s="5"/>
      <c r="LG62" s="5"/>
      <c r="LH62" s="5"/>
      <c r="LI62" s="5"/>
      <c r="LJ62" s="5"/>
      <c r="LK62" s="5"/>
      <c r="LL62" s="5"/>
      <c r="LM62" s="5"/>
      <c r="LN62" s="5"/>
      <c r="LO62" s="5"/>
      <c r="LP62" s="5"/>
      <c r="LQ62" s="5"/>
      <c r="LR62" s="5"/>
      <c r="LS62" s="5"/>
      <c r="LT62" s="5"/>
      <c r="LU62" s="5"/>
      <c r="LV62" s="5"/>
      <c r="LW62" s="5"/>
      <c r="LX62" s="5"/>
      <c r="LY62" s="5"/>
      <c r="LZ62" s="5"/>
      <c r="MA62" s="5"/>
      <c r="MB62" s="5"/>
      <c r="MC62" s="5"/>
      <c r="MD62" s="5"/>
      <c r="ME62" s="5"/>
      <c r="MF62" s="5"/>
      <c r="MG62" s="5"/>
      <c r="MH62" s="5"/>
      <c r="MI62" s="5"/>
      <c r="MJ62" s="5"/>
      <c r="MK62" s="5"/>
      <c r="ML62" s="5"/>
      <c r="MM62" s="5"/>
      <c r="MN62" s="5"/>
      <c r="MO62" s="5"/>
      <c r="MP62" s="5"/>
      <c r="MQ62" s="5"/>
      <c r="MR62" s="5"/>
      <c r="MS62" s="5"/>
      <c r="MT62" s="5"/>
      <c r="MU62" s="5"/>
      <c r="MV62" s="5"/>
      <c r="MW62" s="5"/>
      <c r="MX62" s="5"/>
      <c r="MY62" s="5"/>
      <c r="MZ62" s="5"/>
      <c r="NA62" s="5"/>
      <c r="NB62" s="5"/>
      <c r="NC62" s="5"/>
      <c r="ND62" s="5"/>
      <c r="NE62" s="5"/>
      <c r="NF62" s="5"/>
      <c r="NG62" s="5"/>
      <c r="NH62" s="5"/>
      <c r="NI62" s="5"/>
      <c r="NJ62" s="5"/>
      <c r="NK62" s="5"/>
      <c r="NL62" s="5"/>
      <c r="NM62" s="5"/>
      <c r="NN62" s="5"/>
      <c r="NO62" s="5"/>
      <c r="NP62" s="5"/>
      <c r="NQ62" s="5"/>
      <c r="NR62" s="5"/>
      <c r="NS62" s="5"/>
      <c r="NT62" s="5"/>
      <c r="NU62" s="5"/>
      <c r="NV62" s="5"/>
      <c r="NW62" s="5"/>
      <c r="NX62" s="5"/>
      <c r="NY62" s="5"/>
      <c r="NZ62" s="5"/>
      <c r="OA62" s="5"/>
      <c r="OB62" s="5"/>
      <c r="OC62" s="5"/>
      <c r="OD62" s="5"/>
      <c r="OE62" s="5"/>
      <c r="OF62" s="5"/>
      <c r="OG62" s="5"/>
      <c r="OH62" s="5"/>
      <c r="OI62" s="5"/>
      <c r="OJ62" s="5"/>
      <c r="OK62" s="5"/>
      <c r="OL62" s="5"/>
      <c r="OM62" s="5"/>
      <c r="ON62" s="5"/>
      <c r="OO62" s="5"/>
      <c r="OP62" s="5"/>
      <c r="OQ62" s="5"/>
      <c r="OR62" s="5"/>
      <c r="OS62" s="5"/>
      <c r="OT62" s="5"/>
      <c r="OU62" s="5"/>
      <c r="OV62" s="5"/>
      <c r="OW62" s="5"/>
      <c r="OX62" s="5"/>
      <c r="OY62" s="5"/>
      <c r="OZ62" s="5"/>
      <c r="PA62" s="5"/>
      <c r="PB62" s="5"/>
      <c r="PC62" s="5"/>
      <c r="PD62" s="5"/>
      <c r="PE62" s="5"/>
      <c r="PF62" s="5"/>
      <c r="PG62" s="5"/>
      <c r="PH62" s="5"/>
      <c r="PI62" s="5"/>
      <c r="PJ62" s="5"/>
      <c r="PK62" s="5"/>
      <c r="PL62" s="5"/>
      <c r="PM62" s="5"/>
      <c r="PN62" s="5"/>
      <c r="PO62" s="5"/>
      <c r="PP62" s="5"/>
      <c r="PQ62" s="5"/>
      <c r="PR62" s="5"/>
      <c r="PS62" s="5"/>
      <c r="PT62" s="5"/>
      <c r="PU62" s="5"/>
      <c r="PV62" s="5"/>
      <c r="PW62" s="5"/>
      <c r="PX62" s="5"/>
      <c r="PY62" s="5"/>
      <c r="PZ62" s="5"/>
      <c r="QA62" s="5"/>
      <c r="QB62" s="5"/>
      <c r="QC62" s="5"/>
      <c r="QD62" s="5"/>
      <c r="QE62" s="5"/>
      <c r="QF62" s="5"/>
      <c r="QG62" s="5"/>
      <c r="QH62" s="5"/>
      <c r="QI62" s="5"/>
      <c r="QJ62" s="5"/>
      <c r="QK62" s="5"/>
      <c r="QL62" s="5"/>
      <c r="QM62" s="5"/>
      <c r="QN62" s="5"/>
      <c r="QO62" s="5"/>
      <c r="QP62" s="5"/>
      <c r="QQ62" s="5"/>
      <c r="QR62" s="5"/>
      <c r="QS62" s="5"/>
      <c r="QT62" s="5"/>
      <c r="QU62" s="5"/>
      <c r="QV62" s="5"/>
      <c r="QW62" s="5"/>
      <c r="QX62" s="5"/>
      <c r="QY62" s="5"/>
      <c r="QZ62" s="5"/>
      <c r="RA62" s="5"/>
      <c r="RB62" s="5"/>
      <c r="RC62" s="5"/>
      <c r="RD62" s="5"/>
      <c r="RE62" s="5"/>
      <c r="RF62" s="5"/>
      <c r="RG62" s="5"/>
      <c r="RH62" s="5"/>
      <c r="RI62" s="5"/>
      <c r="RJ62" s="5"/>
      <c r="RK62" s="5"/>
      <c r="RL62" s="5"/>
      <c r="RM62" s="5"/>
      <c r="RN62" s="5"/>
      <c r="RO62" s="5"/>
      <c r="RP62" s="5"/>
      <c r="RQ62" s="5"/>
      <c r="RR62" s="5"/>
      <c r="RS62" s="5"/>
      <c r="RT62" s="5"/>
      <c r="RU62" s="5"/>
      <c r="RV62" s="5"/>
      <c r="RW62" s="5"/>
      <c r="RX62" s="5"/>
      <c r="RY62" s="5"/>
      <c r="RZ62" s="5"/>
      <c r="SA62" s="5"/>
      <c r="SB62" s="5"/>
      <c r="SC62" s="5"/>
      <c r="SD62" s="5"/>
      <c r="SE62" s="5"/>
      <c r="SF62" s="5"/>
      <c r="SG62" s="5"/>
      <c r="SH62" s="5"/>
      <c r="SI62" s="5"/>
      <c r="SJ62" s="5"/>
      <c r="SK62" s="5"/>
      <c r="SL62" s="5"/>
      <c r="SM62" s="5"/>
      <c r="SN62" s="5"/>
      <c r="SO62" s="5"/>
      <c r="SP62" s="5"/>
      <c r="SQ62" s="5"/>
      <c r="SR62" s="5"/>
      <c r="SS62" s="5"/>
      <c r="ST62" s="5"/>
      <c r="SU62" s="5"/>
      <c r="SV62" s="5"/>
      <c r="SW62" s="5"/>
      <c r="SX62" s="5"/>
      <c r="SY62" s="5"/>
      <c r="SZ62" s="5"/>
      <c r="TA62" s="5"/>
      <c r="TB62" s="5"/>
      <c r="TC62" s="5"/>
      <c r="TD62" s="5"/>
      <c r="TE62" s="5"/>
      <c r="TF62" s="5"/>
      <c r="TG62" s="5"/>
      <c r="TH62" s="5"/>
      <c r="TI62" s="5"/>
      <c r="TJ62" s="5"/>
      <c r="TK62" s="5"/>
      <c r="TL62" s="5"/>
      <c r="TM62" s="5"/>
      <c r="TN62" s="5"/>
      <c r="TO62" s="5"/>
      <c r="TP62" s="5"/>
      <c r="TQ62" s="5"/>
      <c r="TR62" s="5"/>
      <c r="TS62" s="5"/>
      <c r="TT62" s="5"/>
      <c r="TU62" s="5"/>
      <c r="TV62" s="5"/>
      <c r="TW62" s="5"/>
      <c r="TX62" s="5"/>
      <c r="TY62" s="5"/>
      <c r="TZ62" s="5"/>
      <c r="UA62" s="5"/>
      <c r="UB62" s="5"/>
      <c r="UC62" s="5"/>
      <c r="UD62" s="5"/>
      <c r="UE62" s="5"/>
      <c r="UF62" s="5"/>
      <c r="UG62" s="5"/>
      <c r="UH62" s="5"/>
      <c r="UI62" s="5"/>
      <c r="UJ62" s="5"/>
      <c r="UK62" s="5"/>
      <c r="UL62" s="5"/>
      <c r="UM62" s="5"/>
      <c r="UN62" s="5"/>
      <c r="UO62" s="5"/>
      <c r="UP62" s="5"/>
      <c r="UQ62" s="5"/>
      <c r="UR62" s="5"/>
      <c r="US62" s="5"/>
      <c r="UT62" s="5"/>
      <c r="UU62" s="5"/>
      <c r="UV62" s="5"/>
      <c r="UW62" s="5"/>
      <c r="UX62" s="5"/>
      <c r="UY62" s="5"/>
      <c r="UZ62" s="5"/>
      <c r="VA62" s="5"/>
      <c r="VB62" s="5"/>
      <c r="VC62" s="5"/>
      <c r="VD62" s="5"/>
      <c r="VE62" s="5"/>
      <c r="VF62" s="5"/>
      <c r="VG62" s="5"/>
      <c r="VH62" s="5"/>
      <c r="VI62" s="5"/>
      <c r="VJ62" s="5"/>
      <c r="VK62" s="5"/>
      <c r="VL62" s="5"/>
      <c r="VM62" s="5"/>
      <c r="VN62" s="5"/>
      <c r="VO62" s="5"/>
      <c r="VP62" s="5"/>
      <c r="VQ62" s="5"/>
      <c r="VR62" s="5"/>
      <c r="VS62" s="5"/>
      <c r="VT62" s="5"/>
      <c r="VU62" s="5"/>
      <c r="VV62" s="5"/>
      <c r="VW62" s="5"/>
      <c r="VX62" s="5"/>
      <c r="VY62" s="5"/>
      <c r="VZ62" s="5"/>
      <c r="WA62" s="5"/>
      <c r="WB62" s="5"/>
      <c r="WC62" s="5"/>
      <c r="WD62" s="5"/>
      <c r="WE62" s="5"/>
      <c r="WF62" s="5"/>
      <c r="WG62" s="5"/>
      <c r="WH62" s="5"/>
      <c r="WI62" s="5"/>
      <c r="WJ62" s="5"/>
      <c r="WK62" s="5"/>
      <c r="WL62" s="5"/>
      <c r="WM62" s="5"/>
      <c r="WN62" s="5"/>
      <c r="WO62" s="5"/>
      <c r="WP62" s="5"/>
      <c r="WQ62" s="5"/>
      <c r="WR62" s="5"/>
      <c r="WS62" s="5"/>
      <c r="WT62" s="5"/>
      <c r="WU62" s="5"/>
      <c r="WV62" s="5"/>
      <c r="WW62" s="5"/>
      <c r="WX62" s="5"/>
      <c r="WY62" s="5"/>
      <c r="WZ62" s="5"/>
      <c r="XA62" s="5"/>
      <c r="XB62" s="5"/>
      <c r="XC62" s="5"/>
      <c r="XD62" s="5"/>
      <c r="XE62" s="5"/>
      <c r="XF62" s="5"/>
      <c r="XG62" s="5"/>
      <c r="XH62" s="5"/>
      <c r="XI62" s="5"/>
      <c r="XJ62" s="5"/>
      <c r="XK62" s="5"/>
      <c r="XL62" s="5"/>
      <c r="XM62" s="5"/>
      <c r="XN62" s="5"/>
      <c r="XO62" s="5"/>
      <c r="XP62" s="5"/>
      <c r="XQ62" s="5"/>
      <c r="XR62" s="5"/>
      <c r="XS62" s="5"/>
      <c r="XT62" s="5"/>
      <c r="XU62" s="5"/>
      <c r="XV62" s="5"/>
      <c r="XW62" s="5"/>
      <c r="XX62" s="5"/>
      <c r="XY62" s="5"/>
      <c r="XZ62" s="5"/>
      <c r="YA62" s="5"/>
      <c r="YB62" s="5"/>
      <c r="YC62" s="5"/>
      <c r="YD62" s="5"/>
      <c r="YE62" s="5"/>
      <c r="YF62" s="5"/>
      <c r="YG62" s="5"/>
      <c r="YH62" s="5"/>
      <c r="YI62" s="5"/>
      <c r="YJ62" s="5"/>
      <c r="YK62" s="5"/>
      <c r="YL62" s="5"/>
      <c r="YM62" s="5"/>
      <c r="YN62" s="5"/>
      <c r="YO62" s="5"/>
      <c r="YP62" s="5"/>
      <c r="YQ62" s="5"/>
      <c r="YR62" s="5"/>
      <c r="YS62" s="5"/>
      <c r="YT62" s="5"/>
      <c r="YU62" s="5"/>
      <c r="YV62" s="5"/>
      <c r="YW62" s="5"/>
      <c r="YX62" s="5"/>
      <c r="YY62" s="5"/>
      <c r="YZ62" s="5"/>
      <c r="ZA62" s="5"/>
      <c r="ZB62" s="5"/>
      <c r="ZC62" s="5"/>
      <c r="ZD62" s="5"/>
      <c r="ZE62" s="5"/>
      <c r="ZF62" s="5"/>
      <c r="ZG62" s="5"/>
      <c r="ZH62" s="5"/>
      <c r="ZI62" s="5"/>
      <c r="ZJ62" s="5"/>
      <c r="ZK62" s="5"/>
      <c r="ZL62" s="5"/>
      <c r="ZM62" s="5"/>
      <c r="ZN62" s="5"/>
      <c r="ZO62" s="5"/>
      <c r="ZP62" s="5"/>
      <c r="ZQ62" s="5"/>
      <c r="ZR62" s="5"/>
      <c r="ZS62" s="5"/>
      <c r="ZT62" s="5"/>
      <c r="ZU62" s="5"/>
      <c r="ZV62" s="5"/>
      <c r="ZW62" s="5"/>
      <c r="ZX62" s="5"/>
      <c r="ZY62" s="5"/>
      <c r="ZZ62" s="5"/>
      <c r="AAA62" s="5"/>
      <c r="AAB62" s="5"/>
      <c r="AAC62" s="5"/>
      <c r="AAD62" s="5"/>
      <c r="AAE62" s="5"/>
      <c r="AAF62" s="5"/>
      <c r="AAG62" s="5"/>
      <c r="AAH62" s="5"/>
      <c r="AAI62" s="5"/>
      <c r="AAJ62" s="5"/>
      <c r="AAK62" s="5"/>
      <c r="AAL62" s="5"/>
      <c r="AAM62" s="5"/>
      <c r="AAN62" s="5"/>
      <c r="AAO62" s="5"/>
      <c r="AAP62" s="5"/>
      <c r="AAQ62" s="5"/>
      <c r="AAR62" s="5"/>
      <c r="AAS62" s="5"/>
      <c r="AAT62" s="5"/>
      <c r="AAU62" s="5"/>
      <c r="AAV62" s="5"/>
      <c r="AAW62" s="5"/>
      <c r="AAX62" s="5"/>
      <c r="AAY62" s="5"/>
      <c r="AAZ62" s="5"/>
      <c r="ABA62" s="5"/>
      <c r="ABB62" s="5"/>
      <c r="ABC62" s="5"/>
      <c r="ABD62" s="5"/>
      <c r="ABE62" s="5"/>
      <c r="ABF62" s="5"/>
      <c r="ABG62" s="5"/>
      <c r="ABH62" s="5"/>
      <c r="ABI62" s="5"/>
      <c r="ABJ62" s="5"/>
      <c r="ABK62" s="5"/>
      <c r="ABL62" s="5"/>
      <c r="ABM62" s="5"/>
      <c r="ABN62" s="5"/>
      <c r="ABO62" s="5"/>
      <c r="ABP62" s="5"/>
      <c r="ABQ62" s="5"/>
      <c r="ABR62" s="5"/>
      <c r="ABS62" s="5"/>
      <c r="ABT62" s="5"/>
      <c r="ABU62" s="5"/>
      <c r="ABV62" s="5"/>
      <c r="ABW62" s="5"/>
      <c r="ABX62" s="5"/>
      <c r="ABY62" s="5"/>
      <c r="ABZ62" s="5"/>
      <c r="ACA62" s="5"/>
      <c r="ACB62" s="5"/>
      <c r="ACC62" s="5"/>
      <c r="ACD62" s="5"/>
      <c r="ACE62" s="5"/>
      <c r="ACF62" s="5"/>
      <c r="ACG62" s="5"/>
      <c r="ACH62" s="5"/>
      <c r="ACI62" s="5"/>
      <c r="ACJ62" s="5"/>
      <c r="ACK62" s="5"/>
      <c r="ACL62" s="5"/>
      <c r="ACM62" s="5"/>
      <c r="ACN62" s="5"/>
      <c r="ACO62" s="5"/>
      <c r="ACP62" s="5"/>
      <c r="ACQ62" s="5"/>
      <c r="ACR62" s="5"/>
      <c r="ACS62" s="5"/>
      <c r="ACT62" s="5"/>
      <c r="ACU62" s="5"/>
      <c r="ACV62" s="5"/>
      <c r="ACW62" s="5"/>
      <c r="ACX62" s="5"/>
      <c r="ACY62" s="5"/>
      <c r="ACZ62" s="5"/>
      <c r="ADA62" s="5"/>
      <c r="ADB62" s="5"/>
      <c r="ADC62" s="5"/>
      <c r="ADD62" s="5"/>
      <c r="ADE62" s="5"/>
      <c r="ADF62" s="5"/>
      <c r="ADG62" s="5"/>
      <c r="ADH62" s="5"/>
      <c r="ADI62" s="5"/>
      <c r="ADJ62" s="5"/>
      <c r="ADK62" s="5"/>
      <c r="ADL62" s="5"/>
      <c r="ADM62" s="5"/>
      <c r="ADN62" s="5"/>
      <c r="ADO62" s="5"/>
      <c r="ADP62" s="5"/>
      <c r="ADQ62" s="5"/>
      <c r="ADR62" s="5"/>
      <c r="ADS62" s="5"/>
      <c r="ADT62" s="5"/>
      <c r="ADU62" s="5"/>
      <c r="ADV62" s="5"/>
      <c r="ADW62" s="5"/>
      <c r="ADX62" s="5"/>
      <c r="ADY62" s="5"/>
      <c r="ADZ62" s="5"/>
      <c r="AEA62" s="5"/>
      <c r="AEB62" s="5"/>
      <c r="AEC62" s="5"/>
      <c r="AED62" s="5"/>
      <c r="AEE62" s="5"/>
      <c r="AEF62" s="5"/>
      <c r="AEG62" s="5"/>
      <c r="AEH62" s="5"/>
      <c r="AEI62" s="5"/>
      <c r="AEJ62" s="5"/>
      <c r="AEK62" s="5"/>
      <c r="AEL62" s="5"/>
      <c r="AEM62" s="5"/>
      <c r="AEN62" s="5"/>
      <c r="AEO62" s="5"/>
      <c r="AEP62" s="5"/>
      <c r="AEQ62" s="5"/>
      <c r="AER62" s="5"/>
      <c r="AES62" s="5"/>
      <c r="AET62" s="5"/>
      <c r="AEU62" s="5"/>
      <c r="AEV62" s="5"/>
      <c r="AEW62" s="5"/>
      <c r="AEX62" s="5"/>
      <c r="AEY62" s="5"/>
      <c r="AEZ62" s="5"/>
      <c r="AFA62" s="5"/>
      <c r="AFB62" s="5"/>
      <c r="AFC62" s="5"/>
      <c r="AFD62" s="5"/>
      <c r="AFE62" s="5"/>
      <c r="AFF62" s="5"/>
      <c r="AFG62" s="5"/>
      <c r="AFH62" s="5"/>
      <c r="AFI62" s="5"/>
      <c r="AFJ62" s="5"/>
      <c r="AFK62" s="5"/>
      <c r="AFL62" s="5"/>
      <c r="AFM62" s="5"/>
      <c r="AFN62" s="5"/>
      <c r="AFO62" s="5"/>
      <c r="AFP62" s="5"/>
      <c r="AFQ62" s="5"/>
      <c r="AFR62" s="5"/>
      <c r="AFS62" s="5"/>
      <c r="AFT62" s="5"/>
      <c r="AFU62" s="5"/>
      <c r="AFV62" s="5"/>
      <c r="AFW62" s="5"/>
      <c r="AFX62" s="5"/>
      <c r="AFY62" s="5"/>
      <c r="AFZ62" s="5"/>
      <c r="AGA62" s="5"/>
      <c r="AGB62" s="5"/>
      <c r="AGC62" s="5"/>
      <c r="AGD62" s="5"/>
      <c r="AGE62" s="5"/>
      <c r="AGF62" s="5"/>
      <c r="AGG62" s="5"/>
      <c r="AGH62" s="5"/>
      <c r="AGI62" s="5"/>
      <c r="AGJ62" s="5"/>
      <c r="AGK62" s="5"/>
      <c r="AGL62" s="5"/>
      <c r="AGM62" s="5"/>
      <c r="AGN62" s="5"/>
      <c r="AGO62" s="5"/>
      <c r="AGP62" s="5"/>
      <c r="AGQ62" s="5"/>
      <c r="AGR62" s="5"/>
      <c r="AGS62" s="5"/>
      <c r="AGT62" s="5"/>
      <c r="AGU62" s="5"/>
      <c r="AGV62" s="5"/>
      <c r="AGW62" s="5"/>
      <c r="AGX62" s="5"/>
      <c r="AGY62" s="5"/>
      <c r="AGZ62" s="5"/>
      <c r="AHA62" s="5"/>
      <c r="AHB62" s="5"/>
      <c r="AHC62" s="5"/>
      <c r="AHD62" s="5"/>
      <c r="AHE62" s="5"/>
      <c r="AHF62" s="5"/>
      <c r="AHG62" s="5"/>
      <c r="AHH62" s="5"/>
      <c r="AHI62" s="5"/>
      <c r="AHJ62" s="5"/>
      <c r="AHK62" s="5"/>
      <c r="AHL62" s="5"/>
      <c r="AHM62" s="5"/>
      <c r="AHN62" s="5"/>
      <c r="AHO62" s="5"/>
      <c r="AHP62" s="5"/>
      <c r="AHQ62" s="5"/>
      <c r="AHR62" s="5"/>
      <c r="AHS62" s="5"/>
      <c r="AHT62" s="5"/>
      <c r="AHU62" s="5"/>
      <c r="AHV62" s="5"/>
      <c r="AHW62" s="5"/>
      <c r="AHX62" s="5"/>
      <c r="AHY62" s="5"/>
      <c r="AHZ62" s="5"/>
      <c r="AIA62" s="5"/>
      <c r="AIB62" s="5"/>
      <c r="AIC62" s="5"/>
      <c r="AID62" s="5"/>
      <c r="AIE62" s="5"/>
      <c r="AIF62" s="5"/>
      <c r="AIG62" s="5"/>
      <c r="AIH62" s="5"/>
      <c r="AII62" s="5"/>
      <c r="AIJ62" s="5"/>
      <c r="AIK62" s="5"/>
      <c r="AIL62" s="5"/>
      <c r="AIM62" s="5"/>
      <c r="AIN62" s="5"/>
      <c r="AIO62" s="5"/>
      <c r="AIP62" s="5"/>
      <c r="AIQ62" s="5"/>
      <c r="AIR62" s="5"/>
      <c r="AIS62" s="5"/>
      <c r="AIT62" s="5"/>
      <c r="AIU62" s="5"/>
      <c r="AIV62" s="5"/>
      <c r="AIW62" s="5"/>
      <c r="AIX62" s="5"/>
      <c r="AIY62" s="5"/>
      <c r="AIZ62" s="5"/>
      <c r="AJA62" s="5"/>
      <c r="AJB62" s="5"/>
      <c r="AJC62" s="5"/>
      <c r="AJD62" s="5"/>
      <c r="AJE62" s="5"/>
      <c r="AJF62" s="5"/>
      <c r="AJG62" s="5"/>
      <c r="AJH62" s="5"/>
      <c r="AJI62" s="5"/>
      <c r="AJJ62" s="5"/>
      <c r="AJK62" s="5"/>
      <c r="AJL62" s="5"/>
      <c r="AJM62" s="5"/>
      <c r="AJN62" s="5"/>
      <c r="AJO62" s="5"/>
      <c r="AJP62" s="5"/>
      <c r="AJQ62" s="5"/>
      <c r="AJR62" s="5"/>
      <c r="AJS62" s="5"/>
      <c r="AJT62" s="5"/>
      <c r="AJU62" s="5"/>
      <c r="AJV62" s="5"/>
      <c r="AJW62" s="5"/>
      <c r="AJX62" s="5"/>
      <c r="AJY62" s="5"/>
      <c r="AJZ62" s="5"/>
      <c r="AKA62" s="5"/>
      <c r="AKB62" s="5"/>
      <c r="AKC62" s="5"/>
      <c r="AKD62" s="5"/>
      <c r="AKE62" s="5"/>
      <c r="AKF62" s="5"/>
      <c r="AKG62" s="5"/>
      <c r="AKH62" s="5"/>
      <c r="AKI62" s="5"/>
      <c r="AKJ62" s="5"/>
      <c r="AKK62" s="5"/>
      <c r="AKL62" s="5"/>
      <c r="AKM62" s="5"/>
      <c r="AKN62" s="5"/>
      <c r="AKO62" s="5"/>
      <c r="AKP62" s="5"/>
      <c r="AKQ62" s="5"/>
      <c r="AKR62" s="5"/>
      <c r="AKS62" s="5"/>
      <c r="AKT62" s="5"/>
      <c r="AKU62" s="5"/>
      <c r="AKV62" s="5"/>
      <c r="AKW62" s="5"/>
      <c r="AKX62" s="5"/>
      <c r="AKY62" s="5"/>
      <c r="AKZ62" s="5"/>
      <c r="ALA62" s="5"/>
      <c r="ALB62" s="5"/>
      <c r="ALC62" s="5"/>
      <c r="ALD62" s="5"/>
      <c r="ALE62" s="5"/>
      <c r="ALF62" s="5"/>
      <c r="ALG62" s="5"/>
      <c r="ALH62" s="5"/>
      <c r="ALI62" s="5"/>
      <c r="ALJ62" s="5"/>
      <c r="ALK62" s="5"/>
      <c r="ALL62" s="5"/>
      <c r="ALM62" s="5"/>
      <c r="ALN62" s="5"/>
      <c r="ALO62" s="5"/>
      <c r="ALP62" s="5"/>
      <c r="ALQ62" s="5"/>
      <c r="ALR62" s="5"/>
    </row>
    <row r="63" spans="2:1006" x14ac:dyDescent="0.25">
      <c r="C63" s="17" t="s">
        <v>93</v>
      </c>
    </row>
    <row r="64" spans="2:1006" x14ac:dyDescent="0.25">
      <c r="D64" s="17" t="s">
        <v>58</v>
      </c>
      <c r="E64" s="17" t="s">
        <v>25</v>
      </c>
      <c r="F64" s="19">
        <f>F7</f>
        <v>46266</v>
      </c>
      <c r="G64" s="19">
        <f>InputC!F54</f>
        <v>54302</v>
      </c>
      <c r="J64" s="17">
        <f>(AND(J5&gt;=$F$64,J5&lt;$G$64))*1</f>
        <v>0</v>
      </c>
      <c r="K64" s="17">
        <f t="shared" ref="K64:BV64" si="123">(AND(K5&gt;=$F$64,K5&lt;$G$64))*1</f>
        <v>0</v>
      </c>
      <c r="L64" s="17">
        <f t="shared" si="123"/>
        <v>0</v>
      </c>
      <c r="M64" s="17">
        <f t="shared" si="123"/>
        <v>0</v>
      </c>
      <c r="N64" s="17">
        <f t="shared" si="123"/>
        <v>0</v>
      </c>
      <c r="O64" s="17">
        <f t="shared" si="123"/>
        <v>0</v>
      </c>
      <c r="P64" s="17">
        <f t="shared" si="123"/>
        <v>0</v>
      </c>
      <c r="Q64" s="17">
        <f t="shared" si="123"/>
        <v>0</v>
      </c>
      <c r="R64" s="17">
        <f t="shared" si="123"/>
        <v>1</v>
      </c>
      <c r="S64" s="17">
        <f t="shared" si="123"/>
        <v>1</v>
      </c>
      <c r="T64" s="17">
        <f t="shared" si="123"/>
        <v>1</v>
      </c>
      <c r="U64" s="17">
        <f t="shared" si="123"/>
        <v>1</v>
      </c>
      <c r="V64" s="17">
        <f t="shared" si="123"/>
        <v>1</v>
      </c>
      <c r="W64" s="17">
        <f t="shared" si="123"/>
        <v>1</v>
      </c>
      <c r="X64" s="17">
        <f t="shared" si="123"/>
        <v>1</v>
      </c>
      <c r="Y64" s="17">
        <f t="shared" si="123"/>
        <v>1</v>
      </c>
      <c r="Z64" s="17">
        <f t="shared" si="123"/>
        <v>1</v>
      </c>
      <c r="AA64" s="17">
        <f t="shared" si="123"/>
        <v>1</v>
      </c>
      <c r="AB64" s="17">
        <f t="shared" si="123"/>
        <v>1</v>
      </c>
      <c r="AC64" s="17">
        <f t="shared" si="123"/>
        <v>1</v>
      </c>
      <c r="AD64" s="17">
        <f t="shared" si="123"/>
        <v>1</v>
      </c>
      <c r="AE64" s="17">
        <f t="shared" si="123"/>
        <v>1</v>
      </c>
      <c r="AF64" s="17">
        <f t="shared" si="123"/>
        <v>1</v>
      </c>
      <c r="AG64" s="17">
        <f t="shared" si="123"/>
        <v>1</v>
      </c>
      <c r="AH64" s="17">
        <f t="shared" si="123"/>
        <v>1</v>
      </c>
      <c r="AI64" s="17">
        <f t="shared" si="123"/>
        <v>1</v>
      </c>
      <c r="AJ64" s="17">
        <f t="shared" si="123"/>
        <v>1</v>
      </c>
      <c r="AK64" s="17">
        <f t="shared" si="123"/>
        <v>1</v>
      </c>
      <c r="AL64" s="17">
        <f t="shared" si="123"/>
        <v>1</v>
      </c>
      <c r="AM64" s="17">
        <f t="shared" si="123"/>
        <v>1</v>
      </c>
      <c r="AN64" s="17">
        <f t="shared" si="123"/>
        <v>1</v>
      </c>
      <c r="AO64" s="17">
        <f t="shared" si="123"/>
        <v>1</v>
      </c>
      <c r="AP64" s="17">
        <f t="shared" si="123"/>
        <v>1</v>
      </c>
      <c r="AQ64" s="17">
        <f t="shared" si="123"/>
        <v>1</v>
      </c>
      <c r="AR64" s="17">
        <f t="shared" si="123"/>
        <v>1</v>
      </c>
      <c r="AS64" s="17">
        <f t="shared" si="123"/>
        <v>1</v>
      </c>
      <c r="AT64" s="17">
        <f t="shared" si="123"/>
        <v>1</v>
      </c>
      <c r="AU64" s="17">
        <f t="shared" si="123"/>
        <v>1</v>
      </c>
      <c r="AV64" s="17">
        <f t="shared" si="123"/>
        <v>1</v>
      </c>
      <c r="AW64" s="17">
        <f t="shared" si="123"/>
        <v>1</v>
      </c>
      <c r="AX64" s="17">
        <f t="shared" si="123"/>
        <v>1</v>
      </c>
      <c r="AY64" s="17">
        <f t="shared" si="123"/>
        <v>1</v>
      </c>
      <c r="AZ64" s="17">
        <f t="shared" si="123"/>
        <v>1</v>
      </c>
      <c r="BA64" s="17">
        <f t="shared" si="123"/>
        <v>1</v>
      </c>
      <c r="BB64" s="17">
        <f t="shared" si="123"/>
        <v>1</v>
      </c>
      <c r="BC64" s="17">
        <f t="shared" si="123"/>
        <v>1</v>
      </c>
      <c r="BD64" s="17">
        <f t="shared" si="123"/>
        <v>1</v>
      </c>
      <c r="BE64" s="17">
        <f t="shared" si="123"/>
        <v>1</v>
      </c>
      <c r="BF64" s="17">
        <f t="shared" si="123"/>
        <v>1</v>
      </c>
      <c r="BG64" s="17">
        <f t="shared" si="123"/>
        <v>1</v>
      </c>
      <c r="BH64" s="17">
        <f t="shared" si="123"/>
        <v>1</v>
      </c>
      <c r="BI64" s="17">
        <f t="shared" si="123"/>
        <v>1</v>
      </c>
      <c r="BJ64" s="17">
        <f t="shared" si="123"/>
        <v>0</v>
      </c>
      <c r="BK64" s="17">
        <f t="shared" si="123"/>
        <v>0</v>
      </c>
      <c r="BL64" s="17">
        <f t="shared" si="123"/>
        <v>0</v>
      </c>
      <c r="BM64" s="17">
        <f t="shared" si="123"/>
        <v>0</v>
      </c>
      <c r="BN64" s="17">
        <f t="shared" si="123"/>
        <v>0</v>
      </c>
      <c r="BO64" s="17">
        <f t="shared" si="123"/>
        <v>0</v>
      </c>
      <c r="BP64" s="17">
        <f t="shared" si="123"/>
        <v>0</v>
      </c>
      <c r="BQ64" s="17">
        <f t="shared" si="123"/>
        <v>0</v>
      </c>
      <c r="BR64" s="17">
        <f t="shared" si="123"/>
        <v>0</v>
      </c>
      <c r="BS64" s="17">
        <f t="shared" si="123"/>
        <v>0</v>
      </c>
      <c r="BT64" s="17">
        <f t="shared" si="123"/>
        <v>0</v>
      </c>
      <c r="BU64" s="17">
        <f t="shared" si="123"/>
        <v>0</v>
      </c>
      <c r="BV64" s="17">
        <f t="shared" si="123"/>
        <v>0</v>
      </c>
      <c r="BW64" s="17">
        <f t="shared" ref="BW64:EH64" si="124">(AND(BW5&gt;=$F$64,BW5&lt;$G$64))*1</f>
        <v>0</v>
      </c>
      <c r="BX64" s="17">
        <f t="shared" si="124"/>
        <v>0</v>
      </c>
      <c r="BY64" s="17">
        <f t="shared" si="124"/>
        <v>0</v>
      </c>
      <c r="BZ64" s="17">
        <f t="shared" si="124"/>
        <v>0</v>
      </c>
      <c r="CA64" s="17">
        <f t="shared" si="124"/>
        <v>0</v>
      </c>
      <c r="CB64" s="17">
        <f t="shared" si="124"/>
        <v>0</v>
      </c>
      <c r="CC64" s="17">
        <f t="shared" si="124"/>
        <v>0</v>
      </c>
      <c r="CD64" s="17">
        <f t="shared" si="124"/>
        <v>0</v>
      </c>
      <c r="CE64" s="17">
        <f t="shared" si="124"/>
        <v>0</v>
      </c>
      <c r="CF64" s="17">
        <f t="shared" si="124"/>
        <v>0</v>
      </c>
      <c r="CG64" s="17">
        <f t="shared" si="124"/>
        <v>0</v>
      </c>
      <c r="CH64" s="17">
        <f t="shared" si="124"/>
        <v>0</v>
      </c>
      <c r="CI64" s="17">
        <f t="shared" si="124"/>
        <v>0</v>
      </c>
      <c r="CJ64" s="17">
        <f t="shared" si="124"/>
        <v>0</v>
      </c>
      <c r="CK64" s="17">
        <f t="shared" si="124"/>
        <v>0</v>
      </c>
      <c r="CL64" s="17">
        <f t="shared" si="124"/>
        <v>0</v>
      </c>
      <c r="CM64" s="17">
        <f t="shared" si="124"/>
        <v>0</v>
      </c>
      <c r="CN64" s="17">
        <f t="shared" si="124"/>
        <v>0</v>
      </c>
      <c r="CO64" s="17">
        <f t="shared" si="124"/>
        <v>0</v>
      </c>
      <c r="CP64" s="17">
        <f t="shared" si="124"/>
        <v>0</v>
      </c>
      <c r="CQ64" s="17">
        <f t="shared" si="124"/>
        <v>0</v>
      </c>
      <c r="CR64" s="17">
        <f t="shared" si="124"/>
        <v>0</v>
      </c>
      <c r="CS64" s="17">
        <f t="shared" si="124"/>
        <v>0</v>
      </c>
      <c r="CT64" s="17">
        <f t="shared" si="124"/>
        <v>0</v>
      </c>
      <c r="CU64" s="17">
        <f t="shared" si="124"/>
        <v>0</v>
      </c>
      <c r="CV64" s="17">
        <f t="shared" si="124"/>
        <v>0</v>
      </c>
      <c r="CW64" s="17">
        <f t="shared" si="124"/>
        <v>0</v>
      </c>
      <c r="CX64" s="17">
        <f t="shared" si="124"/>
        <v>0</v>
      </c>
      <c r="CY64" s="17">
        <f t="shared" si="124"/>
        <v>0</v>
      </c>
      <c r="CZ64" s="17">
        <f t="shared" si="124"/>
        <v>0</v>
      </c>
      <c r="DA64" s="17">
        <f t="shared" si="124"/>
        <v>0</v>
      </c>
      <c r="DB64" s="17">
        <f t="shared" si="124"/>
        <v>0</v>
      </c>
      <c r="DC64" s="17">
        <f t="shared" si="124"/>
        <v>0</v>
      </c>
      <c r="DD64" s="17">
        <f t="shared" si="124"/>
        <v>0</v>
      </c>
      <c r="DE64" s="17">
        <f t="shared" si="124"/>
        <v>0</v>
      </c>
      <c r="DF64" s="17">
        <f t="shared" si="124"/>
        <v>0</v>
      </c>
      <c r="DG64" s="17">
        <f t="shared" si="124"/>
        <v>0</v>
      </c>
      <c r="DH64" s="17">
        <f t="shared" si="124"/>
        <v>0</v>
      </c>
      <c r="DI64" s="17">
        <f t="shared" si="124"/>
        <v>0</v>
      </c>
      <c r="DJ64" s="17">
        <f t="shared" si="124"/>
        <v>0</v>
      </c>
      <c r="DK64" s="17">
        <f t="shared" si="124"/>
        <v>0</v>
      </c>
      <c r="DL64" s="17">
        <f t="shared" si="124"/>
        <v>0</v>
      </c>
      <c r="DM64" s="17">
        <f t="shared" si="124"/>
        <v>0</v>
      </c>
      <c r="DN64" s="17">
        <f t="shared" si="124"/>
        <v>0</v>
      </c>
      <c r="DO64" s="17">
        <f t="shared" si="124"/>
        <v>0</v>
      </c>
      <c r="DP64" s="17">
        <f t="shared" si="124"/>
        <v>0</v>
      </c>
      <c r="DQ64" s="17">
        <f t="shared" si="124"/>
        <v>0</v>
      </c>
      <c r="DR64" s="17">
        <f t="shared" si="124"/>
        <v>0</v>
      </c>
      <c r="DS64" s="17">
        <f t="shared" si="124"/>
        <v>0</v>
      </c>
      <c r="DT64" s="17">
        <f t="shared" si="124"/>
        <v>0</v>
      </c>
      <c r="DU64" s="17">
        <f t="shared" si="124"/>
        <v>0</v>
      </c>
      <c r="DV64" s="17">
        <f t="shared" si="124"/>
        <v>0</v>
      </c>
      <c r="DW64" s="17">
        <f t="shared" si="124"/>
        <v>0</v>
      </c>
      <c r="DX64" s="17">
        <f t="shared" si="124"/>
        <v>0</v>
      </c>
      <c r="DY64" s="17">
        <f t="shared" si="124"/>
        <v>0</v>
      </c>
      <c r="DZ64" s="17">
        <f t="shared" si="124"/>
        <v>0</v>
      </c>
      <c r="EA64" s="17">
        <f t="shared" si="124"/>
        <v>0</v>
      </c>
      <c r="EB64" s="17">
        <f t="shared" si="124"/>
        <v>0</v>
      </c>
      <c r="EC64" s="17">
        <f t="shared" si="124"/>
        <v>0</v>
      </c>
      <c r="ED64" s="17">
        <f t="shared" si="124"/>
        <v>0</v>
      </c>
      <c r="EE64" s="17">
        <f t="shared" si="124"/>
        <v>0</v>
      </c>
      <c r="EF64" s="17">
        <f t="shared" si="124"/>
        <v>0</v>
      </c>
      <c r="EG64" s="17">
        <f t="shared" si="124"/>
        <v>0</v>
      </c>
      <c r="EH64" s="17">
        <f t="shared" si="124"/>
        <v>0</v>
      </c>
      <c r="EI64" s="17">
        <f t="shared" ref="EI64:GT64" si="125">(AND(EI5&gt;=$F$64,EI5&lt;$G$64))*1</f>
        <v>0</v>
      </c>
      <c r="EJ64" s="17">
        <f t="shared" si="125"/>
        <v>0</v>
      </c>
      <c r="EK64" s="17">
        <f t="shared" si="125"/>
        <v>0</v>
      </c>
      <c r="EL64" s="17">
        <f t="shared" si="125"/>
        <v>0</v>
      </c>
      <c r="EM64" s="17">
        <f t="shared" si="125"/>
        <v>0</v>
      </c>
      <c r="EN64" s="17">
        <f t="shared" si="125"/>
        <v>0</v>
      </c>
      <c r="EO64" s="17">
        <f t="shared" si="125"/>
        <v>0</v>
      </c>
      <c r="EP64" s="17">
        <f t="shared" si="125"/>
        <v>0</v>
      </c>
      <c r="EQ64" s="17">
        <f t="shared" si="125"/>
        <v>0</v>
      </c>
      <c r="ER64" s="17">
        <f t="shared" si="125"/>
        <v>0</v>
      </c>
      <c r="ES64" s="17">
        <f t="shared" si="125"/>
        <v>0</v>
      </c>
      <c r="ET64" s="17">
        <f t="shared" si="125"/>
        <v>0</v>
      </c>
      <c r="EU64" s="17">
        <f t="shared" si="125"/>
        <v>0</v>
      </c>
      <c r="EV64" s="17">
        <f t="shared" si="125"/>
        <v>0</v>
      </c>
      <c r="EW64" s="17">
        <f t="shared" si="125"/>
        <v>0</v>
      </c>
      <c r="EX64" s="17">
        <f t="shared" si="125"/>
        <v>0</v>
      </c>
      <c r="EY64" s="17">
        <f t="shared" si="125"/>
        <v>0</v>
      </c>
      <c r="EZ64" s="17">
        <f t="shared" si="125"/>
        <v>0</v>
      </c>
      <c r="FA64" s="17">
        <f t="shared" si="125"/>
        <v>0</v>
      </c>
      <c r="FB64" s="17">
        <f t="shared" si="125"/>
        <v>0</v>
      </c>
      <c r="FC64" s="17">
        <f t="shared" si="125"/>
        <v>0</v>
      </c>
      <c r="FD64" s="17">
        <f t="shared" si="125"/>
        <v>0</v>
      </c>
      <c r="FE64" s="17">
        <f t="shared" si="125"/>
        <v>0</v>
      </c>
      <c r="FF64" s="17">
        <f t="shared" si="125"/>
        <v>0</v>
      </c>
      <c r="FG64" s="17">
        <f t="shared" si="125"/>
        <v>0</v>
      </c>
      <c r="FH64" s="17">
        <f t="shared" si="125"/>
        <v>0</v>
      </c>
      <c r="FI64" s="17">
        <f t="shared" si="125"/>
        <v>0</v>
      </c>
      <c r="FJ64" s="17">
        <f t="shared" si="125"/>
        <v>0</v>
      </c>
      <c r="FK64" s="17">
        <f t="shared" si="125"/>
        <v>0</v>
      </c>
      <c r="FL64" s="17">
        <f t="shared" si="125"/>
        <v>0</v>
      </c>
      <c r="FM64" s="17">
        <f t="shared" si="125"/>
        <v>0</v>
      </c>
      <c r="FN64" s="17">
        <f t="shared" si="125"/>
        <v>0</v>
      </c>
      <c r="FO64" s="17">
        <f t="shared" si="125"/>
        <v>0</v>
      </c>
      <c r="FP64" s="17">
        <f t="shared" si="125"/>
        <v>0</v>
      </c>
      <c r="FQ64" s="17">
        <f t="shared" si="125"/>
        <v>0</v>
      </c>
      <c r="FR64" s="17">
        <f t="shared" si="125"/>
        <v>0</v>
      </c>
      <c r="FS64" s="17">
        <f t="shared" si="125"/>
        <v>0</v>
      </c>
      <c r="FT64" s="17">
        <f t="shared" si="125"/>
        <v>0</v>
      </c>
      <c r="FU64" s="17">
        <f t="shared" si="125"/>
        <v>0</v>
      </c>
      <c r="FV64" s="17">
        <f t="shared" si="125"/>
        <v>0</v>
      </c>
      <c r="FW64" s="17">
        <f t="shared" si="125"/>
        <v>0</v>
      </c>
      <c r="FX64" s="17">
        <f t="shared" si="125"/>
        <v>0</v>
      </c>
      <c r="FY64" s="17">
        <f t="shared" si="125"/>
        <v>0</v>
      </c>
      <c r="FZ64" s="17">
        <f t="shared" si="125"/>
        <v>0</v>
      </c>
      <c r="GA64" s="17">
        <f t="shared" si="125"/>
        <v>0</v>
      </c>
      <c r="GB64" s="17">
        <f t="shared" si="125"/>
        <v>0</v>
      </c>
      <c r="GC64" s="17">
        <f t="shared" si="125"/>
        <v>0</v>
      </c>
      <c r="GD64" s="17">
        <f t="shared" si="125"/>
        <v>0</v>
      </c>
      <c r="GE64" s="17">
        <f t="shared" si="125"/>
        <v>0</v>
      </c>
      <c r="GF64" s="17">
        <f t="shared" si="125"/>
        <v>0</v>
      </c>
      <c r="GG64" s="17">
        <f t="shared" si="125"/>
        <v>0</v>
      </c>
      <c r="GH64" s="17">
        <f t="shared" si="125"/>
        <v>0</v>
      </c>
      <c r="GI64" s="17">
        <f t="shared" si="125"/>
        <v>0</v>
      </c>
      <c r="GJ64" s="17">
        <f t="shared" si="125"/>
        <v>0</v>
      </c>
      <c r="GK64" s="17">
        <f t="shared" si="125"/>
        <v>0</v>
      </c>
      <c r="GL64" s="17">
        <f t="shared" si="125"/>
        <v>0</v>
      </c>
      <c r="GM64" s="17">
        <f t="shared" si="125"/>
        <v>0</v>
      </c>
      <c r="GN64" s="17">
        <f t="shared" si="125"/>
        <v>0</v>
      </c>
      <c r="GO64" s="17">
        <f t="shared" si="125"/>
        <v>0</v>
      </c>
      <c r="GP64" s="17">
        <f t="shared" si="125"/>
        <v>0</v>
      </c>
      <c r="GQ64" s="17">
        <f t="shared" si="125"/>
        <v>0</v>
      </c>
      <c r="GR64" s="17">
        <f t="shared" si="125"/>
        <v>0</v>
      </c>
      <c r="GS64" s="17">
        <f t="shared" si="125"/>
        <v>0</v>
      </c>
      <c r="GT64" s="17">
        <f t="shared" si="125"/>
        <v>0</v>
      </c>
      <c r="GU64" s="17">
        <f t="shared" ref="GU64:HA64" si="126">(AND(GU5&gt;=$F$64,GU5&lt;$G$64))*1</f>
        <v>0</v>
      </c>
      <c r="GV64" s="17">
        <f t="shared" si="126"/>
        <v>0</v>
      </c>
      <c r="GW64" s="17">
        <f t="shared" si="126"/>
        <v>0</v>
      </c>
      <c r="GX64" s="17">
        <f t="shared" si="126"/>
        <v>0</v>
      </c>
      <c r="GY64" s="17">
        <f t="shared" si="126"/>
        <v>0</v>
      </c>
      <c r="GZ64" s="17">
        <f t="shared" si="126"/>
        <v>0</v>
      </c>
      <c r="HA64" s="17">
        <f t="shared" si="126"/>
        <v>0</v>
      </c>
    </row>
    <row r="66" spans="4:209" x14ac:dyDescent="0.25">
      <c r="D66" s="17" t="s">
        <v>94</v>
      </c>
      <c r="E66" s="17" t="s">
        <v>101</v>
      </c>
      <c r="F66" s="7">
        <f>InputC!F50</f>
        <v>1.2</v>
      </c>
      <c r="J66" s="17">
        <f>$F$66</f>
        <v>1.2</v>
      </c>
      <c r="K66" s="17">
        <f t="shared" ref="K66:BV66" si="127">$F$66</f>
        <v>1.2</v>
      </c>
      <c r="L66" s="17">
        <f t="shared" si="127"/>
        <v>1.2</v>
      </c>
      <c r="M66" s="17">
        <f t="shared" si="127"/>
        <v>1.2</v>
      </c>
      <c r="N66" s="17">
        <f t="shared" si="127"/>
        <v>1.2</v>
      </c>
      <c r="O66" s="17">
        <f t="shared" si="127"/>
        <v>1.2</v>
      </c>
      <c r="P66" s="17">
        <f t="shared" si="127"/>
        <v>1.2</v>
      </c>
      <c r="Q66" s="17">
        <f t="shared" si="127"/>
        <v>1.2</v>
      </c>
      <c r="R66" s="17">
        <f t="shared" si="127"/>
        <v>1.2</v>
      </c>
      <c r="S66" s="17">
        <f t="shared" si="127"/>
        <v>1.2</v>
      </c>
      <c r="T66" s="17">
        <f t="shared" si="127"/>
        <v>1.2</v>
      </c>
      <c r="U66" s="17">
        <f t="shared" si="127"/>
        <v>1.2</v>
      </c>
      <c r="V66" s="17">
        <f t="shared" si="127"/>
        <v>1.2</v>
      </c>
      <c r="W66" s="17">
        <f t="shared" si="127"/>
        <v>1.2</v>
      </c>
      <c r="X66" s="17">
        <f t="shared" si="127"/>
        <v>1.2</v>
      </c>
      <c r="Y66" s="17">
        <f t="shared" si="127"/>
        <v>1.2</v>
      </c>
      <c r="Z66" s="17">
        <f t="shared" si="127"/>
        <v>1.2</v>
      </c>
      <c r="AA66" s="17">
        <f t="shared" si="127"/>
        <v>1.2</v>
      </c>
      <c r="AB66" s="17">
        <f t="shared" si="127"/>
        <v>1.2</v>
      </c>
      <c r="AC66" s="17">
        <f t="shared" si="127"/>
        <v>1.2</v>
      </c>
      <c r="AD66" s="17">
        <f t="shared" si="127"/>
        <v>1.2</v>
      </c>
      <c r="AE66" s="17">
        <f t="shared" si="127"/>
        <v>1.2</v>
      </c>
      <c r="AF66" s="17">
        <f t="shared" si="127"/>
        <v>1.2</v>
      </c>
      <c r="AG66" s="17">
        <f t="shared" si="127"/>
        <v>1.2</v>
      </c>
      <c r="AH66" s="17">
        <f t="shared" si="127"/>
        <v>1.2</v>
      </c>
      <c r="AI66" s="17">
        <f t="shared" si="127"/>
        <v>1.2</v>
      </c>
      <c r="AJ66" s="17">
        <f t="shared" si="127"/>
        <v>1.2</v>
      </c>
      <c r="AK66" s="17">
        <f t="shared" si="127"/>
        <v>1.2</v>
      </c>
      <c r="AL66" s="17">
        <f t="shared" si="127"/>
        <v>1.2</v>
      </c>
      <c r="AM66" s="17">
        <f t="shared" si="127"/>
        <v>1.2</v>
      </c>
      <c r="AN66" s="17">
        <f t="shared" si="127"/>
        <v>1.2</v>
      </c>
      <c r="AO66" s="17">
        <f t="shared" si="127"/>
        <v>1.2</v>
      </c>
      <c r="AP66" s="17">
        <f t="shared" si="127"/>
        <v>1.2</v>
      </c>
      <c r="AQ66" s="17">
        <f t="shared" si="127"/>
        <v>1.2</v>
      </c>
      <c r="AR66" s="17">
        <f t="shared" si="127"/>
        <v>1.2</v>
      </c>
      <c r="AS66" s="17">
        <f t="shared" si="127"/>
        <v>1.2</v>
      </c>
      <c r="AT66" s="17">
        <f t="shared" si="127"/>
        <v>1.2</v>
      </c>
      <c r="AU66" s="17">
        <f t="shared" si="127"/>
        <v>1.2</v>
      </c>
      <c r="AV66" s="17">
        <f t="shared" si="127"/>
        <v>1.2</v>
      </c>
      <c r="AW66" s="17">
        <f t="shared" si="127"/>
        <v>1.2</v>
      </c>
      <c r="AX66" s="17">
        <f t="shared" si="127"/>
        <v>1.2</v>
      </c>
      <c r="AY66" s="17">
        <f t="shared" si="127"/>
        <v>1.2</v>
      </c>
      <c r="AZ66" s="17">
        <f t="shared" si="127"/>
        <v>1.2</v>
      </c>
      <c r="BA66" s="17">
        <f t="shared" si="127"/>
        <v>1.2</v>
      </c>
      <c r="BB66" s="17">
        <f t="shared" si="127"/>
        <v>1.2</v>
      </c>
      <c r="BC66" s="17">
        <f t="shared" si="127"/>
        <v>1.2</v>
      </c>
      <c r="BD66" s="17">
        <f t="shared" si="127"/>
        <v>1.2</v>
      </c>
      <c r="BE66" s="17">
        <f t="shared" si="127"/>
        <v>1.2</v>
      </c>
      <c r="BF66" s="17">
        <f t="shared" si="127"/>
        <v>1.2</v>
      </c>
      <c r="BG66" s="17">
        <f t="shared" si="127"/>
        <v>1.2</v>
      </c>
      <c r="BH66" s="17">
        <f t="shared" si="127"/>
        <v>1.2</v>
      </c>
      <c r="BI66" s="17">
        <f t="shared" si="127"/>
        <v>1.2</v>
      </c>
      <c r="BJ66" s="17">
        <f t="shared" si="127"/>
        <v>1.2</v>
      </c>
      <c r="BK66" s="17">
        <f t="shared" si="127"/>
        <v>1.2</v>
      </c>
      <c r="BL66" s="17">
        <f t="shared" si="127"/>
        <v>1.2</v>
      </c>
      <c r="BM66" s="17">
        <f t="shared" si="127"/>
        <v>1.2</v>
      </c>
      <c r="BN66" s="17">
        <f t="shared" si="127"/>
        <v>1.2</v>
      </c>
      <c r="BO66" s="17">
        <f t="shared" si="127"/>
        <v>1.2</v>
      </c>
      <c r="BP66" s="17">
        <f t="shared" si="127"/>
        <v>1.2</v>
      </c>
      <c r="BQ66" s="17">
        <f t="shared" si="127"/>
        <v>1.2</v>
      </c>
      <c r="BR66" s="17">
        <f t="shared" si="127"/>
        <v>1.2</v>
      </c>
      <c r="BS66" s="17">
        <f t="shared" si="127"/>
        <v>1.2</v>
      </c>
      <c r="BT66" s="17">
        <f t="shared" si="127"/>
        <v>1.2</v>
      </c>
      <c r="BU66" s="17">
        <f t="shared" si="127"/>
        <v>1.2</v>
      </c>
      <c r="BV66" s="17">
        <f t="shared" si="127"/>
        <v>1.2</v>
      </c>
      <c r="BW66" s="17">
        <f t="shared" ref="BW66:EH66" si="128">$F$66</f>
        <v>1.2</v>
      </c>
      <c r="BX66" s="17">
        <f t="shared" si="128"/>
        <v>1.2</v>
      </c>
      <c r="BY66" s="17">
        <f t="shared" si="128"/>
        <v>1.2</v>
      </c>
      <c r="BZ66" s="17">
        <f t="shared" si="128"/>
        <v>1.2</v>
      </c>
      <c r="CA66" s="17">
        <f t="shared" si="128"/>
        <v>1.2</v>
      </c>
      <c r="CB66" s="17">
        <f t="shared" si="128"/>
        <v>1.2</v>
      </c>
      <c r="CC66" s="17">
        <f t="shared" si="128"/>
        <v>1.2</v>
      </c>
      <c r="CD66" s="17">
        <f t="shared" si="128"/>
        <v>1.2</v>
      </c>
      <c r="CE66" s="17">
        <f t="shared" si="128"/>
        <v>1.2</v>
      </c>
      <c r="CF66" s="17">
        <f t="shared" si="128"/>
        <v>1.2</v>
      </c>
      <c r="CG66" s="17">
        <f t="shared" si="128"/>
        <v>1.2</v>
      </c>
      <c r="CH66" s="17">
        <f t="shared" si="128"/>
        <v>1.2</v>
      </c>
      <c r="CI66" s="17">
        <f t="shared" si="128"/>
        <v>1.2</v>
      </c>
      <c r="CJ66" s="17">
        <f t="shared" si="128"/>
        <v>1.2</v>
      </c>
      <c r="CK66" s="17">
        <f t="shared" si="128"/>
        <v>1.2</v>
      </c>
      <c r="CL66" s="17">
        <f t="shared" si="128"/>
        <v>1.2</v>
      </c>
      <c r="CM66" s="17">
        <f t="shared" si="128"/>
        <v>1.2</v>
      </c>
      <c r="CN66" s="17">
        <f t="shared" si="128"/>
        <v>1.2</v>
      </c>
      <c r="CO66" s="17">
        <f t="shared" si="128"/>
        <v>1.2</v>
      </c>
      <c r="CP66" s="17">
        <f t="shared" si="128"/>
        <v>1.2</v>
      </c>
      <c r="CQ66" s="17">
        <f t="shared" si="128"/>
        <v>1.2</v>
      </c>
      <c r="CR66" s="17">
        <f t="shared" si="128"/>
        <v>1.2</v>
      </c>
      <c r="CS66" s="17">
        <f t="shared" si="128"/>
        <v>1.2</v>
      </c>
      <c r="CT66" s="17">
        <f t="shared" si="128"/>
        <v>1.2</v>
      </c>
      <c r="CU66" s="17">
        <f t="shared" si="128"/>
        <v>1.2</v>
      </c>
      <c r="CV66" s="17">
        <f t="shared" si="128"/>
        <v>1.2</v>
      </c>
      <c r="CW66" s="17">
        <f t="shared" si="128"/>
        <v>1.2</v>
      </c>
      <c r="CX66" s="17">
        <f t="shared" si="128"/>
        <v>1.2</v>
      </c>
      <c r="CY66" s="17">
        <f t="shared" si="128"/>
        <v>1.2</v>
      </c>
      <c r="CZ66" s="17">
        <f t="shared" si="128"/>
        <v>1.2</v>
      </c>
      <c r="DA66" s="17">
        <f t="shared" si="128"/>
        <v>1.2</v>
      </c>
      <c r="DB66" s="17">
        <f t="shared" si="128"/>
        <v>1.2</v>
      </c>
      <c r="DC66" s="17">
        <f t="shared" si="128"/>
        <v>1.2</v>
      </c>
      <c r="DD66" s="17">
        <f t="shared" si="128"/>
        <v>1.2</v>
      </c>
      <c r="DE66" s="17">
        <f t="shared" si="128"/>
        <v>1.2</v>
      </c>
      <c r="DF66" s="17">
        <f t="shared" si="128"/>
        <v>1.2</v>
      </c>
      <c r="DG66" s="17">
        <f t="shared" si="128"/>
        <v>1.2</v>
      </c>
      <c r="DH66" s="17">
        <f t="shared" si="128"/>
        <v>1.2</v>
      </c>
      <c r="DI66" s="17">
        <f t="shared" si="128"/>
        <v>1.2</v>
      </c>
      <c r="DJ66" s="17">
        <f t="shared" si="128"/>
        <v>1.2</v>
      </c>
      <c r="DK66" s="17">
        <f t="shared" si="128"/>
        <v>1.2</v>
      </c>
      <c r="DL66" s="17">
        <f t="shared" si="128"/>
        <v>1.2</v>
      </c>
      <c r="DM66" s="17">
        <f t="shared" si="128"/>
        <v>1.2</v>
      </c>
      <c r="DN66" s="17">
        <f t="shared" si="128"/>
        <v>1.2</v>
      </c>
      <c r="DO66" s="17">
        <f t="shared" si="128"/>
        <v>1.2</v>
      </c>
      <c r="DP66" s="17">
        <f t="shared" si="128"/>
        <v>1.2</v>
      </c>
      <c r="DQ66" s="17">
        <f t="shared" si="128"/>
        <v>1.2</v>
      </c>
      <c r="DR66" s="17">
        <f t="shared" si="128"/>
        <v>1.2</v>
      </c>
      <c r="DS66" s="17">
        <f t="shared" si="128"/>
        <v>1.2</v>
      </c>
      <c r="DT66" s="17">
        <f t="shared" si="128"/>
        <v>1.2</v>
      </c>
      <c r="DU66" s="17">
        <f t="shared" si="128"/>
        <v>1.2</v>
      </c>
      <c r="DV66" s="17">
        <f t="shared" si="128"/>
        <v>1.2</v>
      </c>
      <c r="DW66" s="17">
        <f t="shared" si="128"/>
        <v>1.2</v>
      </c>
      <c r="DX66" s="17">
        <f t="shared" si="128"/>
        <v>1.2</v>
      </c>
      <c r="DY66" s="17">
        <f t="shared" si="128"/>
        <v>1.2</v>
      </c>
      <c r="DZ66" s="17">
        <f t="shared" si="128"/>
        <v>1.2</v>
      </c>
      <c r="EA66" s="17">
        <f t="shared" si="128"/>
        <v>1.2</v>
      </c>
      <c r="EB66" s="17">
        <f t="shared" si="128"/>
        <v>1.2</v>
      </c>
      <c r="EC66" s="17">
        <f t="shared" si="128"/>
        <v>1.2</v>
      </c>
      <c r="ED66" s="17">
        <f t="shared" si="128"/>
        <v>1.2</v>
      </c>
      <c r="EE66" s="17">
        <f t="shared" si="128"/>
        <v>1.2</v>
      </c>
      <c r="EF66" s="17">
        <f t="shared" si="128"/>
        <v>1.2</v>
      </c>
      <c r="EG66" s="17">
        <f t="shared" si="128"/>
        <v>1.2</v>
      </c>
      <c r="EH66" s="17">
        <f t="shared" si="128"/>
        <v>1.2</v>
      </c>
      <c r="EI66" s="17">
        <f t="shared" ref="EI66:GT66" si="129">$F$66</f>
        <v>1.2</v>
      </c>
      <c r="EJ66" s="17">
        <f t="shared" si="129"/>
        <v>1.2</v>
      </c>
      <c r="EK66" s="17">
        <f t="shared" si="129"/>
        <v>1.2</v>
      </c>
      <c r="EL66" s="17">
        <f t="shared" si="129"/>
        <v>1.2</v>
      </c>
      <c r="EM66" s="17">
        <f t="shared" si="129"/>
        <v>1.2</v>
      </c>
      <c r="EN66" s="17">
        <f t="shared" si="129"/>
        <v>1.2</v>
      </c>
      <c r="EO66" s="17">
        <f t="shared" si="129"/>
        <v>1.2</v>
      </c>
      <c r="EP66" s="17">
        <f t="shared" si="129"/>
        <v>1.2</v>
      </c>
      <c r="EQ66" s="17">
        <f t="shared" si="129"/>
        <v>1.2</v>
      </c>
      <c r="ER66" s="17">
        <f t="shared" si="129"/>
        <v>1.2</v>
      </c>
      <c r="ES66" s="17">
        <f t="shared" si="129"/>
        <v>1.2</v>
      </c>
      <c r="ET66" s="17">
        <f t="shared" si="129"/>
        <v>1.2</v>
      </c>
      <c r="EU66" s="17">
        <f t="shared" si="129"/>
        <v>1.2</v>
      </c>
      <c r="EV66" s="17">
        <f t="shared" si="129"/>
        <v>1.2</v>
      </c>
      <c r="EW66" s="17">
        <f t="shared" si="129"/>
        <v>1.2</v>
      </c>
      <c r="EX66" s="17">
        <f t="shared" si="129"/>
        <v>1.2</v>
      </c>
      <c r="EY66" s="17">
        <f t="shared" si="129"/>
        <v>1.2</v>
      </c>
      <c r="EZ66" s="17">
        <f t="shared" si="129"/>
        <v>1.2</v>
      </c>
      <c r="FA66" s="17">
        <f t="shared" si="129"/>
        <v>1.2</v>
      </c>
      <c r="FB66" s="17">
        <f t="shared" si="129"/>
        <v>1.2</v>
      </c>
      <c r="FC66" s="17">
        <f t="shared" si="129"/>
        <v>1.2</v>
      </c>
      <c r="FD66" s="17">
        <f t="shared" si="129"/>
        <v>1.2</v>
      </c>
      <c r="FE66" s="17">
        <f t="shared" si="129"/>
        <v>1.2</v>
      </c>
      <c r="FF66" s="17">
        <f t="shared" si="129"/>
        <v>1.2</v>
      </c>
      <c r="FG66" s="17">
        <f t="shared" si="129"/>
        <v>1.2</v>
      </c>
      <c r="FH66" s="17">
        <f t="shared" si="129"/>
        <v>1.2</v>
      </c>
      <c r="FI66" s="17">
        <f t="shared" si="129"/>
        <v>1.2</v>
      </c>
      <c r="FJ66" s="17">
        <f t="shared" si="129"/>
        <v>1.2</v>
      </c>
      <c r="FK66" s="17">
        <f t="shared" si="129"/>
        <v>1.2</v>
      </c>
      <c r="FL66" s="17">
        <f t="shared" si="129"/>
        <v>1.2</v>
      </c>
      <c r="FM66" s="17">
        <f t="shared" si="129"/>
        <v>1.2</v>
      </c>
      <c r="FN66" s="17">
        <f t="shared" si="129"/>
        <v>1.2</v>
      </c>
      <c r="FO66" s="17">
        <f t="shared" si="129"/>
        <v>1.2</v>
      </c>
      <c r="FP66" s="17">
        <f t="shared" si="129"/>
        <v>1.2</v>
      </c>
      <c r="FQ66" s="17">
        <f t="shared" si="129"/>
        <v>1.2</v>
      </c>
      <c r="FR66" s="17">
        <f t="shared" si="129"/>
        <v>1.2</v>
      </c>
      <c r="FS66" s="17">
        <f t="shared" si="129"/>
        <v>1.2</v>
      </c>
      <c r="FT66" s="17">
        <f t="shared" si="129"/>
        <v>1.2</v>
      </c>
      <c r="FU66" s="17">
        <f t="shared" si="129"/>
        <v>1.2</v>
      </c>
      <c r="FV66" s="17">
        <f t="shared" si="129"/>
        <v>1.2</v>
      </c>
      <c r="FW66" s="17">
        <f t="shared" si="129"/>
        <v>1.2</v>
      </c>
      <c r="FX66" s="17">
        <f t="shared" si="129"/>
        <v>1.2</v>
      </c>
      <c r="FY66" s="17">
        <f t="shared" si="129"/>
        <v>1.2</v>
      </c>
      <c r="FZ66" s="17">
        <f t="shared" si="129"/>
        <v>1.2</v>
      </c>
      <c r="GA66" s="17">
        <f t="shared" si="129"/>
        <v>1.2</v>
      </c>
      <c r="GB66" s="17">
        <f t="shared" si="129"/>
        <v>1.2</v>
      </c>
      <c r="GC66" s="17">
        <f t="shared" si="129"/>
        <v>1.2</v>
      </c>
      <c r="GD66" s="17">
        <f t="shared" si="129"/>
        <v>1.2</v>
      </c>
      <c r="GE66" s="17">
        <f t="shared" si="129"/>
        <v>1.2</v>
      </c>
      <c r="GF66" s="17">
        <f t="shared" si="129"/>
        <v>1.2</v>
      </c>
      <c r="GG66" s="17">
        <f t="shared" si="129"/>
        <v>1.2</v>
      </c>
      <c r="GH66" s="17">
        <f t="shared" si="129"/>
        <v>1.2</v>
      </c>
      <c r="GI66" s="17">
        <f t="shared" si="129"/>
        <v>1.2</v>
      </c>
      <c r="GJ66" s="17">
        <f t="shared" si="129"/>
        <v>1.2</v>
      </c>
      <c r="GK66" s="17">
        <f t="shared" si="129"/>
        <v>1.2</v>
      </c>
      <c r="GL66" s="17">
        <f t="shared" si="129"/>
        <v>1.2</v>
      </c>
      <c r="GM66" s="17">
        <f t="shared" si="129"/>
        <v>1.2</v>
      </c>
      <c r="GN66" s="17">
        <f t="shared" si="129"/>
        <v>1.2</v>
      </c>
      <c r="GO66" s="17">
        <f t="shared" si="129"/>
        <v>1.2</v>
      </c>
      <c r="GP66" s="17">
        <f t="shared" si="129"/>
        <v>1.2</v>
      </c>
      <c r="GQ66" s="17">
        <f t="shared" si="129"/>
        <v>1.2</v>
      </c>
      <c r="GR66" s="17">
        <f t="shared" si="129"/>
        <v>1.2</v>
      </c>
      <c r="GS66" s="17">
        <f t="shared" si="129"/>
        <v>1.2</v>
      </c>
      <c r="GT66" s="17">
        <f t="shared" si="129"/>
        <v>1.2</v>
      </c>
      <c r="GU66" s="17">
        <f t="shared" ref="GU66:HA66" si="130">$F$66</f>
        <v>1.2</v>
      </c>
      <c r="GV66" s="17">
        <f t="shared" si="130"/>
        <v>1.2</v>
      </c>
      <c r="GW66" s="17">
        <f t="shared" si="130"/>
        <v>1.2</v>
      </c>
      <c r="GX66" s="17">
        <f t="shared" si="130"/>
        <v>1.2</v>
      </c>
      <c r="GY66" s="17">
        <f t="shared" si="130"/>
        <v>1.2</v>
      </c>
      <c r="GZ66" s="17">
        <f t="shared" si="130"/>
        <v>1.2</v>
      </c>
      <c r="HA66" s="17">
        <f t="shared" si="130"/>
        <v>1.2</v>
      </c>
    </row>
    <row r="67" spans="4:209" x14ac:dyDescent="0.25">
      <c r="D67" s="17" t="s">
        <v>114</v>
      </c>
      <c r="E67" s="17" t="s">
        <v>34</v>
      </c>
      <c r="F67" s="30">
        <f>InputC!F51</f>
        <v>0.75</v>
      </c>
    </row>
    <row r="69" spans="4:209" x14ac:dyDescent="0.25">
      <c r="D69" s="17" t="s">
        <v>194</v>
      </c>
      <c r="E69" s="17" t="s">
        <v>76</v>
      </c>
      <c r="J69" s="20" t="b">
        <f>IF(J64,J58/J66*J64)</f>
        <v>0</v>
      </c>
      <c r="K69" s="20" t="b">
        <f t="shared" ref="K69:BV69" si="131">IF(K64,K58/K66*K64)</f>
        <v>0</v>
      </c>
      <c r="L69" s="20" t="b">
        <f t="shared" si="131"/>
        <v>0</v>
      </c>
      <c r="M69" s="20" t="b">
        <f t="shared" si="131"/>
        <v>0</v>
      </c>
      <c r="N69" s="20" t="b">
        <f t="shared" si="131"/>
        <v>0</v>
      </c>
      <c r="O69" s="20" t="b">
        <f t="shared" si="131"/>
        <v>0</v>
      </c>
      <c r="P69" s="20" t="b">
        <f t="shared" si="131"/>
        <v>0</v>
      </c>
      <c r="Q69" s="20" t="b">
        <f t="shared" si="131"/>
        <v>0</v>
      </c>
      <c r="R69" s="20">
        <f t="shared" si="131"/>
        <v>5715033.4466974605</v>
      </c>
      <c r="S69" s="20">
        <f t="shared" si="131"/>
        <v>7262818.657074675</v>
      </c>
      <c r="T69" s="20">
        <f t="shared" si="131"/>
        <v>5715033.4466974605</v>
      </c>
      <c r="U69" s="20">
        <f t="shared" si="131"/>
        <v>7262818.657074675</v>
      </c>
      <c r="V69" s="20">
        <f t="shared" si="131"/>
        <v>5715033.4466974605</v>
      </c>
      <c r="W69" s="20">
        <f t="shared" si="131"/>
        <v>7262818.657074675</v>
      </c>
      <c r="X69" s="20">
        <f t="shared" si="131"/>
        <v>5715033.4466974605</v>
      </c>
      <c r="Y69" s="20">
        <f t="shared" si="131"/>
        <v>7262818.657074675</v>
      </c>
      <c r="Z69" s="20">
        <f t="shared" si="131"/>
        <v>5715033.4466974605</v>
      </c>
      <c r="AA69" s="20">
        <f t="shared" si="131"/>
        <v>7262818.657074675</v>
      </c>
      <c r="AB69" s="20">
        <f t="shared" si="131"/>
        <v>5715033.4466974605</v>
      </c>
      <c r="AC69" s="20">
        <f t="shared" si="131"/>
        <v>7262818.657074675</v>
      </c>
      <c r="AD69" s="20">
        <f t="shared" si="131"/>
        <v>5715033.4466974605</v>
      </c>
      <c r="AE69" s="20">
        <f t="shared" si="131"/>
        <v>7262818.657074675</v>
      </c>
      <c r="AF69" s="20">
        <f t="shared" si="131"/>
        <v>5715033.4466974605</v>
      </c>
      <c r="AG69" s="20">
        <f t="shared" si="131"/>
        <v>7262818.657074675</v>
      </c>
      <c r="AH69" s="20">
        <f t="shared" si="131"/>
        <v>5715033.4466974605</v>
      </c>
      <c r="AI69" s="20">
        <f t="shared" si="131"/>
        <v>7262818.657074675</v>
      </c>
      <c r="AJ69" s="20">
        <f t="shared" si="131"/>
        <v>5715033.4466974605</v>
      </c>
      <c r="AK69" s="20">
        <f t="shared" si="131"/>
        <v>7262818.657074675</v>
      </c>
      <c r="AL69" s="20">
        <f t="shared" si="131"/>
        <v>5715033.4466974605</v>
      </c>
      <c r="AM69" s="20">
        <f t="shared" si="131"/>
        <v>7262818.657074675</v>
      </c>
      <c r="AN69" s="20">
        <f t="shared" si="131"/>
        <v>5715033.4466974605</v>
      </c>
      <c r="AO69" s="20">
        <f t="shared" si="131"/>
        <v>7262818.657074675</v>
      </c>
      <c r="AP69" s="20">
        <f t="shared" si="131"/>
        <v>5715033.4466974605</v>
      </c>
      <c r="AQ69" s="20">
        <f t="shared" si="131"/>
        <v>7262818.657074675</v>
      </c>
      <c r="AR69" s="20">
        <f t="shared" si="131"/>
        <v>5715033.4466974605</v>
      </c>
      <c r="AS69" s="20">
        <f t="shared" si="131"/>
        <v>7262818.657074675</v>
      </c>
      <c r="AT69" s="20">
        <f t="shared" si="131"/>
        <v>5715033.4466974605</v>
      </c>
      <c r="AU69" s="20">
        <f t="shared" si="131"/>
        <v>7262818.657074675</v>
      </c>
      <c r="AV69" s="20">
        <f t="shared" si="131"/>
        <v>5715033.4466974605</v>
      </c>
      <c r="AW69" s="20">
        <f t="shared" si="131"/>
        <v>7262818.657074675</v>
      </c>
      <c r="AX69" s="20">
        <f t="shared" si="131"/>
        <v>5715033.4466974605</v>
      </c>
      <c r="AY69" s="20">
        <f t="shared" si="131"/>
        <v>7262818.657074675</v>
      </c>
      <c r="AZ69" s="20">
        <f t="shared" si="131"/>
        <v>5715033.4466974605</v>
      </c>
      <c r="BA69" s="20">
        <f t="shared" si="131"/>
        <v>7262818.657074675</v>
      </c>
      <c r="BB69" s="20">
        <f t="shared" si="131"/>
        <v>5715033.4466974605</v>
      </c>
      <c r="BC69" s="20">
        <f t="shared" si="131"/>
        <v>7262818.657074675</v>
      </c>
      <c r="BD69" s="20">
        <f t="shared" si="131"/>
        <v>5715033.4466974605</v>
      </c>
      <c r="BE69" s="20">
        <f t="shared" si="131"/>
        <v>7262818.657074675</v>
      </c>
      <c r="BF69" s="20">
        <f t="shared" si="131"/>
        <v>5715033.4466974605</v>
      </c>
      <c r="BG69" s="20">
        <f t="shared" si="131"/>
        <v>7262818.657074675</v>
      </c>
      <c r="BH69" s="20">
        <f t="shared" si="131"/>
        <v>5715033.4466974605</v>
      </c>
      <c r="BI69" s="20">
        <f t="shared" si="131"/>
        <v>7262818.657074675</v>
      </c>
      <c r="BJ69" s="20" t="b">
        <f t="shared" si="131"/>
        <v>0</v>
      </c>
      <c r="BK69" s="20" t="b">
        <f t="shared" si="131"/>
        <v>0</v>
      </c>
      <c r="BL69" s="20" t="b">
        <f t="shared" si="131"/>
        <v>0</v>
      </c>
      <c r="BM69" s="20" t="b">
        <f t="shared" si="131"/>
        <v>0</v>
      </c>
      <c r="BN69" s="20" t="b">
        <f t="shared" si="131"/>
        <v>0</v>
      </c>
      <c r="BO69" s="20" t="b">
        <f t="shared" si="131"/>
        <v>0</v>
      </c>
      <c r="BP69" s="20" t="b">
        <f t="shared" si="131"/>
        <v>0</v>
      </c>
      <c r="BQ69" s="20" t="b">
        <f t="shared" si="131"/>
        <v>0</v>
      </c>
      <c r="BR69" s="20" t="b">
        <f t="shared" si="131"/>
        <v>0</v>
      </c>
      <c r="BS69" s="20" t="b">
        <f t="shared" si="131"/>
        <v>0</v>
      </c>
      <c r="BT69" s="20" t="b">
        <f t="shared" si="131"/>
        <v>0</v>
      </c>
      <c r="BU69" s="20" t="b">
        <f t="shared" si="131"/>
        <v>0</v>
      </c>
      <c r="BV69" s="20" t="b">
        <f t="shared" si="131"/>
        <v>0</v>
      </c>
      <c r="BW69" s="20" t="b">
        <f t="shared" ref="BW69:EH69" si="132">IF(BW64,BW58/BW66*BW64)</f>
        <v>0</v>
      </c>
      <c r="BX69" s="20" t="b">
        <f t="shared" si="132"/>
        <v>0</v>
      </c>
      <c r="BY69" s="20" t="b">
        <f t="shared" si="132"/>
        <v>0</v>
      </c>
      <c r="BZ69" s="20" t="b">
        <f t="shared" si="132"/>
        <v>0</v>
      </c>
      <c r="CA69" s="20" t="b">
        <f t="shared" si="132"/>
        <v>0</v>
      </c>
      <c r="CB69" s="20" t="b">
        <f t="shared" si="132"/>
        <v>0</v>
      </c>
      <c r="CC69" s="20" t="b">
        <f t="shared" si="132"/>
        <v>0</v>
      </c>
      <c r="CD69" s="20" t="b">
        <f t="shared" si="132"/>
        <v>0</v>
      </c>
      <c r="CE69" s="20" t="b">
        <f t="shared" si="132"/>
        <v>0</v>
      </c>
      <c r="CF69" s="20" t="b">
        <f t="shared" si="132"/>
        <v>0</v>
      </c>
      <c r="CG69" s="20" t="b">
        <f t="shared" si="132"/>
        <v>0</v>
      </c>
      <c r="CH69" s="20" t="b">
        <f t="shared" si="132"/>
        <v>0</v>
      </c>
      <c r="CI69" s="20" t="b">
        <f t="shared" si="132"/>
        <v>0</v>
      </c>
      <c r="CJ69" s="20" t="b">
        <f t="shared" si="132"/>
        <v>0</v>
      </c>
      <c r="CK69" s="20" t="b">
        <f t="shared" si="132"/>
        <v>0</v>
      </c>
      <c r="CL69" s="20" t="b">
        <f t="shared" si="132"/>
        <v>0</v>
      </c>
      <c r="CM69" s="20" t="b">
        <f t="shared" si="132"/>
        <v>0</v>
      </c>
      <c r="CN69" s="20" t="b">
        <f t="shared" si="132"/>
        <v>0</v>
      </c>
      <c r="CO69" s="20" t="b">
        <f t="shared" si="132"/>
        <v>0</v>
      </c>
      <c r="CP69" s="20" t="b">
        <f t="shared" si="132"/>
        <v>0</v>
      </c>
      <c r="CQ69" s="20" t="b">
        <f t="shared" si="132"/>
        <v>0</v>
      </c>
      <c r="CR69" s="20" t="b">
        <f t="shared" si="132"/>
        <v>0</v>
      </c>
      <c r="CS69" s="20" t="b">
        <f t="shared" si="132"/>
        <v>0</v>
      </c>
      <c r="CT69" s="20" t="b">
        <f t="shared" si="132"/>
        <v>0</v>
      </c>
      <c r="CU69" s="20" t="b">
        <f t="shared" si="132"/>
        <v>0</v>
      </c>
      <c r="CV69" s="20" t="b">
        <f t="shared" si="132"/>
        <v>0</v>
      </c>
      <c r="CW69" s="20" t="b">
        <f t="shared" si="132"/>
        <v>0</v>
      </c>
      <c r="CX69" s="20" t="b">
        <f t="shared" si="132"/>
        <v>0</v>
      </c>
      <c r="CY69" s="20" t="b">
        <f t="shared" si="132"/>
        <v>0</v>
      </c>
      <c r="CZ69" s="20" t="b">
        <f t="shared" si="132"/>
        <v>0</v>
      </c>
      <c r="DA69" s="20" t="b">
        <f t="shared" si="132"/>
        <v>0</v>
      </c>
      <c r="DB69" s="20" t="b">
        <f t="shared" si="132"/>
        <v>0</v>
      </c>
      <c r="DC69" s="20" t="b">
        <f t="shared" si="132"/>
        <v>0</v>
      </c>
      <c r="DD69" s="20" t="b">
        <f t="shared" si="132"/>
        <v>0</v>
      </c>
      <c r="DE69" s="20" t="b">
        <f t="shared" si="132"/>
        <v>0</v>
      </c>
      <c r="DF69" s="20" t="b">
        <f t="shared" si="132"/>
        <v>0</v>
      </c>
      <c r="DG69" s="20" t="b">
        <f t="shared" si="132"/>
        <v>0</v>
      </c>
      <c r="DH69" s="20" t="b">
        <f t="shared" si="132"/>
        <v>0</v>
      </c>
      <c r="DI69" s="20" t="b">
        <f t="shared" si="132"/>
        <v>0</v>
      </c>
      <c r="DJ69" s="20" t="b">
        <f t="shared" si="132"/>
        <v>0</v>
      </c>
      <c r="DK69" s="20" t="b">
        <f t="shared" si="132"/>
        <v>0</v>
      </c>
      <c r="DL69" s="20" t="b">
        <f t="shared" si="132"/>
        <v>0</v>
      </c>
      <c r="DM69" s="20" t="b">
        <f t="shared" si="132"/>
        <v>0</v>
      </c>
      <c r="DN69" s="20" t="b">
        <f t="shared" si="132"/>
        <v>0</v>
      </c>
      <c r="DO69" s="20" t="b">
        <f t="shared" si="132"/>
        <v>0</v>
      </c>
      <c r="DP69" s="20" t="b">
        <f t="shared" si="132"/>
        <v>0</v>
      </c>
      <c r="DQ69" s="20" t="b">
        <f t="shared" si="132"/>
        <v>0</v>
      </c>
      <c r="DR69" s="20" t="b">
        <f t="shared" si="132"/>
        <v>0</v>
      </c>
      <c r="DS69" s="20" t="b">
        <f t="shared" si="132"/>
        <v>0</v>
      </c>
      <c r="DT69" s="20" t="b">
        <f t="shared" si="132"/>
        <v>0</v>
      </c>
      <c r="DU69" s="20" t="b">
        <f t="shared" si="132"/>
        <v>0</v>
      </c>
      <c r="DV69" s="20" t="b">
        <f t="shared" si="132"/>
        <v>0</v>
      </c>
      <c r="DW69" s="20" t="b">
        <f t="shared" si="132"/>
        <v>0</v>
      </c>
      <c r="DX69" s="20" t="b">
        <f t="shared" si="132"/>
        <v>0</v>
      </c>
      <c r="DY69" s="20" t="b">
        <f t="shared" si="132"/>
        <v>0</v>
      </c>
      <c r="DZ69" s="20" t="b">
        <f t="shared" si="132"/>
        <v>0</v>
      </c>
      <c r="EA69" s="20" t="b">
        <f t="shared" si="132"/>
        <v>0</v>
      </c>
      <c r="EB69" s="20" t="b">
        <f t="shared" si="132"/>
        <v>0</v>
      </c>
      <c r="EC69" s="20" t="b">
        <f t="shared" si="132"/>
        <v>0</v>
      </c>
      <c r="ED69" s="20" t="b">
        <f t="shared" si="132"/>
        <v>0</v>
      </c>
      <c r="EE69" s="20" t="b">
        <f t="shared" si="132"/>
        <v>0</v>
      </c>
      <c r="EF69" s="20" t="b">
        <f t="shared" si="132"/>
        <v>0</v>
      </c>
      <c r="EG69" s="20" t="b">
        <f t="shared" si="132"/>
        <v>0</v>
      </c>
      <c r="EH69" s="20" t="b">
        <f t="shared" si="132"/>
        <v>0</v>
      </c>
      <c r="EI69" s="20" t="b">
        <f t="shared" ref="EI69:GT69" si="133">IF(EI64,EI58/EI66*EI64)</f>
        <v>0</v>
      </c>
      <c r="EJ69" s="20" t="b">
        <f t="shared" si="133"/>
        <v>0</v>
      </c>
      <c r="EK69" s="20" t="b">
        <f t="shared" si="133"/>
        <v>0</v>
      </c>
      <c r="EL69" s="20" t="b">
        <f t="shared" si="133"/>
        <v>0</v>
      </c>
      <c r="EM69" s="20" t="b">
        <f t="shared" si="133"/>
        <v>0</v>
      </c>
      <c r="EN69" s="20" t="b">
        <f t="shared" si="133"/>
        <v>0</v>
      </c>
      <c r="EO69" s="20" t="b">
        <f t="shared" si="133"/>
        <v>0</v>
      </c>
      <c r="EP69" s="20" t="b">
        <f t="shared" si="133"/>
        <v>0</v>
      </c>
      <c r="EQ69" s="20" t="b">
        <f t="shared" si="133"/>
        <v>0</v>
      </c>
      <c r="ER69" s="20" t="b">
        <f t="shared" si="133"/>
        <v>0</v>
      </c>
      <c r="ES69" s="20" t="b">
        <f t="shared" si="133"/>
        <v>0</v>
      </c>
      <c r="ET69" s="20" t="b">
        <f t="shared" si="133"/>
        <v>0</v>
      </c>
      <c r="EU69" s="20" t="b">
        <f t="shared" si="133"/>
        <v>0</v>
      </c>
      <c r="EV69" s="20" t="b">
        <f t="shared" si="133"/>
        <v>0</v>
      </c>
      <c r="EW69" s="20" t="b">
        <f t="shared" si="133"/>
        <v>0</v>
      </c>
      <c r="EX69" s="20" t="b">
        <f t="shared" si="133"/>
        <v>0</v>
      </c>
      <c r="EY69" s="20" t="b">
        <f t="shared" si="133"/>
        <v>0</v>
      </c>
      <c r="EZ69" s="20" t="b">
        <f t="shared" si="133"/>
        <v>0</v>
      </c>
      <c r="FA69" s="20" t="b">
        <f t="shared" si="133"/>
        <v>0</v>
      </c>
      <c r="FB69" s="20" t="b">
        <f t="shared" si="133"/>
        <v>0</v>
      </c>
      <c r="FC69" s="20" t="b">
        <f t="shared" si="133"/>
        <v>0</v>
      </c>
      <c r="FD69" s="20" t="b">
        <f t="shared" si="133"/>
        <v>0</v>
      </c>
      <c r="FE69" s="20" t="b">
        <f t="shared" si="133"/>
        <v>0</v>
      </c>
      <c r="FF69" s="20" t="b">
        <f t="shared" si="133"/>
        <v>0</v>
      </c>
      <c r="FG69" s="20" t="b">
        <f t="shared" si="133"/>
        <v>0</v>
      </c>
      <c r="FH69" s="20" t="b">
        <f t="shared" si="133"/>
        <v>0</v>
      </c>
      <c r="FI69" s="20" t="b">
        <f t="shared" si="133"/>
        <v>0</v>
      </c>
      <c r="FJ69" s="20" t="b">
        <f t="shared" si="133"/>
        <v>0</v>
      </c>
      <c r="FK69" s="20" t="b">
        <f t="shared" si="133"/>
        <v>0</v>
      </c>
      <c r="FL69" s="20" t="b">
        <f t="shared" si="133"/>
        <v>0</v>
      </c>
      <c r="FM69" s="20" t="b">
        <f t="shared" si="133"/>
        <v>0</v>
      </c>
      <c r="FN69" s="20" t="b">
        <f t="shared" si="133"/>
        <v>0</v>
      </c>
      <c r="FO69" s="20" t="b">
        <f t="shared" si="133"/>
        <v>0</v>
      </c>
      <c r="FP69" s="20" t="b">
        <f t="shared" si="133"/>
        <v>0</v>
      </c>
      <c r="FQ69" s="20" t="b">
        <f t="shared" si="133"/>
        <v>0</v>
      </c>
      <c r="FR69" s="20" t="b">
        <f t="shared" si="133"/>
        <v>0</v>
      </c>
      <c r="FS69" s="20" t="b">
        <f t="shared" si="133"/>
        <v>0</v>
      </c>
      <c r="FT69" s="20" t="b">
        <f t="shared" si="133"/>
        <v>0</v>
      </c>
      <c r="FU69" s="20" t="b">
        <f t="shared" si="133"/>
        <v>0</v>
      </c>
      <c r="FV69" s="20" t="b">
        <f t="shared" si="133"/>
        <v>0</v>
      </c>
      <c r="FW69" s="20" t="b">
        <f t="shared" si="133"/>
        <v>0</v>
      </c>
      <c r="FX69" s="20" t="b">
        <f t="shared" si="133"/>
        <v>0</v>
      </c>
      <c r="FY69" s="20" t="b">
        <f t="shared" si="133"/>
        <v>0</v>
      </c>
      <c r="FZ69" s="20" t="b">
        <f t="shared" si="133"/>
        <v>0</v>
      </c>
      <c r="GA69" s="20" t="b">
        <f t="shared" si="133"/>
        <v>0</v>
      </c>
      <c r="GB69" s="20" t="b">
        <f t="shared" si="133"/>
        <v>0</v>
      </c>
      <c r="GC69" s="20" t="b">
        <f t="shared" si="133"/>
        <v>0</v>
      </c>
      <c r="GD69" s="20" t="b">
        <f t="shared" si="133"/>
        <v>0</v>
      </c>
      <c r="GE69" s="20" t="b">
        <f t="shared" si="133"/>
        <v>0</v>
      </c>
      <c r="GF69" s="20" t="b">
        <f t="shared" si="133"/>
        <v>0</v>
      </c>
      <c r="GG69" s="20" t="b">
        <f t="shared" si="133"/>
        <v>0</v>
      </c>
      <c r="GH69" s="20" t="b">
        <f t="shared" si="133"/>
        <v>0</v>
      </c>
      <c r="GI69" s="20" t="b">
        <f t="shared" si="133"/>
        <v>0</v>
      </c>
      <c r="GJ69" s="20" t="b">
        <f t="shared" si="133"/>
        <v>0</v>
      </c>
      <c r="GK69" s="20" t="b">
        <f t="shared" si="133"/>
        <v>0</v>
      </c>
      <c r="GL69" s="20" t="b">
        <f t="shared" si="133"/>
        <v>0</v>
      </c>
      <c r="GM69" s="20" t="b">
        <f t="shared" si="133"/>
        <v>0</v>
      </c>
      <c r="GN69" s="20" t="b">
        <f t="shared" si="133"/>
        <v>0</v>
      </c>
      <c r="GO69" s="20" t="b">
        <f t="shared" si="133"/>
        <v>0</v>
      </c>
      <c r="GP69" s="20" t="b">
        <f t="shared" si="133"/>
        <v>0</v>
      </c>
      <c r="GQ69" s="20" t="b">
        <f t="shared" si="133"/>
        <v>0</v>
      </c>
      <c r="GR69" s="20" t="b">
        <f t="shared" si="133"/>
        <v>0</v>
      </c>
      <c r="GS69" s="20" t="b">
        <f t="shared" si="133"/>
        <v>0</v>
      </c>
      <c r="GT69" s="20" t="b">
        <f t="shared" si="133"/>
        <v>0</v>
      </c>
      <c r="GU69" s="20" t="b">
        <f t="shared" ref="GU69:HA69" si="134">IF(GU64,GU58/GU66*GU64)</f>
        <v>0</v>
      </c>
      <c r="GV69" s="20" t="b">
        <f t="shared" si="134"/>
        <v>0</v>
      </c>
      <c r="GW69" s="20" t="b">
        <f t="shared" si="134"/>
        <v>0</v>
      </c>
      <c r="GX69" s="20" t="b">
        <f t="shared" si="134"/>
        <v>0</v>
      </c>
      <c r="GY69" s="20" t="b">
        <f t="shared" si="134"/>
        <v>0</v>
      </c>
      <c r="GZ69" s="20" t="b">
        <f t="shared" si="134"/>
        <v>0</v>
      </c>
      <c r="HA69" s="20" t="b">
        <f t="shared" si="134"/>
        <v>0</v>
      </c>
    </row>
    <row r="70" spans="4:209" x14ac:dyDescent="0.25"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/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/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/>
      <c r="EL70" s="20"/>
      <c r="EM70" s="20"/>
      <c r="EN70" s="20"/>
      <c r="EO70" s="20"/>
      <c r="EP70" s="20"/>
      <c r="EQ70" s="20"/>
      <c r="ER70" s="20"/>
      <c r="ES70" s="20"/>
      <c r="ET70" s="20"/>
      <c r="EU70" s="20"/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/>
      <c r="FI70" s="20"/>
      <c r="FJ70" s="20"/>
      <c r="FK70" s="20"/>
      <c r="FL70" s="20"/>
      <c r="FM70" s="20"/>
      <c r="FN70" s="20"/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</row>
    <row r="71" spans="4:209" x14ac:dyDescent="0.25">
      <c r="D71" s="17" t="s">
        <v>59</v>
      </c>
      <c r="E71" s="17" t="s">
        <v>65</v>
      </c>
      <c r="F71" s="30">
        <f>InputC!F56</f>
        <v>0.04</v>
      </c>
      <c r="J71" s="21">
        <f>$F$71</f>
        <v>0.04</v>
      </c>
      <c r="K71" s="21">
        <f t="shared" ref="K71:BV71" si="135">$F$71</f>
        <v>0.04</v>
      </c>
      <c r="L71" s="21">
        <f t="shared" si="135"/>
        <v>0.04</v>
      </c>
      <c r="M71" s="21">
        <f t="shared" si="135"/>
        <v>0.04</v>
      </c>
      <c r="N71" s="21">
        <f t="shared" si="135"/>
        <v>0.04</v>
      </c>
      <c r="O71" s="21">
        <f t="shared" si="135"/>
        <v>0.04</v>
      </c>
      <c r="P71" s="21">
        <f t="shared" si="135"/>
        <v>0.04</v>
      </c>
      <c r="Q71" s="21">
        <f t="shared" si="135"/>
        <v>0.04</v>
      </c>
      <c r="R71" s="21">
        <f t="shared" si="135"/>
        <v>0.04</v>
      </c>
      <c r="S71" s="21">
        <f t="shared" si="135"/>
        <v>0.04</v>
      </c>
      <c r="T71" s="21">
        <f t="shared" si="135"/>
        <v>0.04</v>
      </c>
      <c r="U71" s="21">
        <f t="shared" si="135"/>
        <v>0.04</v>
      </c>
      <c r="V71" s="21">
        <f t="shared" si="135"/>
        <v>0.04</v>
      </c>
      <c r="W71" s="21">
        <f t="shared" si="135"/>
        <v>0.04</v>
      </c>
      <c r="X71" s="21">
        <f t="shared" si="135"/>
        <v>0.04</v>
      </c>
      <c r="Y71" s="21">
        <f t="shared" si="135"/>
        <v>0.04</v>
      </c>
      <c r="Z71" s="21">
        <f t="shared" si="135"/>
        <v>0.04</v>
      </c>
      <c r="AA71" s="21">
        <f t="shared" si="135"/>
        <v>0.04</v>
      </c>
      <c r="AB71" s="21">
        <f t="shared" si="135"/>
        <v>0.04</v>
      </c>
      <c r="AC71" s="21">
        <f t="shared" si="135"/>
        <v>0.04</v>
      </c>
      <c r="AD71" s="21">
        <f t="shared" si="135"/>
        <v>0.04</v>
      </c>
      <c r="AE71" s="21">
        <f t="shared" si="135"/>
        <v>0.04</v>
      </c>
      <c r="AF71" s="21">
        <f t="shared" si="135"/>
        <v>0.04</v>
      </c>
      <c r="AG71" s="21">
        <f t="shared" si="135"/>
        <v>0.04</v>
      </c>
      <c r="AH71" s="21">
        <f t="shared" si="135"/>
        <v>0.04</v>
      </c>
      <c r="AI71" s="21">
        <f t="shared" si="135"/>
        <v>0.04</v>
      </c>
      <c r="AJ71" s="21">
        <f t="shared" si="135"/>
        <v>0.04</v>
      </c>
      <c r="AK71" s="21">
        <f t="shared" si="135"/>
        <v>0.04</v>
      </c>
      <c r="AL71" s="21">
        <f t="shared" si="135"/>
        <v>0.04</v>
      </c>
      <c r="AM71" s="21">
        <f t="shared" si="135"/>
        <v>0.04</v>
      </c>
      <c r="AN71" s="21">
        <f t="shared" si="135"/>
        <v>0.04</v>
      </c>
      <c r="AO71" s="21">
        <f t="shared" si="135"/>
        <v>0.04</v>
      </c>
      <c r="AP71" s="21">
        <f t="shared" si="135"/>
        <v>0.04</v>
      </c>
      <c r="AQ71" s="21">
        <f t="shared" si="135"/>
        <v>0.04</v>
      </c>
      <c r="AR71" s="21">
        <f t="shared" si="135"/>
        <v>0.04</v>
      </c>
      <c r="AS71" s="21">
        <f t="shared" si="135"/>
        <v>0.04</v>
      </c>
      <c r="AT71" s="21">
        <f t="shared" si="135"/>
        <v>0.04</v>
      </c>
      <c r="AU71" s="21">
        <f t="shared" si="135"/>
        <v>0.04</v>
      </c>
      <c r="AV71" s="21">
        <f t="shared" si="135"/>
        <v>0.04</v>
      </c>
      <c r="AW71" s="21">
        <f t="shared" si="135"/>
        <v>0.04</v>
      </c>
      <c r="AX71" s="21">
        <f t="shared" si="135"/>
        <v>0.04</v>
      </c>
      <c r="AY71" s="21">
        <f t="shared" si="135"/>
        <v>0.04</v>
      </c>
      <c r="AZ71" s="21">
        <f t="shared" si="135"/>
        <v>0.04</v>
      </c>
      <c r="BA71" s="21">
        <f t="shared" si="135"/>
        <v>0.04</v>
      </c>
      <c r="BB71" s="21">
        <f t="shared" si="135"/>
        <v>0.04</v>
      </c>
      <c r="BC71" s="21">
        <f t="shared" si="135"/>
        <v>0.04</v>
      </c>
      <c r="BD71" s="21">
        <f t="shared" si="135"/>
        <v>0.04</v>
      </c>
      <c r="BE71" s="21">
        <f t="shared" si="135"/>
        <v>0.04</v>
      </c>
      <c r="BF71" s="21">
        <f t="shared" si="135"/>
        <v>0.04</v>
      </c>
      <c r="BG71" s="21">
        <f t="shared" si="135"/>
        <v>0.04</v>
      </c>
      <c r="BH71" s="21">
        <f t="shared" si="135"/>
        <v>0.04</v>
      </c>
      <c r="BI71" s="21">
        <f t="shared" si="135"/>
        <v>0.04</v>
      </c>
      <c r="BJ71" s="21">
        <f t="shared" si="135"/>
        <v>0.04</v>
      </c>
      <c r="BK71" s="21">
        <f t="shared" si="135"/>
        <v>0.04</v>
      </c>
      <c r="BL71" s="21">
        <f t="shared" si="135"/>
        <v>0.04</v>
      </c>
      <c r="BM71" s="21">
        <f t="shared" si="135"/>
        <v>0.04</v>
      </c>
      <c r="BN71" s="21">
        <f t="shared" si="135"/>
        <v>0.04</v>
      </c>
      <c r="BO71" s="21">
        <f t="shared" si="135"/>
        <v>0.04</v>
      </c>
      <c r="BP71" s="21">
        <f t="shared" si="135"/>
        <v>0.04</v>
      </c>
      <c r="BQ71" s="21">
        <f t="shared" si="135"/>
        <v>0.04</v>
      </c>
      <c r="BR71" s="21">
        <f t="shared" si="135"/>
        <v>0.04</v>
      </c>
      <c r="BS71" s="21">
        <f t="shared" si="135"/>
        <v>0.04</v>
      </c>
      <c r="BT71" s="21">
        <f t="shared" si="135"/>
        <v>0.04</v>
      </c>
      <c r="BU71" s="21">
        <f t="shared" si="135"/>
        <v>0.04</v>
      </c>
      <c r="BV71" s="21">
        <f t="shared" si="135"/>
        <v>0.04</v>
      </c>
      <c r="BW71" s="21">
        <f t="shared" ref="BW71:EH71" si="136">$F$71</f>
        <v>0.04</v>
      </c>
      <c r="BX71" s="21">
        <f t="shared" si="136"/>
        <v>0.04</v>
      </c>
      <c r="BY71" s="21">
        <f t="shared" si="136"/>
        <v>0.04</v>
      </c>
      <c r="BZ71" s="21">
        <f t="shared" si="136"/>
        <v>0.04</v>
      </c>
      <c r="CA71" s="21">
        <f t="shared" si="136"/>
        <v>0.04</v>
      </c>
      <c r="CB71" s="21">
        <f t="shared" si="136"/>
        <v>0.04</v>
      </c>
      <c r="CC71" s="21">
        <f t="shared" si="136"/>
        <v>0.04</v>
      </c>
      <c r="CD71" s="21">
        <f t="shared" si="136"/>
        <v>0.04</v>
      </c>
      <c r="CE71" s="21">
        <f t="shared" si="136"/>
        <v>0.04</v>
      </c>
      <c r="CF71" s="21">
        <f t="shared" si="136"/>
        <v>0.04</v>
      </c>
      <c r="CG71" s="21">
        <f t="shared" si="136"/>
        <v>0.04</v>
      </c>
      <c r="CH71" s="21">
        <f t="shared" si="136"/>
        <v>0.04</v>
      </c>
      <c r="CI71" s="21">
        <f t="shared" si="136"/>
        <v>0.04</v>
      </c>
      <c r="CJ71" s="21">
        <f t="shared" si="136"/>
        <v>0.04</v>
      </c>
      <c r="CK71" s="21">
        <f t="shared" si="136"/>
        <v>0.04</v>
      </c>
      <c r="CL71" s="21">
        <f t="shared" si="136"/>
        <v>0.04</v>
      </c>
      <c r="CM71" s="21">
        <f t="shared" si="136"/>
        <v>0.04</v>
      </c>
      <c r="CN71" s="21">
        <f t="shared" si="136"/>
        <v>0.04</v>
      </c>
      <c r="CO71" s="21">
        <f t="shared" si="136"/>
        <v>0.04</v>
      </c>
      <c r="CP71" s="21">
        <f t="shared" si="136"/>
        <v>0.04</v>
      </c>
      <c r="CQ71" s="21">
        <f t="shared" si="136"/>
        <v>0.04</v>
      </c>
      <c r="CR71" s="21">
        <f t="shared" si="136"/>
        <v>0.04</v>
      </c>
      <c r="CS71" s="21">
        <f t="shared" si="136"/>
        <v>0.04</v>
      </c>
      <c r="CT71" s="21">
        <f t="shared" si="136"/>
        <v>0.04</v>
      </c>
      <c r="CU71" s="21">
        <f t="shared" si="136"/>
        <v>0.04</v>
      </c>
      <c r="CV71" s="21">
        <f t="shared" si="136"/>
        <v>0.04</v>
      </c>
      <c r="CW71" s="21">
        <f t="shared" si="136"/>
        <v>0.04</v>
      </c>
      <c r="CX71" s="21">
        <f t="shared" si="136"/>
        <v>0.04</v>
      </c>
      <c r="CY71" s="21">
        <f t="shared" si="136"/>
        <v>0.04</v>
      </c>
      <c r="CZ71" s="21">
        <f t="shared" si="136"/>
        <v>0.04</v>
      </c>
      <c r="DA71" s="21">
        <f t="shared" si="136"/>
        <v>0.04</v>
      </c>
      <c r="DB71" s="21">
        <f t="shared" si="136"/>
        <v>0.04</v>
      </c>
      <c r="DC71" s="21">
        <f t="shared" si="136"/>
        <v>0.04</v>
      </c>
      <c r="DD71" s="21">
        <f t="shared" si="136"/>
        <v>0.04</v>
      </c>
      <c r="DE71" s="21">
        <f t="shared" si="136"/>
        <v>0.04</v>
      </c>
      <c r="DF71" s="21">
        <f t="shared" si="136"/>
        <v>0.04</v>
      </c>
      <c r="DG71" s="21">
        <f t="shared" si="136"/>
        <v>0.04</v>
      </c>
      <c r="DH71" s="21">
        <f t="shared" si="136"/>
        <v>0.04</v>
      </c>
      <c r="DI71" s="21">
        <f t="shared" si="136"/>
        <v>0.04</v>
      </c>
      <c r="DJ71" s="21">
        <f t="shared" si="136"/>
        <v>0.04</v>
      </c>
      <c r="DK71" s="21">
        <f t="shared" si="136"/>
        <v>0.04</v>
      </c>
      <c r="DL71" s="21">
        <f t="shared" si="136"/>
        <v>0.04</v>
      </c>
      <c r="DM71" s="21">
        <f t="shared" si="136"/>
        <v>0.04</v>
      </c>
      <c r="DN71" s="21">
        <f t="shared" si="136"/>
        <v>0.04</v>
      </c>
      <c r="DO71" s="21">
        <f t="shared" si="136"/>
        <v>0.04</v>
      </c>
      <c r="DP71" s="21">
        <f t="shared" si="136"/>
        <v>0.04</v>
      </c>
      <c r="DQ71" s="21">
        <f t="shared" si="136"/>
        <v>0.04</v>
      </c>
      <c r="DR71" s="21">
        <f t="shared" si="136"/>
        <v>0.04</v>
      </c>
      <c r="DS71" s="21">
        <f t="shared" si="136"/>
        <v>0.04</v>
      </c>
      <c r="DT71" s="21">
        <f t="shared" si="136"/>
        <v>0.04</v>
      </c>
      <c r="DU71" s="21">
        <f t="shared" si="136"/>
        <v>0.04</v>
      </c>
      <c r="DV71" s="21">
        <f t="shared" si="136"/>
        <v>0.04</v>
      </c>
      <c r="DW71" s="21">
        <f t="shared" si="136"/>
        <v>0.04</v>
      </c>
      <c r="DX71" s="21">
        <f t="shared" si="136"/>
        <v>0.04</v>
      </c>
      <c r="DY71" s="21">
        <f t="shared" si="136"/>
        <v>0.04</v>
      </c>
      <c r="DZ71" s="21">
        <f t="shared" si="136"/>
        <v>0.04</v>
      </c>
      <c r="EA71" s="21">
        <f t="shared" si="136"/>
        <v>0.04</v>
      </c>
      <c r="EB71" s="21">
        <f t="shared" si="136"/>
        <v>0.04</v>
      </c>
      <c r="EC71" s="21">
        <f t="shared" si="136"/>
        <v>0.04</v>
      </c>
      <c r="ED71" s="21">
        <f t="shared" si="136"/>
        <v>0.04</v>
      </c>
      <c r="EE71" s="21">
        <f t="shared" si="136"/>
        <v>0.04</v>
      </c>
      <c r="EF71" s="21">
        <f t="shared" si="136"/>
        <v>0.04</v>
      </c>
      <c r="EG71" s="21">
        <f t="shared" si="136"/>
        <v>0.04</v>
      </c>
      <c r="EH71" s="21">
        <f t="shared" si="136"/>
        <v>0.04</v>
      </c>
      <c r="EI71" s="21">
        <f t="shared" ref="EI71:GT71" si="137">$F$71</f>
        <v>0.04</v>
      </c>
      <c r="EJ71" s="21">
        <f t="shared" si="137"/>
        <v>0.04</v>
      </c>
      <c r="EK71" s="21">
        <f t="shared" si="137"/>
        <v>0.04</v>
      </c>
      <c r="EL71" s="21">
        <f t="shared" si="137"/>
        <v>0.04</v>
      </c>
      <c r="EM71" s="21">
        <f t="shared" si="137"/>
        <v>0.04</v>
      </c>
      <c r="EN71" s="21">
        <f t="shared" si="137"/>
        <v>0.04</v>
      </c>
      <c r="EO71" s="21">
        <f t="shared" si="137"/>
        <v>0.04</v>
      </c>
      <c r="EP71" s="21">
        <f t="shared" si="137"/>
        <v>0.04</v>
      </c>
      <c r="EQ71" s="21">
        <f t="shared" si="137"/>
        <v>0.04</v>
      </c>
      <c r="ER71" s="21">
        <f t="shared" si="137"/>
        <v>0.04</v>
      </c>
      <c r="ES71" s="21">
        <f t="shared" si="137"/>
        <v>0.04</v>
      </c>
      <c r="ET71" s="21">
        <f t="shared" si="137"/>
        <v>0.04</v>
      </c>
      <c r="EU71" s="21">
        <f t="shared" si="137"/>
        <v>0.04</v>
      </c>
      <c r="EV71" s="21">
        <f t="shared" si="137"/>
        <v>0.04</v>
      </c>
      <c r="EW71" s="21">
        <f t="shared" si="137"/>
        <v>0.04</v>
      </c>
      <c r="EX71" s="21">
        <f t="shared" si="137"/>
        <v>0.04</v>
      </c>
      <c r="EY71" s="21">
        <f t="shared" si="137"/>
        <v>0.04</v>
      </c>
      <c r="EZ71" s="21">
        <f t="shared" si="137"/>
        <v>0.04</v>
      </c>
      <c r="FA71" s="21">
        <f t="shared" si="137"/>
        <v>0.04</v>
      </c>
      <c r="FB71" s="21">
        <f t="shared" si="137"/>
        <v>0.04</v>
      </c>
      <c r="FC71" s="21">
        <f t="shared" si="137"/>
        <v>0.04</v>
      </c>
      <c r="FD71" s="21">
        <f t="shared" si="137"/>
        <v>0.04</v>
      </c>
      <c r="FE71" s="21">
        <f t="shared" si="137"/>
        <v>0.04</v>
      </c>
      <c r="FF71" s="21">
        <f t="shared" si="137"/>
        <v>0.04</v>
      </c>
      <c r="FG71" s="21">
        <f t="shared" si="137"/>
        <v>0.04</v>
      </c>
      <c r="FH71" s="21">
        <f t="shared" si="137"/>
        <v>0.04</v>
      </c>
      <c r="FI71" s="21">
        <f t="shared" si="137"/>
        <v>0.04</v>
      </c>
      <c r="FJ71" s="21">
        <f t="shared" si="137"/>
        <v>0.04</v>
      </c>
      <c r="FK71" s="21">
        <f t="shared" si="137"/>
        <v>0.04</v>
      </c>
      <c r="FL71" s="21">
        <f t="shared" si="137"/>
        <v>0.04</v>
      </c>
      <c r="FM71" s="21">
        <f t="shared" si="137"/>
        <v>0.04</v>
      </c>
      <c r="FN71" s="21">
        <f t="shared" si="137"/>
        <v>0.04</v>
      </c>
      <c r="FO71" s="21">
        <f t="shared" si="137"/>
        <v>0.04</v>
      </c>
      <c r="FP71" s="21">
        <f t="shared" si="137"/>
        <v>0.04</v>
      </c>
      <c r="FQ71" s="21">
        <f t="shared" si="137"/>
        <v>0.04</v>
      </c>
      <c r="FR71" s="21">
        <f t="shared" si="137"/>
        <v>0.04</v>
      </c>
      <c r="FS71" s="21">
        <f t="shared" si="137"/>
        <v>0.04</v>
      </c>
      <c r="FT71" s="21">
        <f t="shared" si="137"/>
        <v>0.04</v>
      </c>
      <c r="FU71" s="21">
        <f t="shared" si="137"/>
        <v>0.04</v>
      </c>
      <c r="FV71" s="21">
        <f t="shared" si="137"/>
        <v>0.04</v>
      </c>
      <c r="FW71" s="21">
        <f t="shared" si="137"/>
        <v>0.04</v>
      </c>
      <c r="FX71" s="21">
        <f t="shared" si="137"/>
        <v>0.04</v>
      </c>
      <c r="FY71" s="21">
        <f t="shared" si="137"/>
        <v>0.04</v>
      </c>
      <c r="FZ71" s="21">
        <f t="shared" si="137"/>
        <v>0.04</v>
      </c>
      <c r="GA71" s="21">
        <f t="shared" si="137"/>
        <v>0.04</v>
      </c>
      <c r="GB71" s="21">
        <f t="shared" si="137"/>
        <v>0.04</v>
      </c>
      <c r="GC71" s="21">
        <f t="shared" si="137"/>
        <v>0.04</v>
      </c>
      <c r="GD71" s="21">
        <f t="shared" si="137"/>
        <v>0.04</v>
      </c>
      <c r="GE71" s="21">
        <f t="shared" si="137"/>
        <v>0.04</v>
      </c>
      <c r="GF71" s="21">
        <f t="shared" si="137"/>
        <v>0.04</v>
      </c>
      <c r="GG71" s="21">
        <f t="shared" si="137"/>
        <v>0.04</v>
      </c>
      <c r="GH71" s="21">
        <f t="shared" si="137"/>
        <v>0.04</v>
      </c>
      <c r="GI71" s="21">
        <f t="shared" si="137"/>
        <v>0.04</v>
      </c>
      <c r="GJ71" s="21">
        <f t="shared" si="137"/>
        <v>0.04</v>
      </c>
      <c r="GK71" s="21">
        <f t="shared" si="137"/>
        <v>0.04</v>
      </c>
      <c r="GL71" s="21">
        <f t="shared" si="137"/>
        <v>0.04</v>
      </c>
      <c r="GM71" s="21">
        <f t="shared" si="137"/>
        <v>0.04</v>
      </c>
      <c r="GN71" s="21">
        <f t="shared" si="137"/>
        <v>0.04</v>
      </c>
      <c r="GO71" s="21">
        <f t="shared" si="137"/>
        <v>0.04</v>
      </c>
      <c r="GP71" s="21">
        <f t="shared" si="137"/>
        <v>0.04</v>
      </c>
      <c r="GQ71" s="21">
        <f t="shared" si="137"/>
        <v>0.04</v>
      </c>
      <c r="GR71" s="21">
        <f t="shared" si="137"/>
        <v>0.04</v>
      </c>
      <c r="GS71" s="21">
        <f t="shared" si="137"/>
        <v>0.04</v>
      </c>
      <c r="GT71" s="21">
        <f t="shared" si="137"/>
        <v>0.04</v>
      </c>
      <c r="GU71" s="21">
        <f t="shared" ref="GU71:HA71" si="138">$F$71</f>
        <v>0.04</v>
      </c>
      <c r="GV71" s="21">
        <f t="shared" si="138"/>
        <v>0.04</v>
      </c>
      <c r="GW71" s="21">
        <f t="shared" si="138"/>
        <v>0.04</v>
      </c>
      <c r="GX71" s="21">
        <f t="shared" si="138"/>
        <v>0.04</v>
      </c>
      <c r="GY71" s="21">
        <f t="shared" si="138"/>
        <v>0.04</v>
      </c>
      <c r="GZ71" s="21">
        <f t="shared" si="138"/>
        <v>0.04</v>
      </c>
      <c r="HA71" s="21">
        <f t="shared" si="138"/>
        <v>0.04</v>
      </c>
    </row>
    <row r="72" spans="4:209" x14ac:dyDescent="0.25">
      <c r="D72" s="17" t="s">
        <v>105</v>
      </c>
      <c r="E72" s="17" t="s">
        <v>65</v>
      </c>
      <c r="F72" s="30">
        <f>InputC!F57</f>
        <v>0.02</v>
      </c>
      <c r="J72" s="21">
        <f>$F$72</f>
        <v>0.02</v>
      </c>
      <c r="K72" s="21">
        <f t="shared" ref="K72:BV72" si="139">$F$72</f>
        <v>0.02</v>
      </c>
      <c r="L72" s="21">
        <f t="shared" si="139"/>
        <v>0.02</v>
      </c>
      <c r="M72" s="21">
        <f t="shared" si="139"/>
        <v>0.02</v>
      </c>
      <c r="N72" s="21">
        <f t="shared" si="139"/>
        <v>0.02</v>
      </c>
      <c r="O72" s="21">
        <f t="shared" si="139"/>
        <v>0.02</v>
      </c>
      <c r="P72" s="21">
        <f t="shared" si="139"/>
        <v>0.02</v>
      </c>
      <c r="Q72" s="21">
        <f t="shared" si="139"/>
        <v>0.02</v>
      </c>
      <c r="R72" s="21">
        <f t="shared" si="139"/>
        <v>0.02</v>
      </c>
      <c r="S72" s="21">
        <f t="shared" si="139"/>
        <v>0.02</v>
      </c>
      <c r="T72" s="21">
        <f t="shared" si="139"/>
        <v>0.02</v>
      </c>
      <c r="U72" s="21">
        <f t="shared" si="139"/>
        <v>0.02</v>
      </c>
      <c r="V72" s="21">
        <f t="shared" si="139"/>
        <v>0.02</v>
      </c>
      <c r="W72" s="21">
        <f t="shared" si="139"/>
        <v>0.02</v>
      </c>
      <c r="X72" s="21">
        <f t="shared" si="139"/>
        <v>0.02</v>
      </c>
      <c r="Y72" s="21">
        <f t="shared" si="139"/>
        <v>0.02</v>
      </c>
      <c r="Z72" s="21">
        <f t="shared" si="139"/>
        <v>0.02</v>
      </c>
      <c r="AA72" s="21">
        <f t="shared" si="139"/>
        <v>0.02</v>
      </c>
      <c r="AB72" s="21">
        <f t="shared" si="139"/>
        <v>0.02</v>
      </c>
      <c r="AC72" s="21">
        <f t="shared" si="139"/>
        <v>0.02</v>
      </c>
      <c r="AD72" s="21">
        <f t="shared" si="139"/>
        <v>0.02</v>
      </c>
      <c r="AE72" s="21">
        <f t="shared" si="139"/>
        <v>0.02</v>
      </c>
      <c r="AF72" s="21">
        <f t="shared" si="139"/>
        <v>0.02</v>
      </c>
      <c r="AG72" s="21">
        <f t="shared" si="139"/>
        <v>0.02</v>
      </c>
      <c r="AH72" s="21">
        <f t="shared" si="139"/>
        <v>0.02</v>
      </c>
      <c r="AI72" s="21">
        <f t="shared" si="139"/>
        <v>0.02</v>
      </c>
      <c r="AJ72" s="21">
        <f t="shared" si="139"/>
        <v>0.02</v>
      </c>
      <c r="AK72" s="21">
        <f t="shared" si="139"/>
        <v>0.02</v>
      </c>
      <c r="AL72" s="21">
        <f t="shared" si="139"/>
        <v>0.02</v>
      </c>
      <c r="AM72" s="21">
        <f t="shared" si="139"/>
        <v>0.02</v>
      </c>
      <c r="AN72" s="21">
        <f t="shared" si="139"/>
        <v>0.02</v>
      </c>
      <c r="AO72" s="21">
        <f t="shared" si="139"/>
        <v>0.02</v>
      </c>
      <c r="AP72" s="21">
        <f t="shared" si="139"/>
        <v>0.02</v>
      </c>
      <c r="AQ72" s="21">
        <f t="shared" si="139"/>
        <v>0.02</v>
      </c>
      <c r="AR72" s="21">
        <f t="shared" si="139"/>
        <v>0.02</v>
      </c>
      <c r="AS72" s="21">
        <f t="shared" si="139"/>
        <v>0.02</v>
      </c>
      <c r="AT72" s="21">
        <f t="shared" si="139"/>
        <v>0.02</v>
      </c>
      <c r="AU72" s="21">
        <f t="shared" si="139"/>
        <v>0.02</v>
      </c>
      <c r="AV72" s="21">
        <f t="shared" si="139"/>
        <v>0.02</v>
      </c>
      <c r="AW72" s="21">
        <f t="shared" si="139"/>
        <v>0.02</v>
      </c>
      <c r="AX72" s="21">
        <f t="shared" si="139"/>
        <v>0.02</v>
      </c>
      <c r="AY72" s="21">
        <f t="shared" si="139"/>
        <v>0.02</v>
      </c>
      <c r="AZ72" s="21">
        <f t="shared" si="139"/>
        <v>0.02</v>
      </c>
      <c r="BA72" s="21">
        <f t="shared" si="139"/>
        <v>0.02</v>
      </c>
      <c r="BB72" s="21">
        <f t="shared" si="139"/>
        <v>0.02</v>
      </c>
      <c r="BC72" s="21">
        <f t="shared" si="139"/>
        <v>0.02</v>
      </c>
      <c r="BD72" s="21">
        <f t="shared" si="139"/>
        <v>0.02</v>
      </c>
      <c r="BE72" s="21">
        <f t="shared" si="139"/>
        <v>0.02</v>
      </c>
      <c r="BF72" s="21">
        <f t="shared" si="139"/>
        <v>0.02</v>
      </c>
      <c r="BG72" s="21">
        <f t="shared" si="139"/>
        <v>0.02</v>
      </c>
      <c r="BH72" s="21">
        <f t="shared" si="139"/>
        <v>0.02</v>
      </c>
      <c r="BI72" s="21">
        <f t="shared" si="139"/>
        <v>0.02</v>
      </c>
      <c r="BJ72" s="21">
        <f t="shared" si="139"/>
        <v>0.02</v>
      </c>
      <c r="BK72" s="21">
        <f t="shared" si="139"/>
        <v>0.02</v>
      </c>
      <c r="BL72" s="21">
        <f t="shared" si="139"/>
        <v>0.02</v>
      </c>
      <c r="BM72" s="21">
        <f t="shared" si="139"/>
        <v>0.02</v>
      </c>
      <c r="BN72" s="21">
        <f t="shared" si="139"/>
        <v>0.02</v>
      </c>
      <c r="BO72" s="21">
        <f t="shared" si="139"/>
        <v>0.02</v>
      </c>
      <c r="BP72" s="21">
        <f t="shared" si="139"/>
        <v>0.02</v>
      </c>
      <c r="BQ72" s="21">
        <f t="shared" si="139"/>
        <v>0.02</v>
      </c>
      <c r="BR72" s="21">
        <f t="shared" si="139"/>
        <v>0.02</v>
      </c>
      <c r="BS72" s="21">
        <f t="shared" si="139"/>
        <v>0.02</v>
      </c>
      <c r="BT72" s="21">
        <f t="shared" si="139"/>
        <v>0.02</v>
      </c>
      <c r="BU72" s="21">
        <f t="shared" si="139"/>
        <v>0.02</v>
      </c>
      <c r="BV72" s="21">
        <f t="shared" si="139"/>
        <v>0.02</v>
      </c>
      <c r="BW72" s="21">
        <f t="shared" ref="BW72:EH72" si="140">$F$72</f>
        <v>0.02</v>
      </c>
      <c r="BX72" s="21">
        <f t="shared" si="140"/>
        <v>0.02</v>
      </c>
      <c r="BY72" s="21">
        <f t="shared" si="140"/>
        <v>0.02</v>
      </c>
      <c r="BZ72" s="21">
        <f t="shared" si="140"/>
        <v>0.02</v>
      </c>
      <c r="CA72" s="21">
        <f t="shared" si="140"/>
        <v>0.02</v>
      </c>
      <c r="CB72" s="21">
        <f t="shared" si="140"/>
        <v>0.02</v>
      </c>
      <c r="CC72" s="21">
        <f t="shared" si="140"/>
        <v>0.02</v>
      </c>
      <c r="CD72" s="21">
        <f t="shared" si="140"/>
        <v>0.02</v>
      </c>
      <c r="CE72" s="21">
        <f t="shared" si="140"/>
        <v>0.02</v>
      </c>
      <c r="CF72" s="21">
        <f t="shared" si="140"/>
        <v>0.02</v>
      </c>
      <c r="CG72" s="21">
        <f t="shared" si="140"/>
        <v>0.02</v>
      </c>
      <c r="CH72" s="21">
        <f t="shared" si="140"/>
        <v>0.02</v>
      </c>
      <c r="CI72" s="21">
        <f t="shared" si="140"/>
        <v>0.02</v>
      </c>
      <c r="CJ72" s="21">
        <f t="shared" si="140"/>
        <v>0.02</v>
      </c>
      <c r="CK72" s="21">
        <f t="shared" si="140"/>
        <v>0.02</v>
      </c>
      <c r="CL72" s="21">
        <f t="shared" si="140"/>
        <v>0.02</v>
      </c>
      <c r="CM72" s="21">
        <f t="shared" si="140"/>
        <v>0.02</v>
      </c>
      <c r="CN72" s="21">
        <f t="shared" si="140"/>
        <v>0.02</v>
      </c>
      <c r="CO72" s="21">
        <f t="shared" si="140"/>
        <v>0.02</v>
      </c>
      <c r="CP72" s="21">
        <f t="shared" si="140"/>
        <v>0.02</v>
      </c>
      <c r="CQ72" s="21">
        <f t="shared" si="140"/>
        <v>0.02</v>
      </c>
      <c r="CR72" s="21">
        <f t="shared" si="140"/>
        <v>0.02</v>
      </c>
      <c r="CS72" s="21">
        <f t="shared" si="140"/>
        <v>0.02</v>
      </c>
      <c r="CT72" s="21">
        <f t="shared" si="140"/>
        <v>0.02</v>
      </c>
      <c r="CU72" s="21">
        <f t="shared" si="140"/>
        <v>0.02</v>
      </c>
      <c r="CV72" s="21">
        <f t="shared" si="140"/>
        <v>0.02</v>
      </c>
      <c r="CW72" s="21">
        <f t="shared" si="140"/>
        <v>0.02</v>
      </c>
      <c r="CX72" s="21">
        <f t="shared" si="140"/>
        <v>0.02</v>
      </c>
      <c r="CY72" s="21">
        <f t="shared" si="140"/>
        <v>0.02</v>
      </c>
      <c r="CZ72" s="21">
        <f t="shared" si="140"/>
        <v>0.02</v>
      </c>
      <c r="DA72" s="21">
        <f t="shared" si="140"/>
        <v>0.02</v>
      </c>
      <c r="DB72" s="21">
        <f t="shared" si="140"/>
        <v>0.02</v>
      </c>
      <c r="DC72" s="21">
        <f t="shared" si="140"/>
        <v>0.02</v>
      </c>
      <c r="DD72" s="21">
        <f t="shared" si="140"/>
        <v>0.02</v>
      </c>
      <c r="DE72" s="21">
        <f t="shared" si="140"/>
        <v>0.02</v>
      </c>
      <c r="DF72" s="21">
        <f t="shared" si="140"/>
        <v>0.02</v>
      </c>
      <c r="DG72" s="21">
        <f t="shared" si="140"/>
        <v>0.02</v>
      </c>
      <c r="DH72" s="21">
        <f t="shared" si="140"/>
        <v>0.02</v>
      </c>
      <c r="DI72" s="21">
        <f t="shared" si="140"/>
        <v>0.02</v>
      </c>
      <c r="DJ72" s="21">
        <f t="shared" si="140"/>
        <v>0.02</v>
      </c>
      <c r="DK72" s="21">
        <f t="shared" si="140"/>
        <v>0.02</v>
      </c>
      <c r="DL72" s="21">
        <f t="shared" si="140"/>
        <v>0.02</v>
      </c>
      <c r="DM72" s="21">
        <f t="shared" si="140"/>
        <v>0.02</v>
      </c>
      <c r="DN72" s="21">
        <f t="shared" si="140"/>
        <v>0.02</v>
      </c>
      <c r="DO72" s="21">
        <f t="shared" si="140"/>
        <v>0.02</v>
      </c>
      <c r="DP72" s="21">
        <f t="shared" si="140"/>
        <v>0.02</v>
      </c>
      <c r="DQ72" s="21">
        <f t="shared" si="140"/>
        <v>0.02</v>
      </c>
      <c r="DR72" s="21">
        <f t="shared" si="140"/>
        <v>0.02</v>
      </c>
      <c r="DS72" s="21">
        <f t="shared" si="140"/>
        <v>0.02</v>
      </c>
      <c r="DT72" s="21">
        <f t="shared" si="140"/>
        <v>0.02</v>
      </c>
      <c r="DU72" s="21">
        <f t="shared" si="140"/>
        <v>0.02</v>
      </c>
      <c r="DV72" s="21">
        <f t="shared" si="140"/>
        <v>0.02</v>
      </c>
      <c r="DW72" s="21">
        <f t="shared" si="140"/>
        <v>0.02</v>
      </c>
      <c r="DX72" s="21">
        <f t="shared" si="140"/>
        <v>0.02</v>
      </c>
      <c r="DY72" s="21">
        <f t="shared" si="140"/>
        <v>0.02</v>
      </c>
      <c r="DZ72" s="21">
        <f t="shared" si="140"/>
        <v>0.02</v>
      </c>
      <c r="EA72" s="21">
        <f t="shared" si="140"/>
        <v>0.02</v>
      </c>
      <c r="EB72" s="21">
        <f t="shared" si="140"/>
        <v>0.02</v>
      </c>
      <c r="EC72" s="21">
        <f t="shared" si="140"/>
        <v>0.02</v>
      </c>
      <c r="ED72" s="21">
        <f t="shared" si="140"/>
        <v>0.02</v>
      </c>
      <c r="EE72" s="21">
        <f t="shared" si="140"/>
        <v>0.02</v>
      </c>
      <c r="EF72" s="21">
        <f t="shared" si="140"/>
        <v>0.02</v>
      </c>
      <c r="EG72" s="21">
        <f t="shared" si="140"/>
        <v>0.02</v>
      </c>
      <c r="EH72" s="21">
        <f t="shared" si="140"/>
        <v>0.02</v>
      </c>
      <c r="EI72" s="21">
        <f t="shared" ref="EI72:GT72" si="141">$F$72</f>
        <v>0.02</v>
      </c>
      <c r="EJ72" s="21">
        <f t="shared" si="141"/>
        <v>0.02</v>
      </c>
      <c r="EK72" s="21">
        <f t="shared" si="141"/>
        <v>0.02</v>
      </c>
      <c r="EL72" s="21">
        <f t="shared" si="141"/>
        <v>0.02</v>
      </c>
      <c r="EM72" s="21">
        <f t="shared" si="141"/>
        <v>0.02</v>
      </c>
      <c r="EN72" s="21">
        <f t="shared" si="141"/>
        <v>0.02</v>
      </c>
      <c r="EO72" s="21">
        <f t="shared" si="141"/>
        <v>0.02</v>
      </c>
      <c r="EP72" s="21">
        <f t="shared" si="141"/>
        <v>0.02</v>
      </c>
      <c r="EQ72" s="21">
        <f t="shared" si="141"/>
        <v>0.02</v>
      </c>
      <c r="ER72" s="21">
        <f t="shared" si="141"/>
        <v>0.02</v>
      </c>
      <c r="ES72" s="21">
        <f t="shared" si="141"/>
        <v>0.02</v>
      </c>
      <c r="ET72" s="21">
        <f t="shared" si="141"/>
        <v>0.02</v>
      </c>
      <c r="EU72" s="21">
        <f t="shared" si="141"/>
        <v>0.02</v>
      </c>
      <c r="EV72" s="21">
        <f t="shared" si="141"/>
        <v>0.02</v>
      </c>
      <c r="EW72" s="21">
        <f t="shared" si="141"/>
        <v>0.02</v>
      </c>
      <c r="EX72" s="21">
        <f t="shared" si="141"/>
        <v>0.02</v>
      </c>
      <c r="EY72" s="21">
        <f t="shared" si="141"/>
        <v>0.02</v>
      </c>
      <c r="EZ72" s="21">
        <f t="shared" si="141"/>
        <v>0.02</v>
      </c>
      <c r="FA72" s="21">
        <f t="shared" si="141"/>
        <v>0.02</v>
      </c>
      <c r="FB72" s="21">
        <f t="shared" si="141"/>
        <v>0.02</v>
      </c>
      <c r="FC72" s="21">
        <f t="shared" si="141"/>
        <v>0.02</v>
      </c>
      <c r="FD72" s="21">
        <f t="shared" si="141"/>
        <v>0.02</v>
      </c>
      <c r="FE72" s="21">
        <f t="shared" si="141"/>
        <v>0.02</v>
      </c>
      <c r="FF72" s="21">
        <f t="shared" si="141"/>
        <v>0.02</v>
      </c>
      <c r="FG72" s="21">
        <f t="shared" si="141"/>
        <v>0.02</v>
      </c>
      <c r="FH72" s="21">
        <f t="shared" si="141"/>
        <v>0.02</v>
      </c>
      <c r="FI72" s="21">
        <f t="shared" si="141"/>
        <v>0.02</v>
      </c>
      <c r="FJ72" s="21">
        <f t="shared" si="141"/>
        <v>0.02</v>
      </c>
      <c r="FK72" s="21">
        <f t="shared" si="141"/>
        <v>0.02</v>
      </c>
      <c r="FL72" s="21">
        <f t="shared" si="141"/>
        <v>0.02</v>
      </c>
      <c r="FM72" s="21">
        <f t="shared" si="141"/>
        <v>0.02</v>
      </c>
      <c r="FN72" s="21">
        <f t="shared" si="141"/>
        <v>0.02</v>
      </c>
      <c r="FO72" s="21">
        <f t="shared" si="141"/>
        <v>0.02</v>
      </c>
      <c r="FP72" s="21">
        <f t="shared" si="141"/>
        <v>0.02</v>
      </c>
      <c r="FQ72" s="21">
        <f t="shared" si="141"/>
        <v>0.02</v>
      </c>
      <c r="FR72" s="21">
        <f t="shared" si="141"/>
        <v>0.02</v>
      </c>
      <c r="FS72" s="21">
        <f t="shared" si="141"/>
        <v>0.02</v>
      </c>
      <c r="FT72" s="21">
        <f t="shared" si="141"/>
        <v>0.02</v>
      </c>
      <c r="FU72" s="21">
        <f t="shared" si="141"/>
        <v>0.02</v>
      </c>
      <c r="FV72" s="21">
        <f t="shared" si="141"/>
        <v>0.02</v>
      </c>
      <c r="FW72" s="21">
        <f t="shared" si="141"/>
        <v>0.02</v>
      </c>
      <c r="FX72" s="21">
        <f t="shared" si="141"/>
        <v>0.02</v>
      </c>
      <c r="FY72" s="21">
        <f t="shared" si="141"/>
        <v>0.02</v>
      </c>
      <c r="FZ72" s="21">
        <f t="shared" si="141"/>
        <v>0.02</v>
      </c>
      <c r="GA72" s="21">
        <f t="shared" si="141"/>
        <v>0.02</v>
      </c>
      <c r="GB72" s="21">
        <f t="shared" si="141"/>
        <v>0.02</v>
      </c>
      <c r="GC72" s="21">
        <f t="shared" si="141"/>
        <v>0.02</v>
      </c>
      <c r="GD72" s="21">
        <f t="shared" si="141"/>
        <v>0.02</v>
      </c>
      <c r="GE72" s="21">
        <f t="shared" si="141"/>
        <v>0.02</v>
      </c>
      <c r="GF72" s="21">
        <f t="shared" si="141"/>
        <v>0.02</v>
      </c>
      <c r="GG72" s="21">
        <f t="shared" si="141"/>
        <v>0.02</v>
      </c>
      <c r="GH72" s="21">
        <f t="shared" si="141"/>
        <v>0.02</v>
      </c>
      <c r="GI72" s="21">
        <f t="shared" si="141"/>
        <v>0.02</v>
      </c>
      <c r="GJ72" s="21">
        <f t="shared" si="141"/>
        <v>0.02</v>
      </c>
      <c r="GK72" s="21">
        <f t="shared" si="141"/>
        <v>0.02</v>
      </c>
      <c r="GL72" s="21">
        <f t="shared" si="141"/>
        <v>0.02</v>
      </c>
      <c r="GM72" s="21">
        <f t="shared" si="141"/>
        <v>0.02</v>
      </c>
      <c r="GN72" s="21">
        <f t="shared" si="141"/>
        <v>0.02</v>
      </c>
      <c r="GO72" s="21">
        <f t="shared" si="141"/>
        <v>0.02</v>
      </c>
      <c r="GP72" s="21">
        <f t="shared" si="141"/>
        <v>0.02</v>
      </c>
      <c r="GQ72" s="21">
        <f t="shared" si="141"/>
        <v>0.02</v>
      </c>
      <c r="GR72" s="21">
        <f t="shared" si="141"/>
        <v>0.02</v>
      </c>
      <c r="GS72" s="21">
        <f t="shared" si="141"/>
        <v>0.02</v>
      </c>
      <c r="GT72" s="21">
        <f t="shared" si="141"/>
        <v>0.02</v>
      </c>
      <c r="GU72" s="21">
        <f t="shared" ref="GU72:HA72" si="142">$F$72</f>
        <v>0.02</v>
      </c>
      <c r="GV72" s="21">
        <f t="shared" si="142"/>
        <v>0.02</v>
      </c>
      <c r="GW72" s="21">
        <f t="shared" si="142"/>
        <v>0.02</v>
      </c>
      <c r="GX72" s="21">
        <f t="shared" si="142"/>
        <v>0.02</v>
      </c>
      <c r="GY72" s="21">
        <f t="shared" si="142"/>
        <v>0.02</v>
      </c>
      <c r="GZ72" s="21">
        <f t="shared" si="142"/>
        <v>0.02</v>
      </c>
      <c r="HA72" s="21">
        <f t="shared" si="142"/>
        <v>0.02</v>
      </c>
    </row>
    <row r="73" spans="4:209" x14ac:dyDescent="0.25">
      <c r="D73" s="17" t="s">
        <v>106</v>
      </c>
      <c r="E73" s="17" t="s">
        <v>65</v>
      </c>
      <c r="F73" s="21">
        <f>F71+F72</f>
        <v>0.06</v>
      </c>
      <c r="J73" s="21">
        <f>$F$73</f>
        <v>0.06</v>
      </c>
      <c r="K73" s="21">
        <f t="shared" ref="K73:BV73" si="143">$F$73</f>
        <v>0.06</v>
      </c>
      <c r="L73" s="21">
        <f t="shared" si="143"/>
        <v>0.06</v>
      </c>
      <c r="M73" s="21">
        <f t="shared" si="143"/>
        <v>0.06</v>
      </c>
      <c r="N73" s="21">
        <f t="shared" si="143"/>
        <v>0.06</v>
      </c>
      <c r="O73" s="21">
        <f t="shared" si="143"/>
        <v>0.06</v>
      </c>
      <c r="P73" s="21">
        <f t="shared" si="143"/>
        <v>0.06</v>
      </c>
      <c r="Q73" s="21">
        <f t="shared" si="143"/>
        <v>0.06</v>
      </c>
      <c r="R73" s="21">
        <f t="shared" si="143"/>
        <v>0.06</v>
      </c>
      <c r="S73" s="21">
        <f t="shared" si="143"/>
        <v>0.06</v>
      </c>
      <c r="T73" s="21">
        <f t="shared" si="143"/>
        <v>0.06</v>
      </c>
      <c r="U73" s="21">
        <f t="shared" si="143"/>
        <v>0.06</v>
      </c>
      <c r="V73" s="21">
        <f t="shared" si="143"/>
        <v>0.06</v>
      </c>
      <c r="W73" s="21">
        <f t="shared" si="143"/>
        <v>0.06</v>
      </c>
      <c r="X73" s="21">
        <f t="shared" si="143"/>
        <v>0.06</v>
      </c>
      <c r="Y73" s="21">
        <f t="shared" si="143"/>
        <v>0.06</v>
      </c>
      <c r="Z73" s="21">
        <f t="shared" si="143"/>
        <v>0.06</v>
      </c>
      <c r="AA73" s="21">
        <f t="shared" si="143"/>
        <v>0.06</v>
      </c>
      <c r="AB73" s="21">
        <f t="shared" si="143"/>
        <v>0.06</v>
      </c>
      <c r="AC73" s="21">
        <f t="shared" si="143"/>
        <v>0.06</v>
      </c>
      <c r="AD73" s="21">
        <f t="shared" si="143"/>
        <v>0.06</v>
      </c>
      <c r="AE73" s="21">
        <f t="shared" si="143"/>
        <v>0.06</v>
      </c>
      <c r="AF73" s="21">
        <f t="shared" si="143"/>
        <v>0.06</v>
      </c>
      <c r="AG73" s="21">
        <f t="shared" si="143"/>
        <v>0.06</v>
      </c>
      <c r="AH73" s="21">
        <f t="shared" si="143"/>
        <v>0.06</v>
      </c>
      <c r="AI73" s="21">
        <f t="shared" si="143"/>
        <v>0.06</v>
      </c>
      <c r="AJ73" s="21">
        <f t="shared" si="143"/>
        <v>0.06</v>
      </c>
      <c r="AK73" s="21">
        <f t="shared" si="143"/>
        <v>0.06</v>
      </c>
      <c r="AL73" s="21">
        <f t="shared" si="143"/>
        <v>0.06</v>
      </c>
      <c r="AM73" s="21">
        <f t="shared" si="143"/>
        <v>0.06</v>
      </c>
      <c r="AN73" s="21">
        <f t="shared" si="143"/>
        <v>0.06</v>
      </c>
      <c r="AO73" s="21">
        <f t="shared" si="143"/>
        <v>0.06</v>
      </c>
      <c r="AP73" s="21">
        <f t="shared" si="143"/>
        <v>0.06</v>
      </c>
      <c r="AQ73" s="21">
        <f t="shared" si="143"/>
        <v>0.06</v>
      </c>
      <c r="AR73" s="21">
        <f t="shared" si="143"/>
        <v>0.06</v>
      </c>
      <c r="AS73" s="21">
        <f t="shared" si="143"/>
        <v>0.06</v>
      </c>
      <c r="AT73" s="21">
        <f t="shared" si="143"/>
        <v>0.06</v>
      </c>
      <c r="AU73" s="21">
        <f t="shared" si="143"/>
        <v>0.06</v>
      </c>
      <c r="AV73" s="21">
        <f t="shared" si="143"/>
        <v>0.06</v>
      </c>
      <c r="AW73" s="21">
        <f t="shared" si="143"/>
        <v>0.06</v>
      </c>
      <c r="AX73" s="21">
        <f t="shared" si="143"/>
        <v>0.06</v>
      </c>
      <c r="AY73" s="21">
        <f t="shared" si="143"/>
        <v>0.06</v>
      </c>
      <c r="AZ73" s="21">
        <f t="shared" si="143"/>
        <v>0.06</v>
      </c>
      <c r="BA73" s="21">
        <f t="shared" si="143"/>
        <v>0.06</v>
      </c>
      <c r="BB73" s="21">
        <f t="shared" si="143"/>
        <v>0.06</v>
      </c>
      <c r="BC73" s="21">
        <f t="shared" si="143"/>
        <v>0.06</v>
      </c>
      <c r="BD73" s="21">
        <f t="shared" si="143"/>
        <v>0.06</v>
      </c>
      <c r="BE73" s="21">
        <f t="shared" si="143"/>
        <v>0.06</v>
      </c>
      <c r="BF73" s="21">
        <f t="shared" si="143"/>
        <v>0.06</v>
      </c>
      <c r="BG73" s="21">
        <f t="shared" si="143"/>
        <v>0.06</v>
      </c>
      <c r="BH73" s="21">
        <f t="shared" si="143"/>
        <v>0.06</v>
      </c>
      <c r="BI73" s="21">
        <f t="shared" si="143"/>
        <v>0.06</v>
      </c>
      <c r="BJ73" s="21">
        <f t="shared" si="143"/>
        <v>0.06</v>
      </c>
      <c r="BK73" s="21">
        <f t="shared" si="143"/>
        <v>0.06</v>
      </c>
      <c r="BL73" s="21">
        <f t="shared" si="143"/>
        <v>0.06</v>
      </c>
      <c r="BM73" s="21">
        <f t="shared" si="143"/>
        <v>0.06</v>
      </c>
      <c r="BN73" s="21">
        <f t="shared" si="143"/>
        <v>0.06</v>
      </c>
      <c r="BO73" s="21">
        <f t="shared" si="143"/>
        <v>0.06</v>
      </c>
      <c r="BP73" s="21">
        <f t="shared" si="143"/>
        <v>0.06</v>
      </c>
      <c r="BQ73" s="21">
        <f t="shared" si="143"/>
        <v>0.06</v>
      </c>
      <c r="BR73" s="21">
        <f t="shared" si="143"/>
        <v>0.06</v>
      </c>
      <c r="BS73" s="21">
        <f t="shared" si="143"/>
        <v>0.06</v>
      </c>
      <c r="BT73" s="21">
        <f t="shared" si="143"/>
        <v>0.06</v>
      </c>
      <c r="BU73" s="21">
        <f t="shared" si="143"/>
        <v>0.06</v>
      </c>
      <c r="BV73" s="21">
        <f t="shared" si="143"/>
        <v>0.06</v>
      </c>
      <c r="BW73" s="21">
        <f t="shared" ref="BW73:EH73" si="144">$F$73</f>
        <v>0.06</v>
      </c>
      <c r="BX73" s="21">
        <f t="shared" si="144"/>
        <v>0.06</v>
      </c>
      <c r="BY73" s="21">
        <f t="shared" si="144"/>
        <v>0.06</v>
      </c>
      <c r="BZ73" s="21">
        <f t="shared" si="144"/>
        <v>0.06</v>
      </c>
      <c r="CA73" s="21">
        <f t="shared" si="144"/>
        <v>0.06</v>
      </c>
      <c r="CB73" s="21">
        <f t="shared" si="144"/>
        <v>0.06</v>
      </c>
      <c r="CC73" s="21">
        <f t="shared" si="144"/>
        <v>0.06</v>
      </c>
      <c r="CD73" s="21">
        <f t="shared" si="144"/>
        <v>0.06</v>
      </c>
      <c r="CE73" s="21">
        <f t="shared" si="144"/>
        <v>0.06</v>
      </c>
      <c r="CF73" s="21">
        <f t="shared" si="144"/>
        <v>0.06</v>
      </c>
      <c r="CG73" s="21">
        <f t="shared" si="144"/>
        <v>0.06</v>
      </c>
      <c r="CH73" s="21">
        <f t="shared" si="144"/>
        <v>0.06</v>
      </c>
      <c r="CI73" s="21">
        <f t="shared" si="144"/>
        <v>0.06</v>
      </c>
      <c r="CJ73" s="21">
        <f t="shared" si="144"/>
        <v>0.06</v>
      </c>
      <c r="CK73" s="21">
        <f t="shared" si="144"/>
        <v>0.06</v>
      </c>
      <c r="CL73" s="21">
        <f t="shared" si="144"/>
        <v>0.06</v>
      </c>
      <c r="CM73" s="21">
        <f t="shared" si="144"/>
        <v>0.06</v>
      </c>
      <c r="CN73" s="21">
        <f t="shared" si="144"/>
        <v>0.06</v>
      </c>
      <c r="CO73" s="21">
        <f t="shared" si="144"/>
        <v>0.06</v>
      </c>
      <c r="CP73" s="21">
        <f t="shared" si="144"/>
        <v>0.06</v>
      </c>
      <c r="CQ73" s="21">
        <f t="shared" si="144"/>
        <v>0.06</v>
      </c>
      <c r="CR73" s="21">
        <f t="shared" si="144"/>
        <v>0.06</v>
      </c>
      <c r="CS73" s="21">
        <f t="shared" si="144"/>
        <v>0.06</v>
      </c>
      <c r="CT73" s="21">
        <f t="shared" si="144"/>
        <v>0.06</v>
      </c>
      <c r="CU73" s="21">
        <f t="shared" si="144"/>
        <v>0.06</v>
      </c>
      <c r="CV73" s="21">
        <f t="shared" si="144"/>
        <v>0.06</v>
      </c>
      <c r="CW73" s="21">
        <f t="shared" si="144"/>
        <v>0.06</v>
      </c>
      <c r="CX73" s="21">
        <f t="shared" si="144"/>
        <v>0.06</v>
      </c>
      <c r="CY73" s="21">
        <f t="shared" si="144"/>
        <v>0.06</v>
      </c>
      <c r="CZ73" s="21">
        <f t="shared" si="144"/>
        <v>0.06</v>
      </c>
      <c r="DA73" s="21">
        <f t="shared" si="144"/>
        <v>0.06</v>
      </c>
      <c r="DB73" s="21">
        <f t="shared" si="144"/>
        <v>0.06</v>
      </c>
      <c r="DC73" s="21">
        <f t="shared" si="144"/>
        <v>0.06</v>
      </c>
      <c r="DD73" s="21">
        <f t="shared" si="144"/>
        <v>0.06</v>
      </c>
      <c r="DE73" s="21">
        <f t="shared" si="144"/>
        <v>0.06</v>
      </c>
      <c r="DF73" s="21">
        <f t="shared" si="144"/>
        <v>0.06</v>
      </c>
      <c r="DG73" s="21">
        <f t="shared" si="144"/>
        <v>0.06</v>
      </c>
      <c r="DH73" s="21">
        <f t="shared" si="144"/>
        <v>0.06</v>
      </c>
      <c r="DI73" s="21">
        <f t="shared" si="144"/>
        <v>0.06</v>
      </c>
      <c r="DJ73" s="21">
        <f t="shared" si="144"/>
        <v>0.06</v>
      </c>
      <c r="DK73" s="21">
        <f t="shared" si="144"/>
        <v>0.06</v>
      </c>
      <c r="DL73" s="21">
        <f t="shared" si="144"/>
        <v>0.06</v>
      </c>
      <c r="DM73" s="21">
        <f t="shared" si="144"/>
        <v>0.06</v>
      </c>
      <c r="DN73" s="21">
        <f t="shared" si="144"/>
        <v>0.06</v>
      </c>
      <c r="DO73" s="21">
        <f t="shared" si="144"/>
        <v>0.06</v>
      </c>
      <c r="DP73" s="21">
        <f t="shared" si="144"/>
        <v>0.06</v>
      </c>
      <c r="DQ73" s="21">
        <f t="shared" si="144"/>
        <v>0.06</v>
      </c>
      <c r="DR73" s="21">
        <f t="shared" si="144"/>
        <v>0.06</v>
      </c>
      <c r="DS73" s="21">
        <f t="shared" si="144"/>
        <v>0.06</v>
      </c>
      <c r="DT73" s="21">
        <f t="shared" si="144"/>
        <v>0.06</v>
      </c>
      <c r="DU73" s="21">
        <f t="shared" si="144"/>
        <v>0.06</v>
      </c>
      <c r="DV73" s="21">
        <f t="shared" si="144"/>
        <v>0.06</v>
      </c>
      <c r="DW73" s="21">
        <f t="shared" si="144"/>
        <v>0.06</v>
      </c>
      <c r="DX73" s="21">
        <f t="shared" si="144"/>
        <v>0.06</v>
      </c>
      <c r="DY73" s="21">
        <f t="shared" si="144"/>
        <v>0.06</v>
      </c>
      <c r="DZ73" s="21">
        <f t="shared" si="144"/>
        <v>0.06</v>
      </c>
      <c r="EA73" s="21">
        <f t="shared" si="144"/>
        <v>0.06</v>
      </c>
      <c r="EB73" s="21">
        <f t="shared" si="144"/>
        <v>0.06</v>
      </c>
      <c r="EC73" s="21">
        <f t="shared" si="144"/>
        <v>0.06</v>
      </c>
      <c r="ED73" s="21">
        <f t="shared" si="144"/>
        <v>0.06</v>
      </c>
      <c r="EE73" s="21">
        <f t="shared" si="144"/>
        <v>0.06</v>
      </c>
      <c r="EF73" s="21">
        <f t="shared" si="144"/>
        <v>0.06</v>
      </c>
      <c r="EG73" s="21">
        <f t="shared" si="144"/>
        <v>0.06</v>
      </c>
      <c r="EH73" s="21">
        <f t="shared" si="144"/>
        <v>0.06</v>
      </c>
      <c r="EI73" s="21">
        <f t="shared" ref="EI73:GT73" si="145">$F$73</f>
        <v>0.06</v>
      </c>
      <c r="EJ73" s="21">
        <f t="shared" si="145"/>
        <v>0.06</v>
      </c>
      <c r="EK73" s="21">
        <f t="shared" si="145"/>
        <v>0.06</v>
      </c>
      <c r="EL73" s="21">
        <f t="shared" si="145"/>
        <v>0.06</v>
      </c>
      <c r="EM73" s="21">
        <f t="shared" si="145"/>
        <v>0.06</v>
      </c>
      <c r="EN73" s="21">
        <f t="shared" si="145"/>
        <v>0.06</v>
      </c>
      <c r="EO73" s="21">
        <f t="shared" si="145"/>
        <v>0.06</v>
      </c>
      <c r="EP73" s="21">
        <f t="shared" si="145"/>
        <v>0.06</v>
      </c>
      <c r="EQ73" s="21">
        <f t="shared" si="145"/>
        <v>0.06</v>
      </c>
      <c r="ER73" s="21">
        <f t="shared" si="145"/>
        <v>0.06</v>
      </c>
      <c r="ES73" s="21">
        <f t="shared" si="145"/>
        <v>0.06</v>
      </c>
      <c r="ET73" s="21">
        <f t="shared" si="145"/>
        <v>0.06</v>
      </c>
      <c r="EU73" s="21">
        <f t="shared" si="145"/>
        <v>0.06</v>
      </c>
      <c r="EV73" s="21">
        <f t="shared" si="145"/>
        <v>0.06</v>
      </c>
      <c r="EW73" s="21">
        <f t="shared" si="145"/>
        <v>0.06</v>
      </c>
      <c r="EX73" s="21">
        <f t="shared" si="145"/>
        <v>0.06</v>
      </c>
      <c r="EY73" s="21">
        <f t="shared" si="145"/>
        <v>0.06</v>
      </c>
      <c r="EZ73" s="21">
        <f t="shared" si="145"/>
        <v>0.06</v>
      </c>
      <c r="FA73" s="21">
        <f t="shared" si="145"/>
        <v>0.06</v>
      </c>
      <c r="FB73" s="21">
        <f t="shared" si="145"/>
        <v>0.06</v>
      </c>
      <c r="FC73" s="21">
        <f t="shared" si="145"/>
        <v>0.06</v>
      </c>
      <c r="FD73" s="21">
        <f t="shared" si="145"/>
        <v>0.06</v>
      </c>
      <c r="FE73" s="21">
        <f t="shared" si="145"/>
        <v>0.06</v>
      </c>
      <c r="FF73" s="21">
        <f t="shared" si="145"/>
        <v>0.06</v>
      </c>
      <c r="FG73" s="21">
        <f t="shared" si="145"/>
        <v>0.06</v>
      </c>
      <c r="FH73" s="21">
        <f t="shared" si="145"/>
        <v>0.06</v>
      </c>
      <c r="FI73" s="21">
        <f t="shared" si="145"/>
        <v>0.06</v>
      </c>
      <c r="FJ73" s="21">
        <f t="shared" si="145"/>
        <v>0.06</v>
      </c>
      <c r="FK73" s="21">
        <f t="shared" si="145"/>
        <v>0.06</v>
      </c>
      <c r="FL73" s="21">
        <f t="shared" si="145"/>
        <v>0.06</v>
      </c>
      <c r="FM73" s="21">
        <f t="shared" si="145"/>
        <v>0.06</v>
      </c>
      <c r="FN73" s="21">
        <f t="shared" si="145"/>
        <v>0.06</v>
      </c>
      <c r="FO73" s="21">
        <f t="shared" si="145"/>
        <v>0.06</v>
      </c>
      <c r="FP73" s="21">
        <f t="shared" si="145"/>
        <v>0.06</v>
      </c>
      <c r="FQ73" s="21">
        <f t="shared" si="145"/>
        <v>0.06</v>
      </c>
      <c r="FR73" s="21">
        <f t="shared" si="145"/>
        <v>0.06</v>
      </c>
      <c r="FS73" s="21">
        <f t="shared" si="145"/>
        <v>0.06</v>
      </c>
      <c r="FT73" s="21">
        <f t="shared" si="145"/>
        <v>0.06</v>
      </c>
      <c r="FU73" s="21">
        <f t="shared" si="145"/>
        <v>0.06</v>
      </c>
      <c r="FV73" s="21">
        <f t="shared" si="145"/>
        <v>0.06</v>
      </c>
      <c r="FW73" s="21">
        <f t="shared" si="145"/>
        <v>0.06</v>
      </c>
      <c r="FX73" s="21">
        <f t="shared" si="145"/>
        <v>0.06</v>
      </c>
      <c r="FY73" s="21">
        <f t="shared" si="145"/>
        <v>0.06</v>
      </c>
      <c r="FZ73" s="21">
        <f t="shared" si="145"/>
        <v>0.06</v>
      </c>
      <c r="GA73" s="21">
        <f t="shared" si="145"/>
        <v>0.06</v>
      </c>
      <c r="GB73" s="21">
        <f t="shared" si="145"/>
        <v>0.06</v>
      </c>
      <c r="GC73" s="21">
        <f t="shared" si="145"/>
        <v>0.06</v>
      </c>
      <c r="GD73" s="21">
        <f t="shared" si="145"/>
        <v>0.06</v>
      </c>
      <c r="GE73" s="21">
        <f t="shared" si="145"/>
        <v>0.06</v>
      </c>
      <c r="GF73" s="21">
        <f t="shared" si="145"/>
        <v>0.06</v>
      </c>
      <c r="GG73" s="21">
        <f t="shared" si="145"/>
        <v>0.06</v>
      </c>
      <c r="GH73" s="21">
        <f t="shared" si="145"/>
        <v>0.06</v>
      </c>
      <c r="GI73" s="21">
        <f t="shared" si="145"/>
        <v>0.06</v>
      </c>
      <c r="GJ73" s="21">
        <f t="shared" si="145"/>
        <v>0.06</v>
      </c>
      <c r="GK73" s="21">
        <f t="shared" si="145"/>
        <v>0.06</v>
      </c>
      <c r="GL73" s="21">
        <f t="shared" si="145"/>
        <v>0.06</v>
      </c>
      <c r="GM73" s="21">
        <f t="shared" si="145"/>
        <v>0.06</v>
      </c>
      <c r="GN73" s="21">
        <f t="shared" si="145"/>
        <v>0.06</v>
      </c>
      <c r="GO73" s="21">
        <f t="shared" si="145"/>
        <v>0.06</v>
      </c>
      <c r="GP73" s="21">
        <f t="shared" si="145"/>
        <v>0.06</v>
      </c>
      <c r="GQ73" s="21">
        <f t="shared" si="145"/>
        <v>0.06</v>
      </c>
      <c r="GR73" s="21">
        <f t="shared" si="145"/>
        <v>0.06</v>
      </c>
      <c r="GS73" s="21">
        <f t="shared" si="145"/>
        <v>0.06</v>
      </c>
      <c r="GT73" s="21">
        <f t="shared" si="145"/>
        <v>0.06</v>
      </c>
      <c r="GU73" s="21">
        <f t="shared" ref="GU73:HA73" si="146">$F$73</f>
        <v>0.06</v>
      </c>
      <c r="GV73" s="21">
        <f t="shared" si="146"/>
        <v>0.06</v>
      </c>
      <c r="GW73" s="21">
        <f t="shared" si="146"/>
        <v>0.06</v>
      </c>
      <c r="GX73" s="21">
        <f t="shared" si="146"/>
        <v>0.06</v>
      </c>
      <c r="GY73" s="21">
        <f t="shared" si="146"/>
        <v>0.06</v>
      </c>
      <c r="GZ73" s="21">
        <f t="shared" si="146"/>
        <v>0.06</v>
      </c>
      <c r="HA73" s="21">
        <f t="shared" si="146"/>
        <v>0.06</v>
      </c>
    </row>
    <row r="75" spans="4:209" x14ac:dyDescent="0.25">
      <c r="D75" s="17" t="s">
        <v>107</v>
      </c>
      <c r="E75" s="17" t="s">
        <v>108</v>
      </c>
      <c r="J75" s="21">
        <f>J73/12*J4</f>
        <v>5.0000000000000001E-3</v>
      </c>
      <c r="K75" s="21">
        <f t="shared" ref="K75:BV75" si="147">K73/12*K4</f>
        <v>5.0000000000000001E-3</v>
      </c>
      <c r="L75" s="21">
        <f t="shared" si="147"/>
        <v>5.0000000000000001E-3</v>
      </c>
      <c r="M75" s="21">
        <f t="shared" si="147"/>
        <v>5.0000000000000001E-3</v>
      </c>
      <c r="N75" s="21">
        <f t="shared" si="147"/>
        <v>5.0000000000000001E-3</v>
      </c>
      <c r="O75" s="21">
        <f t="shared" si="147"/>
        <v>5.0000000000000001E-3</v>
      </c>
      <c r="P75" s="21">
        <f t="shared" si="147"/>
        <v>5.0000000000000001E-3</v>
      </c>
      <c r="Q75" s="21">
        <f t="shared" si="147"/>
        <v>5.0000000000000001E-3</v>
      </c>
      <c r="R75" s="21">
        <f t="shared" si="147"/>
        <v>0.03</v>
      </c>
      <c r="S75" s="21">
        <f t="shared" si="147"/>
        <v>0.03</v>
      </c>
      <c r="T75" s="21">
        <f t="shared" si="147"/>
        <v>0.03</v>
      </c>
      <c r="U75" s="21">
        <f t="shared" si="147"/>
        <v>0.03</v>
      </c>
      <c r="V75" s="21">
        <f t="shared" si="147"/>
        <v>0.03</v>
      </c>
      <c r="W75" s="21">
        <f t="shared" si="147"/>
        <v>0.03</v>
      </c>
      <c r="X75" s="21">
        <f t="shared" si="147"/>
        <v>0.03</v>
      </c>
      <c r="Y75" s="21">
        <f t="shared" si="147"/>
        <v>0.03</v>
      </c>
      <c r="Z75" s="21">
        <f t="shared" si="147"/>
        <v>0.03</v>
      </c>
      <c r="AA75" s="21">
        <f t="shared" si="147"/>
        <v>0.03</v>
      </c>
      <c r="AB75" s="21">
        <f t="shared" si="147"/>
        <v>0.03</v>
      </c>
      <c r="AC75" s="21">
        <f t="shared" si="147"/>
        <v>0.03</v>
      </c>
      <c r="AD75" s="21">
        <f t="shared" si="147"/>
        <v>0.03</v>
      </c>
      <c r="AE75" s="21">
        <f t="shared" si="147"/>
        <v>0.03</v>
      </c>
      <c r="AF75" s="21">
        <f t="shared" si="147"/>
        <v>0.03</v>
      </c>
      <c r="AG75" s="21">
        <f t="shared" si="147"/>
        <v>0.03</v>
      </c>
      <c r="AH75" s="21">
        <f t="shared" si="147"/>
        <v>0.03</v>
      </c>
      <c r="AI75" s="21">
        <f t="shared" si="147"/>
        <v>0.03</v>
      </c>
      <c r="AJ75" s="21">
        <f t="shared" si="147"/>
        <v>0.03</v>
      </c>
      <c r="AK75" s="21">
        <f t="shared" si="147"/>
        <v>0.03</v>
      </c>
      <c r="AL75" s="21">
        <f t="shared" si="147"/>
        <v>0.03</v>
      </c>
      <c r="AM75" s="21">
        <f t="shared" si="147"/>
        <v>0.03</v>
      </c>
      <c r="AN75" s="21">
        <f t="shared" si="147"/>
        <v>0.03</v>
      </c>
      <c r="AO75" s="21">
        <f t="shared" si="147"/>
        <v>0.03</v>
      </c>
      <c r="AP75" s="21">
        <f t="shared" si="147"/>
        <v>0.03</v>
      </c>
      <c r="AQ75" s="21">
        <f t="shared" si="147"/>
        <v>0.03</v>
      </c>
      <c r="AR75" s="21">
        <f t="shared" si="147"/>
        <v>0.03</v>
      </c>
      <c r="AS75" s="21">
        <f t="shared" si="147"/>
        <v>0.03</v>
      </c>
      <c r="AT75" s="21">
        <f t="shared" si="147"/>
        <v>0.03</v>
      </c>
      <c r="AU75" s="21">
        <f t="shared" si="147"/>
        <v>0.03</v>
      </c>
      <c r="AV75" s="21">
        <f t="shared" si="147"/>
        <v>0.03</v>
      </c>
      <c r="AW75" s="21">
        <f t="shared" si="147"/>
        <v>0.03</v>
      </c>
      <c r="AX75" s="21">
        <f t="shared" si="147"/>
        <v>0.03</v>
      </c>
      <c r="AY75" s="21">
        <f t="shared" si="147"/>
        <v>0.03</v>
      </c>
      <c r="AZ75" s="21">
        <f t="shared" si="147"/>
        <v>0.03</v>
      </c>
      <c r="BA75" s="21">
        <f t="shared" si="147"/>
        <v>0.03</v>
      </c>
      <c r="BB75" s="21">
        <f t="shared" si="147"/>
        <v>0.03</v>
      </c>
      <c r="BC75" s="21">
        <f t="shared" si="147"/>
        <v>0.03</v>
      </c>
      <c r="BD75" s="21">
        <f t="shared" si="147"/>
        <v>0.03</v>
      </c>
      <c r="BE75" s="21">
        <f t="shared" si="147"/>
        <v>0.03</v>
      </c>
      <c r="BF75" s="21">
        <f t="shared" si="147"/>
        <v>0.03</v>
      </c>
      <c r="BG75" s="21">
        <f t="shared" si="147"/>
        <v>0.03</v>
      </c>
      <c r="BH75" s="21">
        <f t="shared" si="147"/>
        <v>0.03</v>
      </c>
      <c r="BI75" s="21">
        <f t="shared" si="147"/>
        <v>0.03</v>
      </c>
      <c r="BJ75" s="21">
        <f t="shared" si="147"/>
        <v>0.03</v>
      </c>
      <c r="BK75" s="21">
        <f t="shared" si="147"/>
        <v>0.03</v>
      </c>
      <c r="BL75" s="21">
        <f t="shared" si="147"/>
        <v>0.03</v>
      </c>
      <c r="BM75" s="21">
        <f t="shared" si="147"/>
        <v>0.03</v>
      </c>
      <c r="BN75" s="21">
        <f t="shared" si="147"/>
        <v>0.03</v>
      </c>
      <c r="BO75" s="21">
        <f t="shared" si="147"/>
        <v>0.03</v>
      </c>
      <c r="BP75" s="21">
        <f t="shared" si="147"/>
        <v>0.03</v>
      </c>
      <c r="BQ75" s="21">
        <f t="shared" si="147"/>
        <v>0.03</v>
      </c>
      <c r="BR75" s="21">
        <f t="shared" si="147"/>
        <v>0.03</v>
      </c>
      <c r="BS75" s="21">
        <f t="shared" si="147"/>
        <v>0.03</v>
      </c>
      <c r="BT75" s="21">
        <f t="shared" si="147"/>
        <v>0.03</v>
      </c>
      <c r="BU75" s="21">
        <f t="shared" si="147"/>
        <v>0.03</v>
      </c>
      <c r="BV75" s="21">
        <f t="shared" si="147"/>
        <v>0.03</v>
      </c>
      <c r="BW75" s="21">
        <f t="shared" ref="BW75:EH75" si="148">BW73/12*BW4</f>
        <v>0.03</v>
      </c>
      <c r="BX75" s="21">
        <f t="shared" si="148"/>
        <v>0.03</v>
      </c>
      <c r="BY75" s="21">
        <f t="shared" si="148"/>
        <v>0.03</v>
      </c>
      <c r="BZ75" s="21">
        <f t="shared" si="148"/>
        <v>0.03</v>
      </c>
      <c r="CA75" s="21">
        <f t="shared" si="148"/>
        <v>0.03</v>
      </c>
      <c r="CB75" s="21">
        <f t="shared" si="148"/>
        <v>0.03</v>
      </c>
      <c r="CC75" s="21">
        <f t="shared" si="148"/>
        <v>0.03</v>
      </c>
      <c r="CD75" s="21">
        <f t="shared" si="148"/>
        <v>0.03</v>
      </c>
      <c r="CE75" s="21">
        <f t="shared" si="148"/>
        <v>0.03</v>
      </c>
      <c r="CF75" s="21">
        <f t="shared" si="148"/>
        <v>0.03</v>
      </c>
      <c r="CG75" s="21">
        <f t="shared" si="148"/>
        <v>0.03</v>
      </c>
      <c r="CH75" s="21">
        <f t="shared" si="148"/>
        <v>0.03</v>
      </c>
      <c r="CI75" s="21">
        <f t="shared" si="148"/>
        <v>0.03</v>
      </c>
      <c r="CJ75" s="21">
        <f t="shared" si="148"/>
        <v>0.03</v>
      </c>
      <c r="CK75" s="21">
        <f t="shared" si="148"/>
        <v>0.03</v>
      </c>
      <c r="CL75" s="21">
        <f t="shared" si="148"/>
        <v>0.03</v>
      </c>
      <c r="CM75" s="21">
        <f t="shared" si="148"/>
        <v>0.03</v>
      </c>
      <c r="CN75" s="21">
        <f t="shared" si="148"/>
        <v>0.03</v>
      </c>
      <c r="CO75" s="21">
        <f t="shared" si="148"/>
        <v>0.03</v>
      </c>
      <c r="CP75" s="21">
        <f t="shared" si="148"/>
        <v>0.03</v>
      </c>
      <c r="CQ75" s="21">
        <f t="shared" si="148"/>
        <v>0.03</v>
      </c>
      <c r="CR75" s="21">
        <f t="shared" si="148"/>
        <v>0.03</v>
      </c>
      <c r="CS75" s="21">
        <f t="shared" si="148"/>
        <v>0.03</v>
      </c>
      <c r="CT75" s="21">
        <f t="shared" si="148"/>
        <v>0.03</v>
      </c>
      <c r="CU75" s="21">
        <f t="shared" si="148"/>
        <v>0.03</v>
      </c>
      <c r="CV75" s="21">
        <f t="shared" si="148"/>
        <v>0.03</v>
      </c>
      <c r="CW75" s="21">
        <f t="shared" si="148"/>
        <v>0.03</v>
      </c>
      <c r="CX75" s="21">
        <f t="shared" si="148"/>
        <v>0.03</v>
      </c>
      <c r="CY75" s="21">
        <f t="shared" si="148"/>
        <v>0.03</v>
      </c>
      <c r="CZ75" s="21">
        <f t="shared" si="148"/>
        <v>0.03</v>
      </c>
      <c r="DA75" s="21">
        <f t="shared" si="148"/>
        <v>0.03</v>
      </c>
      <c r="DB75" s="21">
        <f t="shared" si="148"/>
        <v>0.03</v>
      </c>
      <c r="DC75" s="21">
        <f t="shared" si="148"/>
        <v>0.03</v>
      </c>
      <c r="DD75" s="21">
        <f t="shared" si="148"/>
        <v>0.03</v>
      </c>
      <c r="DE75" s="21">
        <f t="shared" si="148"/>
        <v>0.03</v>
      </c>
      <c r="DF75" s="21">
        <f t="shared" si="148"/>
        <v>0.03</v>
      </c>
      <c r="DG75" s="21">
        <f t="shared" si="148"/>
        <v>0.03</v>
      </c>
      <c r="DH75" s="21">
        <f t="shared" si="148"/>
        <v>0.03</v>
      </c>
      <c r="DI75" s="21">
        <f t="shared" si="148"/>
        <v>0.03</v>
      </c>
      <c r="DJ75" s="21">
        <f t="shared" si="148"/>
        <v>0.03</v>
      </c>
      <c r="DK75" s="21">
        <f t="shared" si="148"/>
        <v>0.03</v>
      </c>
      <c r="DL75" s="21">
        <f t="shared" si="148"/>
        <v>0.03</v>
      </c>
      <c r="DM75" s="21">
        <f t="shared" si="148"/>
        <v>0.03</v>
      </c>
      <c r="DN75" s="21">
        <f t="shared" si="148"/>
        <v>0.03</v>
      </c>
      <c r="DO75" s="21">
        <f t="shared" si="148"/>
        <v>0.03</v>
      </c>
      <c r="DP75" s="21">
        <f t="shared" si="148"/>
        <v>0.03</v>
      </c>
      <c r="DQ75" s="21">
        <f t="shared" si="148"/>
        <v>0.03</v>
      </c>
      <c r="DR75" s="21">
        <f t="shared" si="148"/>
        <v>0.03</v>
      </c>
      <c r="DS75" s="21">
        <f t="shared" si="148"/>
        <v>0.03</v>
      </c>
      <c r="DT75" s="21">
        <f t="shared" si="148"/>
        <v>0.03</v>
      </c>
      <c r="DU75" s="21">
        <f t="shared" si="148"/>
        <v>0.03</v>
      </c>
      <c r="DV75" s="21">
        <f t="shared" si="148"/>
        <v>0.03</v>
      </c>
      <c r="DW75" s="21">
        <f t="shared" si="148"/>
        <v>0.03</v>
      </c>
      <c r="DX75" s="21">
        <f t="shared" si="148"/>
        <v>0.03</v>
      </c>
      <c r="DY75" s="21">
        <f t="shared" si="148"/>
        <v>0.03</v>
      </c>
      <c r="DZ75" s="21">
        <f t="shared" si="148"/>
        <v>0.03</v>
      </c>
      <c r="EA75" s="21">
        <f t="shared" si="148"/>
        <v>0.03</v>
      </c>
      <c r="EB75" s="21">
        <f t="shared" si="148"/>
        <v>0.03</v>
      </c>
      <c r="EC75" s="21">
        <f t="shared" si="148"/>
        <v>0.03</v>
      </c>
      <c r="ED75" s="21">
        <f t="shared" si="148"/>
        <v>0.03</v>
      </c>
      <c r="EE75" s="21">
        <f t="shared" si="148"/>
        <v>0.03</v>
      </c>
      <c r="EF75" s="21">
        <f t="shared" si="148"/>
        <v>0.03</v>
      </c>
      <c r="EG75" s="21">
        <f t="shared" si="148"/>
        <v>0.03</v>
      </c>
      <c r="EH75" s="21">
        <f t="shared" si="148"/>
        <v>0.03</v>
      </c>
      <c r="EI75" s="21">
        <f t="shared" ref="EI75:GT75" si="149">EI73/12*EI4</f>
        <v>0.03</v>
      </c>
      <c r="EJ75" s="21">
        <f t="shared" si="149"/>
        <v>0.03</v>
      </c>
      <c r="EK75" s="21">
        <f t="shared" si="149"/>
        <v>0.03</v>
      </c>
      <c r="EL75" s="21">
        <f t="shared" si="149"/>
        <v>0.03</v>
      </c>
      <c r="EM75" s="21">
        <f t="shared" si="149"/>
        <v>0.03</v>
      </c>
      <c r="EN75" s="21">
        <f t="shared" si="149"/>
        <v>0.03</v>
      </c>
      <c r="EO75" s="21">
        <f t="shared" si="149"/>
        <v>0.03</v>
      </c>
      <c r="EP75" s="21">
        <f t="shared" si="149"/>
        <v>0.03</v>
      </c>
      <c r="EQ75" s="21">
        <f t="shared" si="149"/>
        <v>0.03</v>
      </c>
      <c r="ER75" s="21">
        <f t="shared" si="149"/>
        <v>0.03</v>
      </c>
      <c r="ES75" s="21">
        <f t="shared" si="149"/>
        <v>0.03</v>
      </c>
      <c r="ET75" s="21">
        <f t="shared" si="149"/>
        <v>0.03</v>
      </c>
      <c r="EU75" s="21">
        <f t="shared" si="149"/>
        <v>0.03</v>
      </c>
      <c r="EV75" s="21">
        <f t="shared" si="149"/>
        <v>0.03</v>
      </c>
      <c r="EW75" s="21">
        <f t="shared" si="149"/>
        <v>0.03</v>
      </c>
      <c r="EX75" s="21">
        <f t="shared" si="149"/>
        <v>0.03</v>
      </c>
      <c r="EY75" s="21">
        <f t="shared" si="149"/>
        <v>0.03</v>
      </c>
      <c r="EZ75" s="21">
        <f t="shared" si="149"/>
        <v>0.03</v>
      </c>
      <c r="FA75" s="21">
        <f t="shared" si="149"/>
        <v>0.03</v>
      </c>
      <c r="FB75" s="21">
        <f t="shared" si="149"/>
        <v>0.03</v>
      </c>
      <c r="FC75" s="21">
        <f t="shared" si="149"/>
        <v>0.03</v>
      </c>
      <c r="FD75" s="21">
        <f t="shared" si="149"/>
        <v>0.03</v>
      </c>
      <c r="FE75" s="21">
        <f t="shared" si="149"/>
        <v>0.03</v>
      </c>
      <c r="FF75" s="21">
        <f t="shared" si="149"/>
        <v>0.03</v>
      </c>
      <c r="FG75" s="21">
        <f t="shared" si="149"/>
        <v>0.03</v>
      </c>
      <c r="FH75" s="21">
        <f t="shared" si="149"/>
        <v>0.03</v>
      </c>
      <c r="FI75" s="21">
        <f t="shared" si="149"/>
        <v>0.03</v>
      </c>
      <c r="FJ75" s="21">
        <f t="shared" si="149"/>
        <v>0.03</v>
      </c>
      <c r="FK75" s="21">
        <f t="shared" si="149"/>
        <v>0.03</v>
      </c>
      <c r="FL75" s="21">
        <f t="shared" si="149"/>
        <v>0.03</v>
      </c>
      <c r="FM75" s="21">
        <f t="shared" si="149"/>
        <v>0.03</v>
      </c>
      <c r="FN75" s="21">
        <f t="shared" si="149"/>
        <v>0.03</v>
      </c>
      <c r="FO75" s="21">
        <f t="shared" si="149"/>
        <v>0.03</v>
      </c>
      <c r="FP75" s="21">
        <f t="shared" si="149"/>
        <v>0.03</v>
      </c>
      <c r="FQ75" s="21">
        <f t="shared" si="149"/>
        <v>0.03</v>
      </c>
      <c r="FR75" s="21">
        <f t="shared" si="149"/>
        <v>0.03</v>
      </c>
      <c r="FS75" s="21">
        <f t="shared" si="149"/>
        <v>0.03</v>
      </c>
      <c r="FT75" s="21">
        <f t="shared" si="149"/>
        <v>0.03</v>
      </c>
      <c r="FU75" s="21">
        <f t="shared" si="149"/>
        <v>0.03</v>
      </c>
      <c r="FV75" s="21">
        <f t="shared" si="149"/>
        <v>0.03</v>
      </c>
      <c r="FW75" s="21">
        <f t="shared" si="149"/>
        <v>0.03</v>
      </c>
      <c r="FX75" s="21">
        <f t="shared" si="149"/>
        <v>0.03</v>
      </c>
      <c r="FY75" s="21">
        <f t="shared" si="149"/>
        <v>0.03</v>
      </c>
      <c r="FZ75" s="21">
        <f t="shared" si="149"/>
        <v>0.03</v>
      </c>
      <c r="GA75" s="21">
        <f t="shared" si="149"/>
        <v>0.03</v>
      </c>
      <c r="GB75" s="21">
        <f t="shared" si="149"/>
        <v>0.03</v>
      </c>
      <c r="GC75" s="21">
        <f t="shared" si="149"/>
        <v>0.03</v>
      </c>
      <c r="GD75" s="21">
        <f t="shared" si="149"/>
        <v>0.03</v>
      </c>
      <c r="GE75" s="21">
        <f t="shared" si="149"/>
        <v>0.03</v>
      </c>
      <c r="GF75" s="21">
        <f t="shared" si="149"/>
        <v>0.03</v>
      </c>
      <c r="GG75" s="21">
        <f t="shared" si="149"/>
        <v>0.03</v>
      </c>
      <c r="GH75" s="21">
        <f t="shared" si="149"/>
        <v>0.03</v>
      </c>
      <c r="GI75" s="21">
        <f t="shared" si="149"/>
        <v>0.03</v>
      </c>
      <c r="GJ75" s="21">
        <f t="shared" si="149"/>
        <v>0.03</v>
      </c>
      <c r="GK75" s="21">
        <f t="shared" si="149"/>
        <v>0.03</v>
      </c>
      <c r="GL75" s="21">
        <f t="shared" si="149"/>
        <v>0.03</v>
      </c>
      <c r="GM75" s="21">
        <f t="shared" si="149"/>
        <v>0.03</v>
      </c>
      <c r="GN75" s="21">
        <f t="shared" si="149"/>
        <v>0.03</v>
      </c>
      <c r="GO75" s="21">
        <f t="shared" si="149"/>
        <v>0.03</v>
      </c>
      <c r="GP75" s="21">
        <f t="shared" si="149"/>
        <v>0.03</v>
      </c>
      <c r="GQ75" s="21">
        <f t="shared" si="149"/>
        <v>0.03</v>
      </c>
      <c r="GR75" s="21">
        <f t="shared" si="149"/>
        <v>0.03</v>
      </c>
      <c r="GS75" s="21">
        <f t="shared" si="149"/>
        <v>0.03</v>
      </c>
      <c r="GT75" s="21">
        <f t="shared" si="149"/>
        <v>0.03</v>
      </c>
      <c r="GU75" s="21">
        <f t="shared" ref="GU75:HA75" si="150">GU73/12*GU4</f>
        <v>0.03</v>
      </c>
      <c r="GV75" s="21">
        <f t="shared" si="150"/>
        <v>0.03</v>
      </c>
      <c r="GW75" s="21">
        <f t="shared" si="150"/>
        <v>0.03</v>
      </c>
      <c r="GX75" s="21">
        <f t="shared" si="150"/>
        <v>0.03</v>
      </c>
      <c r="GY75" s="21">
        <f t="shared" si="150"/>
        <v>0.03</v>
      </c>
      <c r="GZ75" s="21">
        <f t="shared" si="150"/>
        <v>0.03</v>
      </c>
      <c r="HA75" s="21">
        <f t="shared" si="150"/>
        <v>0.03</v>
      </c>
    </row>
    <row r="77" spans="4:209" x14ac:dyDescent="0.25">
      <c r="D77" s="17" t="s">
        <v>74</v>
      </c>
      <c r="F77" s="20">
        <f>G87</f>
        <v>200000000</v>
      </c>
    </row>
    <row r="78" spans="4:209" x14ac:dyDescent="0.25">
      <c r="D78" s="17" t="s">
        <v>195</v>
      </c>
      <c r="E78" s="17" t="s">
        <v>76</v>
      </c>
      <c r="F78" s="20">
        <f>NPV(AC75,J69:HA69)</f>
        <v>157106797.72636572</v>
      </c>
    </row>
    <row r="79" spans="4:209" x14ac:dyDescent="0.25">
      <c r="D79" s="17" t="s">
        <v>115</v>
      </c>
      <c r="F79" s="20">
        <f>F34*F67</f>
        <v>150000000</v>
      </c>
    </row>
    <row r="80" spans="4:209" x14ac:dyDescent="0.25">
      <c r="D80" s="17" t="s">
        <v>198</v>
      </c>
      <c r="F80" s="20">
        <f>MIN(F78:F79)</f>
        <v>150000000</v>
      </c>
    </row>
    <row r="81" spans="2:1006" x14ac:dyDescent="0.25">
      <c r="D81" s="17" t="s">
        <v>199</v>
      </c>
      <c r="F81" s="21">
        <f>F80/F77</f>
        <v>0.75</v>
      </c>
    </row>
    <row r="83" spans="2:1006" x14ac:dyDescent="0.25">
      <c r="B83" s="5" t="s">
        <v>127</v>
      </c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5"/>
      <c r="DH83" s="5"/>
      <c r="DI83" s="5"/>
      <c r="DJ83" s="5"/>
      <c r="DK83" s="5"/>
      <c r="DL83" s="5"/>
      <c r="DM83" s="5"/>
      <c r="DN83" s="5"/>
      <c r="DO83" s="5"/>
      <c r="DP83" s="5"/>
      <c r="DQ83" s="5"/>
      <c r="DR83" s="5"/>
      <c r="DS83" s="5"/>
      <c r="DT83" s="5"/>
      <c r="DU83" s="5"/>
      <c r="DV83" s="5"/>
      <c r="DW83" s="5"/>
      <c r="DX83" s="5"/>
      <c r="DY83" s="5"/>
      <c r="DZ83" s="5"/>
      <c r="EA83" s="5"/>
      <c r="EB83" s="5"/>
      <c r="EC83" s="5"/>
      <c r="ED83" s="5"/>
      <c r="EE83" s="5"/>
      <c r="EF83" s="5"/>
      <c r="EG83" s="5"/>
      <c r="EH83" s="5"/>
      <c r="EI83" s="5"/>
      <c r="EJ83" s="5"/>
      <c r="EK83" s="5"/>
      <c r="EL83" s="5"/>
      <c r="EM83" s="5"/>
      <c r="EN83" s="5"/>
      <c r="EO83" s="5"/>
      <c r="EP83" s="5"/>
      <c r="EQ83" s="5"/>
      <c r="ER83" s="5"/>
      <c r="ES83" s="5"/>
      <c r="ET83" s="5"/>
      <c r="EU83" s="5"/>
      <c r="EV83" s="5"/>
      <c r="EW83" s="5"/>
      <c r="EX83" s="5"/>
      <c r="EY83" s="5"/>
      <c r="EZ83" s="5"/>
      <c r="FA83" s="5"/>
      <c r="FB83" s="5"/>
      <c r="FC83" s="5"/>
      <c r="FD83" s="5"/>
      <c r="FE83" s="5"/>
      <c r="FF83" s="5"/>
      <c r="FG83" s="5"/>
      <c r="FH83" s="5"/>
      <c r="FI83" s="5"/>
      <c r="FJ83" s="5"/>
      <c r="FK83" s="5"/>
      <c r="FL83" s="5"/>
      <c r="FM83" s="5"/>
      <c r="FN83" s="5"/>
      <c r="FO83" s="5"/>
      <c r="FP83" s="5"/>
      <c r="FQ83" s="5"/>
      <c r="FR83" s="5"/>
      <c r="FS83" s="5"/>
      <c r="FT83" s="5"/>
      <c r="FU83" s="5"/>
      <c r="FV83" s="5"/>
      <c r="FW83" s="5"/>
      <c r="FX83" s="5"/>
      <c r="FY83" s="5"/>
      <c r="FZ83" s="5"/>
      <c r="GA83" s="5"/>
      <c r="GB83" s="5"/>
      <c r="GC83" s="5"/>
      <c r="GD83" s="5"/>
      <c r="GE83" s="5"/>
      <c r="GF83" s="5"/>
      <c r="GG83" s="5"/>
      <c r="GH83" s="5"/>
      <c r="GI83" s="5"/>
      <c r="GJ83" s="5"/>
      <c r="GK83" s="5"/>
      <c r="GL83" s="5"/>
      <c r="GM83" s="5"/>
      <c r="GN83" s="5"/>
      <c r="GO83" s="5"/>
      <c r="GP83" s="5"/>
      <c r="GQ83" s="5"/>
      <c r="GR83" s="5"/>
      <c r="GS83" s="5"/>
      <c r="GT83" s="5"/>
      <c r="GU83" s="5"/>
      <c r="GV83" s="5"/>
      <c r="GW83" s="5"/>
      <c r="GX83" s="5"/>
      <c r="GY83" s="5"/>
      <c r="GZ83" s="5"/>
      <c r="HA83" s="5"/>
      <c r="HB83" s="5"/>
      <c r="HC83" s="5"/>
      <c r="HD83" s="5"/>
      <c r="HE83" s="5"/>
      <c r="HF83" s="5"/>
      <c r="HG83" s="5"/>
      <c r="HH83" s="5"/>
      <c r="HI83" s="5"/>
      <c r="HJ83" s="5"/>
      <c r="HK83" s="5"/>
      <c r="HL83" s="5"/>
      <c r="HM83" s="5"/>
      <c r="HN83" s="5"/>
      <c r="HO83" s="5"/>
      <c r="HP83" s="5"/>
      <c r="HQ83" s="5"/>
      <c r="HR83" s="5"/>
      <c r="HS83" s="5"/>
      <c r="HT83" s="5"/>
      <c r="HU83" s="5"/>
      <c r="HV83" s="5"/>
      <c r="HW83" s="5"/>
      <c r="HX83" s="5"/>
      <c r="HY83" s="5"/>
      <c r="HZ83" s="5"/>
      <c r="IA83" s="5"/>
      <c r="IB83" s="5"/>
      <c r="IC83" s="5"/>
      <c r="ID83" s="5"/>
      <c r="IE83" s="5"/>
      <c r="IF83" s="5"/>
      <c r="IG83" s="5"/>
      <c r="IH83" s="5"/>
      <c r="II83" s="5"/>
      <c r="IJ83" s="5"/>
      <c r="IK83" s="5"/>
      <c r="IL83" s="5"/>
      <c r="IM83" s="5"/>
      <c r="IN83" s="5"/>
      <c r="IO83" s="5"/>
      <c r="IP83" s="5"/>
      <c r="IQ83" s="5"/>
      <c r="IR83" s="5"/>
      <c r="IS83" s="5"/>
      <c r="IT83" s="5"/>
      <c r="IU83" s="5"/>
      <c r="IV83" s="5"/>
      <c r="IW83" s="5"/>
      <c r="IX83" s="5"/>
      <c r="IY83" s="5"/>
      <c r="IZ83" s="5"/>
      <c r="JA83" s="5"/>
      <c r="JB83" s="5"/>
      <c r="JC83" s="5"/>
      <c r="JD83" s="5"/>
      <c r="JE83" s="5"/>
      <c r="JF83" s="5"/>
      <c r="JG83" s="5"/>
      <c r="JH83" s="5"/>
      <c r="JI83" s="5"/>
      <c r="JJ83" s="5"/>
      <c r="JK83" s="5"/>
      <c r="JL83" s="5"/>
      <c r="JM83" s="5"/>
      <c r="JN83" s="5"/>
      <c r="JO83" s="5"/>
      <c r="JP83" s="5"/>
      <c r="JQ83" s="5"/>
      <c r="JR83" s="5"/>
      <c r="JS83" s="5"/>
      <c r="JT83" s="5"/>
      <c r="JU83" s="5"/>
      <c r="JV83" s="5"/>
      <c r="JW83" s="5"/>
      <c r="JX83" s="5"/>
      <c r="JY83" s="5"/>
      <c r="JZ83" s="5"/>
      <c r="KA83" s="5"/>
      <c r="KB83" s="5"/>
      <c r="KC83" s="5"/>
      <c r="KD83" s="5"/>
      <c r="KE83" s="5"/>
      <c r="KF83" s="5"/>
      <c r="KG83" s="5"/>
      <c r="KH83" s="5"/>
      <c r="KI83" s="5"/>
      <c r="KJ83" s="5"/>
      <c r="KK83" s="5"/>
      <c r="KL83" s="5"/>
      <c r="KM83" s="5"/>
      <c r="KN83" s="5"/>
      <c r="KO83" s="5"/>
      <c r="KP83" s="5"/>
      <c r="KQ83" s="5"/>
      <c r="KR83" s="5"/>
      <c r="KS83" s="5"/>
      <c r="KT83" s="5"/>
      <c r="KU83" s="5"/>
      <c r="KV83" s="5"/>
      <c r="KW83" s="5"/>
      <c r="KX83" s="5"/>
      <c r="KY83" s="5"/>
      <c r="KZ83" s="5"/>
      <c r="LA83" s="5"/>
      <c r="LB83" s="5"/>
      <c r="LC83" s="5"/>
      <c r="LD83" s="5"/>
      <c r="LE83" s="5"/>
      <c r="LF83" s="5"/>
      <c r="LG83" s="5"/>
      <c r="LH83" s="5"/>
      <c r="LI83" s="5"/>
      <c r="LJ83" s="5"/>
      <c r="LK83" s="5"/>
      <c r="LL83" s="5"/>
      <c r="LM83" s="5"/>
      <c r="LN83" s="5"/>
      <c r="LO83" s="5"/>
      <c r="LP83" s="5"/>
      <c r="LQ83" s="5"/>
      <c r="LR83" s="5"/>
      <c r="LS83" s="5"/>
      <c r="LT83" s="5"/>
      <c r="LU83" s="5"/>
      <c r="LV83" s="5"/>
      <c r="LW83" s="5"/>
      <c r="LX83" s="5"/>
      <c r="LY83" s="5"/>
      <c r="LZ83" s="5"/>
      <c r="MA83" s="5"/>
      <c r="MB83" s="5"/>
      <c r="MC83" s="5"/>
      <c r="MD83" s="5"/>
      <c r="ME83" s="5"/>
      <c r="MF83" s="5"/>
      <c r="MG83" s="5"/>
      <c r="MH83" s="5"/>
      <c r="MI83" s="5"/>
      <c r="MJ83" s="5"/>
      <c r="MK83" s="5"/>
      <c r="ML83" s="5"/>
      <c r="MM83" s="5"/>
      <c r="MN83" s="5"/>
      <c r="MO83" s="5"/>
      <c r="MP83" s="5"/>
      <c r="MQ83" s="5"/>
      <c r="MR83" s="5"/>
      <c r="MS83" s="5"/>
      <c r="MT83" s="5"/>
      <c r="MU83" s="5"/>
      <c r="MV83" s="5"/>
      <c r="MW83" s="5"/>
      <c r="MX83" s="5"/>
      <c r="MY83" s="5"/>
      <c r="MZ83" s="5"/>
      <c r="NA83" s="5"/>
      <c r="NB83" s="5"/>
      <c r="NC83" s="5"/>
      <c r="ND83" s="5"/>
      <c r="NE83" s="5"/>
      <c r="NF83" s="5"/>
      <c r="NG83" s="5"/>
      <c r="NH83" s="5"/>
      <c r="NI83" s="5"/>
      <c r="NJ83" s="5"/>
      <c r="NK83" s="5"/>
      <c r="NL83" s="5"/>
      <c r="NM83" s="5"/>
      <c r="NN83" s="5"/>
      <c r="NO83" s="5"/>
      <c r="NP83" s="5"/>
      <c r="NQ83" s="5"/>
      <c r="NR83" s="5"/>
      <c r="NS83" s="5"/>
      <c r="NT83" s="5"/>
      <c r="NU83" s="5"/>
      <c r="NV83" s="5"/>
      <c r="NW83" s="5"/>
      <c r="NX83" s="5"/>
      <c r="NY83" s="5"/>
      <c r="NZ83" s="5"/>
      <c r="OA83" s="5"/>
      <c r="OB83" s="5"/>
      <c r="OC83" s="5"/>
      <c r="OD83" s="5"/>
      <c r="OE83" s="5"/>
      <c r="OF83" s="5"/>
      <c r="OG83" s="5"/>
      <c r="OH83" s="5"/>
      <c r="OI83" s="5"/>
      <c r="OJ83" s="5"/>
      <c r="OK83" s="5"/>
      <c r="OL83" s="5"/>
      <c r="OM83" s="5"/>
      <c r="ON83" s="5"/>
      <c r="OO83" s="5"/>
      <c r="OP83" s="5"/>
      <c r="OQ83" s="5"/>
      <c r="OR83" s="5"/>
      <c r="OS83" s="5"/>
      <c r="OT83" s="5"/>
      <c r="OU83" s="5"/>
      <c r="OV83" s="5"/>
      <c r="OW83" s="5"/>
      <c r="OX83" s="5"/>
      <c r="OY83" s="5"/>
      <c r="OZ83" s="5"/>
      <c r="PA83" s="5"/>
      <c r="PB83" s="5"/>
      <c r="PC83" s="5"/>
      <c r="PD83" s="5"/>
      <c r="PE83" s="5"/>
      <c r="PF83" s="5"/>
      <c r="PG83" s="5"/>
      <c r="PH83" s="5"/>
      <c r="PI83" s="5"/>
      <c r="PJ83" s="5"/>
      <c r="PK83" s="5"/>
      <c r="PL83" s="5"/>
      <c r="PM83" s="5"/>
      <c r="PN83" s="5"/>
      <c r="PO83" s="5"/>
      <c r="PP83" s="5"/>
      <c r="PQ83" s="5"/>
      <c r="PR83" s="5"/>
      <c r="PS83" s="5"/>
      <c r="PT83" s="5"/>
      <c r="PU83" s="5"/>
      <c r="PV83" s="5"/>
      <c r="PW83" s="5"/>
      <c r="PX83" s="5"/>
      <c r="PY83" s="5"/>
      <c r="PZ83" s="5"/>
      <c r="QA83" s="5"/>
      <c r="QB83" s="5"/>
      <c r="QC83" s="5"/>
      <c r="QD83" s="5"/>
      <c r="QE83" s="5"/>
      <c r="QF83" s="5"/>
      <c r="QG83" s="5"/>
      <c r="QH83" s="5"/>
      <c r="QI83" s="5"/>
      <c r="QJ83" s="5"/>
      <c r="QK83" s="5"/>
      <c r="QL83" s="5"/>
      <c r="QM83" s="5"/>
      <c r="QN83" s="5"/>
      <c r="QO83" s="5"/>
      <c r="QP83" s="5"/>
      <c r="QQ83" s="5"/>
      <c r="QR83" s="5"/>
      <c r="QS83" s="5"/>
      <c r="QT83" s="5"/>
      <c r="QU83" s="5"/>
      <c r="QV83" s="5"/>
      <c r="QW83" s="5"/>
      <c r="QX83" s="5"/>
      <c r="QY83" s="5"/>
      <c r="QZ83" s="5"/>
      <c r="RA83" s="5"/>
      <c r="RB83" s="5"/>
      <c r="RC83" s="5"/>
      <c r="RD83" s="5"/>
      <c r="RE83" s="5"/>
      <c r="RF83" s="5"/>
      <c r="RG83" s="5"/>
      <c r="RH83" s="5"/>
      <c r="RI83" s="5"/>
      <c r="RJ83" s="5"/>
      <c r="RK83" s="5"/>
      <c r="RL83" s="5"/>
      <c r="RM83" s="5"/>
      <c r="RN83" s="5"/>
      <c r="RO83" s="5"/>
      <c r="RP83" s="5"/>
      <c r="RQ83" s="5"/>
      <c r="RR83" s="5"/>
      <c r="RS83" s="5"/>
      <c r="RT83" s="5"/>
      <c r="RU83" s="5"/>
      <c r="RV83" s="5"/>
      <c r="RW83" s="5"/>
      <c r="RX83" s="5"/>
      <c r="RY83" s="5"/>
      <c r="RZ83" s="5"/>
      <c r="SA83" s="5"/>
      <c r="SB83" s="5"/>
      <c r="SC83" s="5"/>
      <c r="SD83" s="5"/>
      <c r="SE83" s="5"/>
      <c r="SF83" s="5"/>
      <c r="SG83" s="5"/>
      <c r="SH83" s="5"/>
      <c r="SI83" s="5"/>
      <c r="SJ83" s="5"/>
      <c r="SK83" s="5"/>
      <c r="SL83" s="5"/>
      <c r="SM83" s="5"/>
      <c r="SN83" s="5"/>
      <c r="SO83" s="5"/>
      <c r="SP83" s="5"/>
      <c r="SQ83" s="5"/>
      <c r="SR83" s="5"/>
      <c r="SS83" s="5"/>
      <c r="ST83" s="5"/>
      <c r="SU83" s="5"/>
      <c r="SV83" s="5"/>
      <c r="SW83" s="5"/>
      <c r="SX83" s="5"/>
      <c r="SY83" s="5"/>
      <c r="SZ83" s="5"/>
      <c r="TA83" s="5"/>
      <c r="TB83" s="5"/>
      <c r="TC83" s="5"/>
      <c r="TD83" s="5"/>
      <c r="TE83" s="5"/>
      <c r="TF83" s="5"/>
      <c r="TG83" s="5"/>
      <c r="TH83" s="5"/>
      <c r="TI83" s="5"/>
      <c r="TJ83" s="5"/>
      <c r="TK83" s="5"/>
      <c r="TL83" s="5"/>
      <c r="TM83" s="5"/>
      <c r="TN83" s="5"/>
      <c r="TO83" s="5"/>
      <c r="TP83" s="5"/>
      <c r="TQ83" s="5"/>
      <c r="TR83" s="5"/>
      <c r="TS83" s="5"/>
      <c r="TT83" s="5"/>
      <c r="TU83" s="5"/>
      <c r="TV83" s="5"/>
      <c r="TW83" s="5"/>
      <c r="TX83" s="5"/>
      <c r="TY83" s="5"/>
      <c r="TZ83" s="5"/>
      <c r="UA83" s="5"/>
      <c r="UB83" s="5"/>
      <c r="UC83" s="5"/>
      <c r="UD83" s="5"/>
      <c r="UE83" s="5"/>
      <c r="UF83" s="5"/>
      <c r="UG83" s="5"/>
      <c r="UH83" s="5"/>
      <c r="UI83" s="5"/>
      <c r="UJ83" s="5"/>
      <c r="UK83" s="5"/>
      <c r="UL83" s="5"/>
      <c r="UM83" s="5"/>
      <c r="UN83" s="5"/>
      <c r="UO83" s="5"/>
      <c r="UP83" s="5"/>
      <c r="UQ83" s="5"/>
      <c r="UR83" s="5"/>
      <c r="US83" s="5"/>
      <c r="UT83" s="5"/>
      <c r="UU83" s="5"/>
      <c r="UV83" s="5"/>
      <c r="UW83" s="5"/>
      <c r="UX83" s="5"/>
      <c r="UY83" s="5"/>
      <c r="UZ83" s="5"/>
      <c r="VA83" s="5"/>
      <c r="VB83" s="5"/>
      <c r="VC83" s="5"/>
      <c r="VD83" s="5"/>
      <c r="VE83" s="5"/>
      <c r="VF83" s="5"/>
      <c r="VG83" s="5"/>
      <c r="VH83" s="5"/>
      <c r="VI83" s="5"/>
      <c r="VJ83" s="5"/>
      <c r="VK83" s="5"/>
      <c r="VL83" s="5"/>
      <c r="VM83" s="5"/>
      <c r="VN83" s="5"/>
      <c r="VO83" s="5"/>
      <c r="VP83" s="5"/>
      <c r="VQ83" s="5"/>
      <c r="VR83" s="5"/>
      <c r="VS83" s="5"/>
      <c r="VT83" s="5"/>
      <c r="VU83" s="5"/>
      <c r="VV83" s="5"/>
      <c r="VW83" s="5"/>
      <c r="VX83" s="5"/>
      <c r="VY83" s="5"/>
      <c r="VZ83" s="5"/>
      <c r="WA83" s="5"/>
      <c r="WB83" s="5"/>
      <c r="WC83" s="5"/>
      <c r="WD83" s="5"/>
      <c r="WE83" s="5"/>
      <c r="WF83" s="5"/>
      <c r="WG83" s="5"/>
      <c r="WH83" s="5"/>
      <c r="WI83" s="5"/>
      <c r="WJ83" s="5"/>
      <c r="WK83" s="5"/>
      <c r="WL83" s="5"/>
      <c r="WM83" s="5"/>
      <c r="WN83" s="5"/>
      <c r="WO83" s="5"/>
      <c r="WP83" s="5"/>
      <c r="WQ83" s="5"/>
      <c r="WR83" s="5"/>
      <c r="WS83" s="5"/>
      <c r="WT83" s="5"/>
      <c r="WU83" s="5"/>
      <c r="WV83" s="5"/>
      <c r="WW83" s="5"/>
      <c r="WX83" s="5"/>
      <c r="WY83" s="5"/>
      <c r="WZ83" s="5"/>
      <c r="XA83" s="5"/>
      <c r="XB83" s="5"/>
      <c r="XC83" s="5"/>
      <c r="XD83" s="5"/>
      <c r="XE83" s="5"/>
      <c r="XF83" s="5"/>
      <c r="XG83" s="5"/>
      <c r="XH83" s="5"/>
      <c r="XI83" s="5"/>
      <c r="XJ83" s="5"/>
      <c r="XK83" s="5"/>
      <c r="XL83" s="5"/>
      <c r="XM83" s="5"/>
      <c r="XN83" s="5"/>
      <c r="XO83" s="5"/>
      <c r="XP83" s="5"/>
      <c r="XQ83" s="5"/>
      <c r="XR83" s="5"/>
      <c r="XS83" s="5"/>
      <c r="XT83" s="5"/>
      <c r="XU83" s="5"/>
      <c r="XV83" s="5"/>
      <c r="XW83" s="5"/>
      <c r="XX83" s="5"/>
      <c r="XY83" s="5"/>
      <c r="XZ83" s="5"/>
      <c r="YA83" s="5"/>
      <c r="YB83" s="5"/>
      <c r="YC83" s="5"/>
      <c r="YD83" s="5"/>
      <c r="YE83" s="5"/>
      <c r="YF83" s="5"/>
      <c r="YG83" s="5"/>
      <c r="YH83" s="5"/>
      <c r="YI83" s="5"/>
      <c r="YJ83" s="5"/>
      <c r="YK83" s="5"/>
      <c r="YL83" s="5"/>
      <c r="YM83" s="5"/>
      <c r="YN83" s="5"/>
      <c r="YO83" s="5"/>
      <c r="YP83" s="5"/>
      <c r="YQ83" s="5"/>
      <c r="YR83" s="5"/>
      <c r="YS83" s="5"/>
      <c r="YT83" s="5"/>
      <c r="YU83" s="5"/>
      <c r="YV83" s="5"/>
      <c r="YW83" s="5"/>
      <c r="YX83" s="5"/>
      <c r="YY83" s="5"/>
      <c r="YZ83" s="5"/>
      <c r="ZA83" s="5"/>
      <c r="ZB83" s="5"/>
      <c r="ZC83" s="5"/>
      <c r="ZD83" s="5"/>
      <c r="ZE83" s="5"/>
      <c r="ZF83" s="5"/>
      <c r="ZG83" s="5"/>
      <c r="ZH83" s="5"/>
      <c r="ZI83" s="5"/>
      <c r="ZJ83" s="5"/>
      <c r="ZK83" s="5"/>
      <c r="ZL83" s="5"/>
      <c r="ZM83" s="5"/>
      <c r="ZN83" s="5"/>
      <c r="ZO83" s="5"/>
      <c r="ZP83" s="5"/>
      <c r="ZQ83" s="5"/>
      <c r="ZR83" s="5"/>
      <c r="ZS83" s="5"/>
      <c r="ZT83" s="5"/>
      <c r="ZU83" s="5"/>
      <c r="ZV83" s="5"/>
      <c r="ZW83" s="5"/>
      <c r="ZX83" s="5"/>
      <c r="ZY83" s="5"/>
      <c r="ZZ83" s="5"/>
      <c r="AAA83" s="5"/>
      <c r="AAB83" s="5"/>
      <c r="AAC83" s="5"/>
      <c r="AAD83" s="5"/>
      <c r="AAE83" s="5"/>
      <c r="AAF83" s="5"/>
      <c r="AAG83" s="5"/>
      <c r="AAH83" s="5"/>
      <c r="AAI83" s="5"/>
      <c r="AAJ83" s="5"/>
      <c r="AAK83" s="5"/>
      <c r="AAL83" s="5"/>
      <c r="AAM83" s="5"/>
      <c r="AAN83" s="5"/>
      <c r="AAO83" s="5"/>
      <c r="AAP83" s="5"/>
      <c r="AAQ83" s="5"/>
      <c r="AAR83" s="5"/>
      <c r="AAS83" s="5"/>
      <c r="AAT83" s="5"/>
      <c r="AAU83" s="5"/>
      <c r="AAV83" s="5"/>
      <c r="AAW83" s="5"/>
      <c r="AAX83" s="5"/>
      <c r="AAY83" s="5"/>
      <c r="AAZ83" s="5"/>
      <c r="ABA83" s="5"/>
      <c r="ABB83" s="5"/>
      <c r="ABC83" s="5"/>
      <c r="ABD83" s="5"/>
      <c r="ABE83" s="5"/>
      <c r="ABF83" s="5"/>
      <c r="ABG83" s="5"/>
      <c r="ABH83" s="5"/>
      <c r="ABI83" s="5"/>
      <c r="ABJ83" s="5"/>
      <c r="ABK83" s="5"/>
      <c r="ABL83" s="5"/>
      <c r="ABM83" s="5"/>
      <c r="ABN83" s="5"/>
      <c r="ABO83" s="5"/>
      <c r="ABP83" s="5"/>
      <c r="ABQ83" s="5"/>
      <c r="ABR83" s="5"/>
      <c r="ABS83" s="5"/>
      <c r="ABT83" s="5"/>
      <c r="ABU83" s="5"/>
      <c r="ABV83" s="5"/>
      <c r="ABW83" s="5"/>
      <c r="ABX83" s="5"/>
      <c r="ABY83" s="5"/>
      <c r="ABZ83" s="5"/>
      <c r="ACA83" s="5"/>
      <c r="ACB83" s="5"/>
      <c r="ACC83" s="5"/>
      <c r="ACD83" s="5"/>
      <c r="ACE83" s="5"/>
      <c r="ACF83" s="5"/>
      <c r="ACG83" s="5"/>
      <c r="ACH83" s="5"/>
      <c r="ACI83" s="5"/>
      <c r="ACJ83" s="5"/>
      <c r="ACK83" s="5"/>
      <c r="ACL83" s="5"/>
      <c r="ACM83" s="5"/>
      <c r="ACN83" s="5"/>
      <c r="ACO83" s="5"/>
      <c r="ACP83" s="5"/>
      <c r="ACQ83" s="5"/>
      <c r="ACR83" s="5"/>
      <c r="ACS83" s="5"/>
      <c r="ACT83" s="5"/>
      <c r="ACU83" s="5"/>
      <c r="ACV83" s="5"/>
      <c r="ACW83" s="5"/>
      <c r="ACX83" s="5"/>
      <c r="ACY83" s="5"/>
      <c r="ACZ83" s="5"/>
      <c r="ADA83" s="5"/>
      <c r="ADB83" s="5"/>
      <c r="ADC83" s="5"/>
      <c r="ADD83" s="5"/>
      <c r="ADE83" s="5"/>
      <c r="ADF83" s="5"/>
      <c r="ADG83" s="5"/>
      <c r="ADH83" s="5"/>
      <c r="ADI83" s="5"/>
      <c r="ADJ83" s="5"/>
      <c r="ADK83" s="5"/>
      <c r="ADL83" s="5"/>
      <c r="ADM83" s="5"/>
      <c r="ADN83" s="5"/>
      <c r="ADO83" s="5"/>
      <c r="ADP83" s="5"/>
      <c r="ADQ83" s="5"/>
      <c r="ADR83" s="5"/>
      <c r="ADS83" s="5"/>
      <c r="ADT83" s="5"/>
      <c r="ADU83" s="5"/>
      <c r="ADV83" s="5"/>
      <c r="ADW83" s="5"/>
      <c r="ADX83" s="5"/>
      <c r="ADY83" s="5"/>
      <c r="ADZ83" s="5"/>
      <c r="AEA83" s="5"/>
      <c r="AEB83" s="5"/>
      <c r="AEC83" s="5"/>
      <c r="AED83" s="5"/>
      <c r="AEE83" s="5"/>
      <c r="AEF83" s="5"/>
      <c r="AEG83" s="5"/>
      <c r="AEH83" s="5"/>
      <c r="AEI83" s="5"/>
      <c r="AEJ83" s="5"/>
      <c r="AEK83" s="5"/>
      <c r="AEL83" s="5"/>
      <c r="AEM83" s="5"/>
      <c r="AEN83" s="5"/>
      <c r="AEO83" s="5"/>
      <c r="AEP83" s="5"/>
      <c r="AEQ83" s="5"/>
      <c r="AER83" s="5"/>
      <c r="AES83" s="5"/>
      <c r="AET83" s="5"/>
      <c r="AEU83" s="5"/>
      <c r="AEV83" s="5"/>
      <c r="AEW83" s="5"/>
      <c r="AEX83" s="5"/>
      <c r="AEY83" s="5"/>
      <c r="AEZ83" s="5"/>
      <c r="AFA83" s="5"/>
      <c r="AFB83" s="5"/>
      <c r="AFC83" s="5"/>
      <c r="AFD83" s="5"/>
      <c r="AFE83" s="5"/>
      <c r="AFF83" s="5"/>
      <c r="AFG83" s="5"/>
      <c r="AFH83" s="5"/>
      <c r="AFI83" s="5"/>
      <c r="AFJ83" s="5"/>
      <c r="AFK83" s="5"/>
      <c r="AFL83" s="5"/>
      <c r="AFM83" s="5"/>
      <c r="AFN83" s="5"/>
      <c r="AFO83" s="5"/>
      <c r="AFP83" s="5"/>
      <c r="AFQ83" s="5"/>
      <c r="AFR83" s="5"/>
      <c r="AFS83" s="5"/>
      <c r="AFT83" s="5"/>
      <c r="AFU83" s="5"/>
      <c r="AFV83" s="5"/>
      <c r="AFW83" s="5"/>
      <c r="AFX83" s="5"/>
      <c r="AFY83" s="5"/>
      <c r="AFZ83" s="5"/>
      <c r="AGA83" s="5"/>
      <c r="AGB83" s="5"/>
      <c r="AGC83" s="5"/>
      <c r="AGD83" s="5"/>
      <c r="AGE83" s="5"/>
      <c r="AGF83" s="5"/>
      <c r="AGG83" s="5"/>
      <c r="AGH83" s="5"/>
      <c r="AGI83" s="5"/>
      <c r="AGJ83" s="5"/>
      <c r="AGK83" s="5"/>
      <c r="AGL83" s="5"/>
      <c r="AGM83" s="5"/>
      <c r="AGN83" s="5"/>
      <c r="AGO83" s="5"/>
      <c r="AGP83" s="5"/>
      <c r="AGQ83" s="5"/>
      <c r="AGR83" s="5"/>
      <c r="AGS83" s="5"/>
      <c r="AGT83" s="5"/>
      <c r="AGU83" s="5"/>
      <c r="AGV83" s="5"/>
      <c r="AGW83" s="5"/>
      <c r="AGX83" s="5"/>
      <c r="AGY83" s="5"/>
      <c r="AGZ83" s="5"/>
      <c r="AHA83" s="5"/>
      <c r="AHB83" s="5"/>
      <c r="AHC83" s="5"/>
      <c r="AHD83" s="5"/>
      <c r="AHE83" s="5"/>
      <c r="AHF83" s="5"/>
      <c r="AHG83" s="5"/>
      <c r="AHH83" s="5"/>
      <c r="AHI83" s="5"/>
      <c r="AHJ83" s="5"/>
      <c r="AHK83" s="5"/>
      <c r="AHL83" s="5"/>
      <c r="AHM83" s="5"/>
      <c r="AHN83" s="5"/>
      <c r="AHO83" s="5"/>
      <c r="AHP83" s="5"/>
      <c r="AHQ83" s="5"/>
      <c r="AHR83" s="5"/>
      <c r="AHS83" s="5"/>
      <c r="AHT83" s="5"/>
      <c r="AHU83" s="5"/>
      <c r="AHV83" s="5"/>
      <c r="AHW83" s="5"/>
      <c r="AHX83" s="5"/>
      <c r="AHY83" s="5"/>
      <c r="AHZ83" s="5"/>
      <c r="AIA83" s="5"/>
      <c r="AIB83" s="5"/>
      <c r="AIC83" s="5"/>
      <c r="AID83" s="5"/>
      <c r="AIE83" s="5"/>
      <c r="AIF83" s="5"/>
      <c r="AIG83" s="5"/>
      <c r="AIH83" s="5"/>
      <c r="AII83" s="5"/>
      <c r="AIJ83" s="5"/>
      <c r="AIK83" s="5"/>
      <c r="AIL83" s="5"/>
      <c r="AIM83" s="5"/>
      <c r="AIN83" s="5"/>
      <c r="AIO83" s="5"/>
      <c r="AIP83" s="5"/>
      <c r="AIQ83" s="5"/>
      <c r="AIR83" s="5"/>
      <c r="AIS83" s="5"/>
      <c r="AIT83" s="5"/>
      <c r="AIU83" s="5"/>
      <c r="AIV83" s="5"/>
      <c r="AIW83" s="5"/>
      <c r="AIX83" s="5"/>
      <c r="AIY83" s="5"/>
      <c r="AIZ83" s="5"/>
      <c r="AJA83" s="5"/>
      <c r="AJB83" s="5"/>
      <c r="AJC83" s="5"/>
      <c r="AJD83" s="5"/>
      <c r="AJE83" s="5"/>
      <c r="AJF83" s="5"/>
      <c r="AJG83" s="5"/>
      <c r="AJH83" s="5"/>
      <c r="AJI83" s="5"/>
      <c r="AJJ83" s="5"/>
      <c r="AJK83" s="5"/>
      <c r="AJL83" s="5"/>
      <c r="AJM83" s="5"/>
      <c r="AJN83" s="5"/>
      <c r="AJO83" s="5"/>
      <c r="AJP83" s="5"/>
      <c r="AJQ83" s="5"/>
      <c r="AJR83" s="5"/>
      <c r="AJS83" s="5"/>
      <c r="AJT83" s="5"/>
      <c r="AJU83" s="5"/>
      <c r="AJV83" s="5"/>
      <c r="AJW83" s="5"/>
      <c r="AJX83" s="5"/>
      <c r="AJY83" s="5"/>
      <c r="AJZ83" s="5"/>
      <c r="AKA83" s="5"/>
      <c r="AKB83" s="5"/>
      <c r="AKC83" s="5"/>
      <c r="AKD83" s="5"/>
      <c r="AKE83" s="5"/>
      <c r="AKF83" s="5"/>
      <c r="AKG83" s="5"/>
      <c r="AKH83" s="5"/>
      <c r="AKI83" s="5"/>
      <c r="AKJ83" s="5"/>
      <c r="AKK83" s="5"/>
      <c r="AKL83" s="5"/>
      <c r="AKM83" s="5"/>
      <c r="AKN83" s="5"/>
      <c r="AKO83" s="5"/>
      <c r="AKP83" s="5"/>
      <c r="AKQ83" s="5"/>
      <c r="AKR83" s="5"/>
      <c r="AKS83" s="5"/>
      <c r="AKT83" s="5"/>
      <c r="AKU83" s="5"/>
      <c r="AKV83" s="5"/>
      <c r="AKW83" s="5"/>
      <c r="AKX83" s="5"/>
      <c r="AKY83" s="5"/>
      <c r="AKZ83" s="5"/>
      <c r="ALA83" s="5"/>
      <c r="ALB83" s="5"/>
      <c r="ALC83" s="5"/>
      <c r="ALD83" s="5"/>
      <c r="ALE83" s="5"/>
      <c r="ALF83" s="5"/>
      <c r="ALG83" s="5"/>
      <c r="ALH83" s="5"/>
      <c r="ALI83" s="5"/>
      <c r="ALJ83" s="5"/>
      <c r="ALK83" s="5"/>
      <c r="ALL83" s="5"/>
      <c r="ALM83" s="5"/>
      <c r="ALN83" s="5"/>
      <c r="ALO83" s="5"/>
      <c r="ALP83" s="5"/>
      <c r="ALQ83" s="5"/>
      <c r="ALR83" s="5"/>
    </row>
    <row r="84" spans="2:1006" x14ac:dyDescent="0.25">
      <c r="D84" s="17" t="s">
        <v>112</v>
      </c>
    </row>
    <row r="85" spans="2:1006" x14ac:dyDescent="0.25">
      <c r="D85" s="17" t="s">
        <v>109</v>
      </c>
      <c r="E85" s="17" t="s">
        <v>76</v>
      </c>
      <c r="J85" s="20">
        <f>J36</f>
        <v>25000000</v>
      </c>
      <c r="K85" s="20">
        <f t="shared" ref="K85:BV85" si="151">K36</f>
        <v>25000000</v>
      </c>
      <c r="L85" s="20">
        <f t="shared" si="151"/>
        <v>25000000</v>
      </c>
      <c r="M85" s="20">
        <f t="shared" si="151"/>
        <v>25000000</v>
      </c>
      <c r="N85" s="20">
        <f t="shared" si="151"/>
        <v>25000000</v>
      </c>
      <c r="O85" s="20">
        <f t="shared" si="151"/>
        <v>25000000</v>
      </c>
      <c r="P85" s="20">
        <f t="shared" si="151"/>
        <v>25000000</v>
      </c>
      <c r="Q85" s="20">
        <f t="shared" si="151"/>
        <v>25000000</v>
      </c>
      <c r="R85" s="20">
        <f t="shared" si="151"/>
        <v>0</v>
      </c>
      <c r="S85" s="20">
        <f t="shared" si="151"/>
        <v>0</v>
      </c>
      <c r="T85" s="20">
        <f t="shared" si="151"/>
        <v>0</v>
      </c>
      <c r="U85" s="20">
        <f t="shared" si="151"/>
        <v>0</v>
      </c>
      <c r="V85" s="20">
        <f t="shared" si="151"/>
        <v>0</v>
      </c>
      <c r="W85" s="20">
        <f t="shared" si="151"/>
        <v>0</v>
      </c>
      <c r="X85" s="20">
        <f t="shared" si="151"/>
        <v>0</v>
      </c>
      <c r="Y85" s="20">
        <f t="shared" si="151"/>
        <v>0</v>
      </c>
      <c r="Z85" s="20">
        <f t="shared" si="151"/>
        <v>0</v>
      </c>
      <c r="AA85" s="20">
        <f t="shared" si="151"/>
        <v>0</v>
      </c>
      <c r="AB85" s="20">
        <f t="shared" si="151"/>
        <v>0</v>
      </c>
      <c r="AC85" s="20">
        <f t="shared" si="151"/>
        <v>0</v>
      </c>
      <c r="AD85" s="20">
        <f t="shared" si="151"/>
        <v>0</v>
      </c>
      <c r="AE85" s="20">
        <f t="shared" si="151"/>
        <v>0</v>
      </c>
      <c r="AF85" s="20">
        <f t="shared" si="151"/>
        <v>0</v>
      </c>
      <c r="AG85" s="20">
        <f t="shared" si="151"/>
        <v>0</v>
      </c>
      <c r="AH85" s="20">
        <f t="shared" si="151"/>
        <v>0</v>
      </c>
      <c r="AI85" s="20">
        <f t="shared" si="151"/>
        <v>0</v>
      </c>
      <c r="AJ85" s="20">
        <f t="shared" si="151"/>
        <v>0</v>
      </c>
      <c r="AK85" s="20">
        <f t="shared" si="151"/>
        <v>0</v>
      </c>
      <c r="AL85" s="20">
        <f t="shared" si="151"/>
        <v>0</v>
      </c>
      <c r="AM85" s="20">
        <f t="shared" si="151"/>
        <v>0</v>
      </c>
      <c r="AN85" s="20">
        <f t="shared" si="151"/>
        <v>0</v>
      </c>
      <c r="AO85" s="20">
        <f t="shared" si="151"/>
        <v>0</v>
      </c>
      <c r="AP85" s="20">
        <f t="shared" si="151"/>
        <v>0</v>
      </c>
      <c r="AQ85" s="20">
        <f t="shared" si="151"/>
        <v>0</v>
      </c>
      <c r="AR85" s="20">
        <f t="shared" si="151"/>
        <v>0</v>
      </c>
      <c r="AS85" s="20">
        <f t="shared" si="151"/>
        <v>0</v>
      </c>
      <c r="AT85" s="20">
        <f t="shared" si="151"/>
        <v>0</v>
      </c>
      <c r="AU85" s="20">
        <f t="shared" si="151"/>
        <v>0</v>
      </c>
      <c r="AV85" s="20">
        <f t="shared" si="151"/>
        <v>0</v>
      </c>
      <c r="AW85" s="20">
        <f t="shared" si="151"/>
        <v>0</v>
      </c>
      <c r="AX85" s="20">
        <f t="shared" si="151"/>
        <v>0</v>
      </c>
      <c r="AY85" s="20">
        <f t="shared" si="151"/>
        <v>0</v>
      </c>
      <c r="AZ85" s="20">
        <f t="shared" si="151"/>
        <v>0</v>
      </c>
      <c r="BA85" s="20">
        <f t="shared" si="151"/>
        <v>0</v>
      </c>
      <c r="BB85" s="20">
        <f t="shared" si="151"/>
        <v>0</v>
      </c>
      <c r="BC85" s="20">
        <f t="shared" si="151"/>
        <v>0</v>
      </c>
      <c r="BD85" s="20">
        <f t="shared" si="151"/>
        <v>0</v>
      </c>
      <c r="BE85" s="20">
        <f t="shared" si="151"/>
        <v>0</v>
      </c>
      <c r="BF85" s="20">
        <f t="shared" si="151"/>
        <v>0</v>
      </c>
      <c r="BG85" s="20">
        <f t="shared" si="151"/>
        <v>0</v>
      </c>
      <c r="BH85" s="20">
        <f t="shared" si="151"/>
        <v>0</v>
      </c>
      <c r="BI85" s="20">
        <f t="shared" si="151"/>
        <v>0</v>
      </c>
      <c r="BJ85" s="20">
        <f t="shared" si="151"/>
        <v>0</v>
      </c>
      <c r="BK85" s="20">
        <f t="shared" si="151"/>
        <v>0</v>
      </c>
      <c r="BL85" s="20">
        <f t="shared" si="151"/>
        <v>0</v>
      </c>
      <c r="BM85" s="20">
        <f t="shared" si="151"/>
        <v>0</v>
      </c>
      <c r="BN85" s="20">
        <f t="shared" si="151"/>
        <v>0</v>
      </c>
      <c r="BO85" s="20">
        <f t="shared" si="151"/>
        <v>0</v>
      </c>
      <c r="BP85" s="20">
        <f t="shared" si="151"/>
        <v>0</v>
      </c>
      <c r="BQ85" s="20">
        <f t="shared" si="151"/>
        <v>0</v>
      </c>
      <c r="BR85" s="20">
        <f t="shared" si="151"/>
        <v>0</v>
      </c>
      <c r="BS85" s="20">
        <f t="shared" si="151"/>
        <v>0</v>
      </c>
      <c r="BT85" s="20">
        <f t="shared" si="151"/>
        <v>0</v>
      </c>
      <c r="BU85" s="20">
        <f t="shared" si="151"/>
        <v>0</v>
      </c>
      <c r="BV85" s="20">
        <f t="shared" si="151"/>
        <v>0</v>
      </c>
      <c r="BW85" s="20">
        <f t="shared" ref="BW85:EH85" si="152">BW36</f>
        <v>0</v>
      </c>
      <c r="BX85" s="20">
        <f t="shared" si="152"/>
        <v>0</v>
      </c>
      <c r="BY85" s="20">
        <f t="shared" si="152"/>
        <v>0</v>
      </c>
      <c r="BZ85" s="20">
        <f t="shared" si="152"/>
        <v>0</v>
      </c>
      <c r="CA85" s="20">
        <f t="shared" si="152"/>
        <v>0</v>
      </c>
      <c r="CB85" s="20">
        <f t="shared" si="152"/>
        <v>0</v>
      </c>
      <c r="CC85" s="20">
        <f t="shared" si="152"/>
        <v>0</v>
      </c>
      <c r="CD85" s="20">
        <f t="shared" si="152"/>
        <v>0</v>
      </c>
      <c r="CE85" s="20">
        <f t="shared" si="152"/>
        <v>0</v>
      </c>
      <c r="CF85" s="20">
        <f t="shared" si="152"/>
        <v>0</v>
      </c>
      <c r="CG85" s="20">
        <f t="shared" si="152"/>
        <v>0</v>
      </c>
      <c r="CH85" s="20">
        <f t="shared" si="152"/>
        <v>0</v>
      </c>
      <c r="CI85" s="20">
        <f t="shared" si="152"/>
        <v>0</v>
      </c>
      <c r="CJ85" s="20">
        <f t="shared" si="152"/>
        <v>0</v>
      </c>
      <c r="CK85" s="20">
        <f t="shared" si="152"/>
        <v>0</v>
      </c>
      <c r="CL85" s="20">
        <f t="shared" si="152"/>
        <v>0</v>
      </c>
      <c r="CM85" s="20">
        <f t="shared" si="152"/>
        <v>0</v>
      </c>
      <c r="CN85" s="20">
        <f t="shared" si="152"/>
        <v>0</v>
      </c>
      <c r="CO85" s="20">
        <f t="shared" si="152"/>
        <v>0</v>
      </c>
      <c r="CP85" s="20">
        <f t="shared" si="152"/>
        <v>0</v>
      </c>
      <c r="CQ85" s="20">
        <f t="shared" si="152"/>
        <v>0</v>
      </c>
      <c r="CR85" s="20">
        <f t="shared" si="152"/>
        <v>0</v>
      </c>
      <c r="CS85" s="20">
        <f t="shared" si="152"/>
        <v>0</v>
      </c>
      <c r="CT85" s="20">
        <f t="shared" si="152"/>
        <v>0</v>
      </c>
      <c r="CU85" s="20">
        <f t="shared" si="152"/>
        <v>0</v>
      </c>
      <c r="CV85" s="20">
        <f t="shared" si="152"/>
        <v>0</v>
      </c>
      <c r="CW85" s="20">
        <f t="shared" si="152"/>
        <v>0</v>
      </c>
      <c r="CX85" s="20">
        <f t="shared" si="152"/>
        <v>0</v>
      </c>
      <c r="CY85" s="20">
        <f t="shared" si="152"/>
        <v>0</v>
      </c>
      <c r="CZ85" s="20">
        <f t="shared" si="152"/>
        <v>0</v>
      </c>
      <c r="DA85" s="20">
        <f t="shared" si="152"/>
        <v>0</v>
      </c>
      <c r="DB85" s="20">
        <f t="shared" si="152"/>
        <v>0</v>
      </c>
      <c r="DC85" s="20">
        <f t="shared" si="152"/>
        <v>0</v>
      </c>
      <c r="DD85" s="20">
        <f t="shared" si="152"/>
        <v>0</v>
      </c>
      <c r="DE85" s="20">
        <f t="shared" si="152"/>
        <v>0</v>
      </c>
      <c r="DF85" s="20">
        <f t="shared" si="152"/>
        <v>0</v>
      </c>
      <c r="DG85" s="20">
        <f t="shared" si="152"/>
        <v>0</v>
      </c>
      <c r="DH85" s="20">
        <f t="shared" si="152"/>
        <v>0</v>
      </c>
      <c r="DI85" s="20">
        <f t="shared" si="152"/>
        <v>0</v>
      </c>
      <c r="DJ85" s="20">
        <f t="shared" si="152"/>
        <v>0</v>
      </c>
      <c r="DK85" s="20">
        <f t="shared" si="152"/>
        <v>0</v>
      </c>
      <c r="DL85" s="20">
        <f t="shared" si="152"/>
        <v>0</v>
      </c>
      <c r="DM85" s="20">
        <f t="shared" si="152"/>
        <v>0</v>
      </c>
      <c r="DN85" s="20">
        <f t="shared" si="152"/>
        <v>0</v>
      </c>
      <c r="DO85" s="20">
        <f t="shared" si="152"/>
        <v>0</v>
      </c>
      <c r="DP85" s="20">
        <f t="shared" si="152"/>
        <v>0</v>
      </c>
      <c r="DQ85" s="20">
        <f t="shared" si="152"/>
        <v>0</v>
      </c>
      <c r="DR85" s="20">
        <f t="shared" si="152"/>
        <v>0</v>
      </c>
      <c r="DS85" s="20">
        <f t="shared" si="152"/>
        <v>0</v>
      </c>
      <c r="DT85" s="20">
        <f t="shared" si="152"/>
        <v>0</v>
      </c>
      <c r="DU85" s="20">
        <f t="shared" si="152"/>
        <v>0</v>
      </c>
      <c r="DV85" s="20">
        <f t="shared" si="152"/>
        <v>0</v>
      </c>
      <c r="DW85" s="20">
        <f t="shared" si="152"/>
        <v>0</v>
      </c>
      <c r="DX85" s="20">
        <f t="shared" si="152"/>
        <v>0</v>
      </c>
      <c r="DY85" s="20">
        <f t="shared" si="152"/>
        <v>0</v>
      </c>
      <c r="DZ85" s="20">
        <f t="shared" si="152"/>
        <v>0</v>
      </c>
      <c r="EA85" s="20">
        <f t="shared" si="152"/>
        <v>0</v>
      </c>
      <c r="EB85" s="20">
        <f t="shared" si="152"/>
        <v>0</v>
      </c>
      <c r="EC85" s="20">
        <f t="shared" si="152"/>
        <v>0</v>
      </c>
      <c r="ED85" s="20">
        <f t="shared" si="152"/>
        <v>0</v>
      </c>
      <c r="EE85" s="20">
        <f t="shared" si="152"/>
        <v>0</v>
      </c>
      <c r="EF85" s="20">
        <f t="shared" si="152"/>
        <v>0</v>
      </c>
      <c r="EG85" s="20">
        <f t="shared" si="152"/>
        <v>0</v>
      </c>
      <c r="EH85" s="20">
        <f t="shared" si="152"/>
        <v>0</v>
      </c>
      <c r="EI85" s="20">
        <f t="shared" ref="EI85:GT85" si="153">EI36</f>
        <v>0</v>
      </c>
      <c r="EJ85" s="20">
        <f t="shared" si="153"/>
        <v>0</v>
      </c>
      <c r="EK85" s="20">
        <f t="shared" si="153"/>
        <v>0</v>
      </c>
      <c r="EL85" s="20">
        <f t="shared" si="153"/>
        <v>0</v>
      </c>
      <c r="EM85" s="20">
        <f t="shared" si="153"/>
        <v>0</v>
      </c>
      <c r="EN85" s="20">
        <f t="shared" si="153"/>
        <v>0</v>
      </c>
      <c r="EO85" s="20">
        <f t="shared" si="153"/>
        <v>0</v>
      </c>
      <c r="EP85" s="20">
        <f t="shared" si="153"/>
        <v>0</v>
      </c>
      <c r="EQ85" s="20">
        <f t="shared" si="153"/>
        <v>0</v>
      </c>
      <c r="ER85" s="20">
        <f t="shared" si="153"/>
        <v>0</v>
      </c>
      <c r="ES85" s="20">
        <f t="shared" si="153"/>
        <v>0</v>
      </c>
      <c r="ET85" s="20">
        <f t="shared" si="153"/>
        <v>0</v>
      </c>
      <c r="EU85" s="20">
        <f t="shared" si="153"/>
        <v>0</v>
      </c>
      <c r="EV85" s="20">
        <f t="shared" si="153"/>
        <v>0</v>
      </c>
      <c r="EW85" s="20">
        <f t="shared" si="153"/>
        <v>0</v>
      </c>
      <c r="EX85" s="20">
        <f t="shared" si="153"/>
        <v>0</v>
      </c>
      <c r="EY85" s="20">
        <f t="shared" si="153"/>
        <v>0</v>
      </c>
      <c r="EZ85" s="20">
        <f t="shared" si="153"/>
        <v>0</v>
      </c>
      <c r="FA85" s="20">
        <f t="shared" si="153"/>
        <v>0</v>
      </c>
      <c r="FB85" s="20">
        <f t="shared" si="153"/>
        <v>0</v>
      </c>
      <c r="FC85" s="20">
        <f t="shared" si="153"/>
        <v>0</v>
      </c>
      <c r="FD85" s="20">
        <f t="shared" si="153"/>
        <v>0</v>
      </c>
      <c r="FE85" s="20">
        <f t="shared" si="153"/>
        <v>0</v>
      </c>
      <c r="FF85" s="20">
        <f t="shared" si="153"/>
        <v>0</v>
      </c>
      <c r="FG85" s="20">
        <f t="shared" si="153"/>
        <v>0</v>
      </c>
      <c r="FH85" s="20">
        <f t="shared" si="153"/>
        <v>0</v>
      </c>
      <c r="FI85" s="20">
        <f t="shared" si="153"/>
        <v>0</v>
      </c>
      <c r="FJ85" s="20">
        <f t="shared" si="153"/>
        <v>0</v>
      </c>
      <c r="FK85" s="20">
        <f t="shared" si="153"/>
        <v>0</v>
      </c>
      <c r="FL85" s="20">
        <f t="shared" si="153"/>
        <v>0</v>
      </c>
      <c r="FM85" s="20">
        <f t="shared" si="153"/>
        <v>0</v>
      </c>
      <c r="FN85" s="20">
        <f t="shared" si="153"/>
        <v>0</v>
      </c>
      <c r="FO85" s="20">
        <f t="shared" si="153"/>
        <v>0</v>
      </c>
      <c r="FP85" s="20">
        <f t="shared" si="153"/>
        <v>0</v>
      </c>
      <c r="FQ85" s="20">
        <f t="shared" si="153"/>
        <v>0</v>
      </c>
      <c r="FR85" s="20">
        <f t="shared" si="153"/>
        <v>0</v>
      </c>
      <c r="FS85" s="20">
        <f t="shared" si="153"/>
        <v>0</v>
      </c>
      <c r="FT85" s="20">
        <f t="shared" si="153"/>
        <v>0</v>
      </c>
      <c r="FU85" s="20">
        <f t="shared" si="153"/>
        <v>0</v>
      </c>
      <c r="FV85" s="20">
        <f t="shared" si="153"/>
        <v>0</v>
      </c>
      <c r="FW85" s="20">
        <f t="shared" si="153"/>
        <v>0</v>
      </c>
      <c r="FX85" s="20">
        <f t="shared" si="153"/>
        <v>0</v>
      </c>
      <c r="FY85" s="20">
        <f t="shared" si="153"/>
        <v>0</v>
      </c>
      <c r="FZ85" s="20">
        <f t="shared" si="153"/>
        <v>0</v>
      </c>
      <c r="GA85" s="20">
        <f t="shared" si="153"/>
        <v>0</v>
      </c>
      <c r="GB85" s="20">
        <f t="shared" si="153"/>
        <v>0</v>
      </c>
      <c r="GC85" s="20">
        <f t="shared" si="153"/>
        <v>0</v>
      </c>
      <c r="GD85" s="20">
        <f t="shared" si="153"/>
        <v>0</v>
      </c>
      <c r="GE85" s="20">
        <f t="shared" si="153"/>
        <v>0</v>
      </c>
      <c r="GF85" s="20">
        <f t="shared" si="153"/>
        <v>0</v>
      </c>
      <c r="GG85" s="20">
        <f t="shared" si="153"/>
        <v>0</v>
      </c>
      <c r="GH85" s="20">
        <f t="shared" si="153"/>
        <v>0</v>
      </c>
      <c r="GI85" s="20">
        <f t="shared" si="153"/>
        <v>0</v>
      </c>
      <c r="GJ85" s="20">
        <f t="shared" si="153"/>
        <v>0</v>
      </c>
      <c r="GK85" s="20">
        <f t="shared" si="153"/>
        <v>0</v>
      </c>
      <c r="GL85" s="20">
        <f t="shared" si="153"/>
        <v>0</v>
      </c>
      <c r="GM85" s="20">
        <f t="shared" si="153"/>
        <v>0</v>
      </c>
      <c r="GN85" s="20">
        <f t="shared" si="153"/>
        <v>0</v>
      </c>
      <c r="GO85" s="20">
        <f t="shared" si="153"/>
        <v>0</v>
      </c>
      <c r="GP85" s="20">
        <f t="shared" si="153"/>
        <v>0</v>
      </c>
      <c r="GQ85" s="20">
        <f t="shared" si="153"/>
        <v>0</v>
      </c>
      <c r="GR85" s="20">
        <f t="shared" si="153"/>
        <v>0</v>
      </c>
      <c r="GS85" s="20">
        <f t="shared" si="153"/>
        <v>0</v>
      </c>
      <c r="GT85" s="20">
        <f t="shared" si="153"/>
        <v>0</v>
      </c>
      <c r="GU85" s="20">
        <f t="shared" ref="GU85:HA85" si="154">GU36</f>
        <v>0</v>
      </c>
      <c r="GV85" s="20">
        <f t="shared" si="154"/>
        <v>0</v>
      </c>
      <c r="GW85" s="20">
        <f t="shared" si="154"/>
        <v>0</v>
      </c>
      <c r="GX85" s="20">
        <f t="shared" si="154"/>
        <v>0</v>
      </c>
      <c r="GY85" s="20">
        <f t="shared" si="154"/>
        <v>0</v>
      </c>
      <c r="GZ85" s="20">
        <f t="shared" si="154"/>
        <v>0</v>
      </c>
      <c r="HA85" s="20">
        <f t="shared" si="154"/>
        <v>0</v>
      </c>
    </row>
    <row r="86" spans="2:1006" x14ac:dyDescent="0.25">
      <c r="D86" s="17" t="s">
        <v>110</v>
      </c>
      <c r="E86" s="17" t="s">
        <v>76</v>
      </c>
    </row>
    <row r="87" spans="2:1006" x14ac:dyDescent="0.25">
      <c r="D87" s="17" t="s">
        <v>111</v>
      </c>
      <c r="E87" s="17" t="s">
        <v>76</v>
      </c>
      <c r="G87" s="20">
        <f>SUM(J87:XFD87)</f>
        <v>200000000</v>
      </c>
      <c r="J87" s="20">
        <f>J85+J86</f>
        <v>25000000</v>
      </c>
      <c r="K87" s="20">
        <f t="shared" ref="K87:BV87" si="155">K85+K86</f>
        <v>25000000</v>
      </c>
      <c r="L87" s="20">
        <f t="shared" si="155"/>
        <v>25000000</v>
      </c>
      <c r="M87" s="20">
        <f t="shared" si="155"/>
        <v>25000000</v>
      </c>
      <c r="N87" s="20">
        <f t="shared" si="155"/>
        <v>25000000</v>
      </c>
      <c r="O87" s="20">
        <f t="shared" si="155"/>
        <v>25000000</v>
      </c>
      <c r="P87" s="20">
        <f t="shared" si="155"/>
        <v>25000000</v>
      </c>
      <c r="Q87" s="20">
        <f t="shared" si="155"/>
        <v>25000000</v>
      </c>
      <c r="R87" s="20">
        <f t="shared" si="155"/>
        <v>0</v>
      </c>
      <c r="S87" s="20">
        <f t="shared" si="155"/>
        <v>0</v>
      </c>
      <c r="T87" s="20">
        <f t="shared" si="155"/>
        <v>0</v>
      </c>
      <c r="U87" s="20">
        <f t="shared" si="155"/>
        <v>0</v>
      </c>
      <c r="V87" s="20">
        <f t="shared" si="155"/>
        <v>0</v>
      </c>
      <c r="W87" s="20">
        <f t="shared" si="155"/>
        <v>0</v>
      </c>
      <c r="X87" s="20">
        <f t="shared" si="155"/>
        <v>0</v>
      </c>
      <c r="Y87" s="20">
        <f t="shared" si="155"/>
        <v>0</v>
      </c>
      <c r="Z87" s="20">
        <f t="shared" si="155"/>
        <v>0</v>
      </c>
      <c r="AA87" s="20">
        <f t="shared" si="155"/>
        <v>0</v>
      </c>
      <c r="AB87" s="20">
        <f t="shared" si="155"/>
        <v>0</v>
      </c>
      <c r="AC87" s="20">
        <f t="shared" si="155"/>
        <v>0</v>
      </c>
      <c r="AD87" s="20">
        <f t="shared" si="155"/>
        <v>0</v>
      </c>
      <c r="AE87" s="20">
        <f t="shared" si="155"/>
        <v>0</v>
      </c>
      <c r="AF87" s="20">
        <f t="shared" si="155"/>
        <v>0</v>
      </c>
      <c r="AG87" s="20">
        <f t="shared" si="155"/>
        <v>0</v>
      </c>
      <c r="AH87" s="20">
        <f t="shared" si="155"/>
        <v>0</v>
      </c>
      <c r="AI87" s="20">
        <f t="shared" si="155"/>
        <v>0</v>
      </c>
      <c r="AJ87" s="20">
        <f t="shared" si="155"/>
        <v>0</v>
      </c>
      <c r="AK87" s="20">
        <f t="shared" si="155"/>
        <v>0</v>
      </c>
      <c r="AL87" s="20">
        <f t="shared" si="155"/>
        <v>0</v>
      </c>
      <c r="AM87" s="20">
        <f t="shared" si="155"/>
        <v>0</v>
      </c>
      <c r="AN87" s="20">
        <f t="shared" si="155"/>
        <v>0</v>
      </c>
      <c r="AO87" s="20">
        <f t="shared" si="155"/>
        <v>0</v>
      </c>
      <c r="AP87" s="20">
        <f t="shared" si="155"/>
        <v>0</v>
      </c>
      <c r="AQ87" s="20">
        <f t="shared" si="155"/>
        <v>0</v>
      </c>
      <c r="AR87" s="20">
        <f t="shared" si="155"/>
        <v>0</v>
      </c>
      <c r="AS87" s="20">
        <f t="shared" si="155"/>
        <v>0</v>
      </c>
      <c r="AT87" s="20">
        <f t="shared" si="155"/>
        <v>0</v>
      </c>
      <c r="AU87" s="20">
        <f t="shared" si="155"/>
        <v>0</v>
      </c>
      <c r="AV87" s="20">
        <f t="shared" si="155"/>
        <v>0</v>
      </c>
      <c r="AW87" s="20">
        <f t="shared" si="155"/>
        <v>0</v>
      </c>
      <c r="AX87" s="20">
        <f t="shared" si="155"/>
        <v>0</v>
      </c>
      <c r="AY87" s="20">
        <f t="shared" si="155"/>
        <v>0</v>
      </c>
      <c r="AZ87" s="20">
        <f t="shared" si="155"/>
        <v>0</v>
      </c>
      <c r="BA87" s="20">
        <f t="shared" si="155"/>
        <v>0</v>
      </c>
      <c r="BB87" s="20">
        <f t="shared" si="155"/>
        <v>0</v>
      </c>
      <c r="BC87" s="20">
        <f t="shared" si="155"/>
        <v>0</v>
      </c>
      <c r="BD87" s="20">
        <f t="shared" si="155"/>
        <v>0</v>
      </c>
      <c r="BE87" s="20">
        <f t="shared" si="155"/>
        <v>0</v>
      </c>
      <c r="BF87" s="20">
        <f t="shared" si="155"/>
        <v>0</v>
      </c>
      <c r="BG87" s="20">
        <f t="shared" si="155"/>
        <v>0</v>
      </c>
      <c r="BH87" s="20">
        <f t="shared" si="155"/>
        <v>0</v>
      </c>
      <c r="BI87" s="20">
        <f t="shared" si="155"/>
        <v>0</v>
      </c>
      <c r="BJ87" s="20">
        <f t="shared" si="155"/>
        <v>0</v>
      </c>
      <c r="BK87" s="20">
        <f t="shared" si="155"/>
        <v>0</v>
      </c>
      <c r="BL87" s="20">
        <f t="shared" si="155"/>
        <v>0</v>
      </c>
      <c r="BM87" s="20">
        <f t="shared" si="155"/>
        <v>0</v>
      </c>
      <c r="BN87" s="20">
        <f t="shared" si="155"/>
        <v>0</v>
      </c>
      <c r="BO87" s="20">
        <f t="shared" si="155"/>
        <v>0</v>
      </c>
      <c r="BP87" s="20">
        <f t="shared" si="155"/>
        <v>0</v>
      </c>
      <c r="BQ87" s="20">
        <f t="shared" si="155"/>
        <v>0</v>
      </c>
      <c r="BR87" s="20">
        <f t="shared" si="155"/>
        <v>0</v>
      </c>
      <c r="BS87" s="20">
        <f t="shared" si="155"/>
        <v>0</v>
      </c>
      <c r="BT87" s="20">
        <f t="shared" si="155"/>
        <v>0</v>
      </c>
      <c r="BU87" s="20">
        <f t="shared" si="155"/>
        <v>0</v>
      </c>
      <c r="BV87" s="20">
        <f t="shared" si="155"/>
        <v>0</v>
      </c>
      <c r="BW87" s="20">
        <f t="shared" ref="BW87:EH87" si="156">BW85+BW86</f>
        <v>0</v>
      </c>
      <c r="BX87" s="20">
        <f t="shared" si="156"/>
        <v>0</v>
      </c>
      <c r="BY87" s="20">
        <f t="shared" si="156"/>
        <v>0</v>
      </c>
      <c r="BZ87" s="20">
        <f t="shared" si="156"/>
        <v>0</v>
      </c>
      <c r="CA87" s="20">
        <f t="shared" si="156"/>
        <v>0</v>
      </c>
      <c r="CB87" s="20">
        <f t="shared" si="156"/>
        <v>0</v>
      </c>
      <c r="CC87" s="20">
        <f t="shared" si="156"/>
        <v>0</v>
      </c>
      <c r="CD87" s="20">
        <f t="shared" si="156"/>
        <v>0</v>
      </c>
      <c r="CE87" s="20">
        <f t="shared" si="156"/>
        <v>0</v>
      </c>
      <c r="CF87" s="20">
        <f t="shared" si="156"/>
        <v>0</v>
      </c>
      <c r="CG87" s="20">
        <f t="shared" si="156"/>
        <v>0</v>
      </c>
      <c r="CH87" s="20">
        <f t="shared" si="156"/>
        <v>0</v>
      </c>
      <c r="CI87" s="20">
        <f t="shared" si="156"/>
        <v>0</v>
      </c>
      <c r="CJ87" s="20">
        <f t="shared" si="156"/>
        <v>0</v>
      </c>
      <c r="CK87" s="20">
        <f t="shared" si="156"/>
        <v>0</v>
      </c>
      <c r="CL87" s="20">
        <f t="shared" si="156"/>
        <v>0</v>
      </c>
      <c r="CM87" s="20">
        <f t="shared" si="156"/>
        <v>0</v>
      </c>
      <c r="CN87" s="20">
        <f t="shared" si="156"/>
        <v>0</v>
      </c>
      <c r="CO87" s="20">
        <f t="shared" si="156"/>
        <v>0</v>
      </c>
      <c r="CP87" s="20">
        <f t="shared" si="156"/>
        <v>0</v>
      </c>
      <c r="CQ87" s="20">
        <f t="shared" si="156"/>
        <v>0</v>
      </c>
      <c r="CR87" s="20">
        <f t="shared" si="156"/>
        <v>0</v>
      </c>
      <c r="CS87" s="20">
        <f t="shared" si="156"/>
        <v>0</v>
      </c>
      <c r="CT87" s="20">
        <f t="shared" si="156"/>
        <v>0</v>
      </c>
      <c r="CU87" s="20">
        <f t="shared" si="156"/>
        <v>0</v>
      </c>
      <c r="CV87" s="20">
        <f t="shared" si="156"/>
        <v>0</v>
      </c>
      <c r="CW87" s="20">
        <f t="shared" si="156"/>
        <v>0</v>
      </c>
      <c r="CX87" s="20">
        <f t="shared" si="156"/>
        <v>0</v>
      </c>
      <c r="CY87" s="20">
        <f t="shared" si="156"/>
        <v>0</v>
      </c>
      <c r="CZ87" s="20">
        <f t="shared" si="156"/>
        <v>0</v>
      </c>
      <c r="DA87" s="20">
        <f t="shared" si="156"/>
        <v>0</v>
      </c>
      <c r="DB87" s="20">
        <f t="shared" si="156"/>
        <v>0</v>
      </c>
      <c r="DC87" s="20">
        <f t="shared" si="156"/>
        <v>0</v>
      </c>
      <c r="DD87" s="20">
        <f t="shared" si="156"/>
        <v>0</v>
      </c>
      <c r="DE87" s="20">
        <f t="shared" si="156"/>
        <v>0</v>
      </c>
      <c r="DF87" s="20">
        <f t="shared" si="156"/>
        <v>0</v>
      </c>
      <c r="DG87" s="20">
        <f t="shared" si="156"/>
        <v>0</v>
      </c>
      <c r="DH87" s="20">
        <f t="shared" si="156"/>
        <v>0</v>
      </c>
      <c r="DI87" s="20">
        <f t="shared" si="156"/>
        <v>0</v>
      </c>
      <c r="DJ87" s="20">
        <f t="shared" si="156"/>
        <v>0</v>
      </c>
      <c r="DK87" s="20">
        <f t="shared" si="156"/>
        <v>0</v>
      </c>
      <c r="DL87" s="20">
        <f t="shared" si="156"/>
        <v>0</v>
      </c>
      <c r="DM87" s="20">
        <f t="shared" si="156"/>
        <v>0</v>
      </c>
      <c r="DN87" s="20">
        <f t="shared" si="156"/>
        <v>0</v>
      </c>
      <c r="DO87" s="20">
        <f t="shared" si="156"/>
        <v>0</v>
      </c>
      <c r="DP87" s="20">
        <f t="shared" si="156"/>
        <v>0</v>
      </c>
      <c r="DQ87" s="20">
        <f t="shared" si="156"/>
        <v>0</v>
      </c>
      <c r="DR87" s="20">
        <f t="shared" si="156"/>
        <v>0</v>
      </c>
      <c r="DS87" s="20">
        <f t="shared" si="156"/>
        <v>0</v>
      </c>
      <c r="DT87" s="20">
        <f t="shared" si="156"/>
        <v>0</v>
      </c>
      <c r="DU87" s="20">
        <f t="shared" si="156"/>
        <v>0</v>
      </c>
      <c r="DV87" s="20">
        <f t="shared" si="156"/>
        <v>0</v>
      </c>
      <c r="DW87" s="20">
        <f t="shared" si="156"/>
        <v>0</v>
      </c>
      <c r="DX87" s="20">
        <f t="shared" si="156"/>
        <v>0</v>
      </c>
      <c r="DY87" s="20">
        <f t="shared" si="156"/>
        <v>0</v>
      </c>
      <c r="DZ87" s="20">
        <f t="shared" si="156"/>
        <v>0</v>
      </c>
      <c r="EA87" s="20">
        <f t="shared" si="156"/>
        <v>0</v>
      </c>
      <c r="EB87" s="20">
        <f t="shared" si="156"/>
        <v>0</v>
      </c>
      <c r="EC87" s="20">
        <f t="shared" si="156"/>
        <v>0</v>
      </c>
      <c r="ED87" s="20">
        <f t="shared" si="156"/>
        <v>0</v>
      </c>
      <c r="EE87" s="20">
        <f t="shared" si="156"/>
        <v>0</v>
      </c>
      <c r="EF87" s="20">
        <f t="shared" si="156"/>
        <v>0</v>
      </c>
      <c r="EG87" s="20">
        <f t="shared" si="156"/>
        <v>0</v>
      </c>
      <c r="EH87" s="20">
        <f t="shared" si="156"/>
        <v>0</v>
      </c>
      <c r="EI87" s="20">
        <f t="shared" ref="EI87:GT87" si="157">EI85+EI86</f>
        <v>0</v>
      </c>
      <c r="EJ87" s="20">
        <f t="shared" si="157"/>
        <v>0</v>
      </c>
      <c r="EK87" s="20">
        <f t="shared" si="157"/>
        <v>0</v>
      </c>
      <c r="EL87" s="20">
        <f t="shared" si="157"/>
        <v>0</v>
      </c>
      <c r="EM87" s="20">
        <f t="shared" si="157"/>
        <v>0</v>
      </c>
      <c r="EN87" s="20">
        <f t="shared" si="157"/>
        <v>0</v>
      </c>
      <c r="EO87" s="20">
        <f t="shared" si="157"/>
        <v>0</v>
      </c>
      <c r="EP87" s="20">
        <f t="shared" si="157"/>
        <v>0</v>
      </c>
      <c r="EQ87" s="20">
        <f t="shared" si="157"/>
        <v>0</v>
      </c>
      <c r="ER87" s="20">
        <f t="shared" si="157"/>
        <v>0</v>
      </c>
      <c r="ES87" s="20">
        <f t="shared" si="157"/>
        <v>0</v>
      </c>
      <c r="ET87" s="20">
        <f t="shared" si="157"/>
        <v>0</v>
      </c>
      <c r="EU87" s="20">
        <f t="shared" si="157"/>
        <v>0</v>
      </c>
      <c r="EV87" s="20">
        <f t="shared" si="157"/>
        <v>0</v>
      </c>
      <c r="EW87" s="20">
        <f t="shared" si="157"/>
        <v>0</v>
      </c>
      <c r="EX87" s="20">
        <f t="shared" si="157"/>
        <v>0</v>
      </c>
      <c r="EY87" s="20">
        <f t="shared" si="157"/>
        <v>0</v>
      </c>
      <c r="EZ87" s="20">
        <f t="shared" si="157"/>
        <v>0</v>
      </c>
      <c r="FA87" s="20">
        <f t="shared" si="157"/>
        <v>0</v>
      </c>
      <c r="FB87" s="20">
        <f t="shared" si="157"/>
        <v>0</v>
      </c>
      <c r="FC87" s="20">
        <f t="shared" si="157"/>
        <v>0</v>
      </c>
      <c r="FD87" s="20">
        <f t="shared" si="157"/>
        <v>0</v>
      </c>
      <c r="FE87" s="20">
        <f t="shared" si="157"/>
        <v>0</v>
      </c>
      <c r="FF87" s="20">
        <f t="shared" si="157"/>
        <v>0</v>
      </c>
      <c r="FG87" s="20">
        <f t="shared" si="157"/>
        <v>0</v>
      </c>
      <c r="FH87" s="20">
        <f t="shared" si="157"/>
        <v>0</v>
      </c>
      <c r="FI87" s="20">
        <f t="shared" si="157"/>
        <v>0</v>
      </c>
      <c r="FJ87" s="20">
        <f t="shared" si="157"/>
        <v>0</v>
      </c>
      <c r="FK87" s="20">
        <f t="shared" si="157"/>
        <v>0</v>
      </c>
      <c r="FL87" s="20">
        <f t="shared" si="157"/>
        <v>0</v>
      </c>
      <c r="FM87" s="20">
        <f t="shared" si="157"/>
        <v>0</v>
      </c>
      <c r="FN87" s="20">
        <f t="shared" si="157"/>
        <v>0</v>
      </c>
      <c r="FO87" s="20">
        <f t="shared" si="157"/>
        <v>0</v>
      </c>
      <c r="FP87" s="20">
        <f t="shared" si="157"/>
        <v>0</v>
      </c>
      <c r="FQ87" s="20">
        <f t="shared" si="157"/>
        <v>0</v>
      </c>
      <c r="FR87" s="20">
        <f t="shared" si="157"/>
        <v>0</v>
      </c>
      <c r="FS87" s="20">
        <f t="shared" si="157"/>
        <v>0</v>
      </c>
      <c r="FT87" s="20">
        <f t="shared" si="157"/>
        <v>0</v>
      </c>
      <c r="FU87" s="20">
        <f t="shared" si="157"/>
        <v>0</v>
      </c>
      <c r="FV87" s="20">
        <f t="shared" si="157"/>
        <v>0</v>
      </c>
      <c r="FW87" s="20">
        <f t="shared" si="157"/>
        <v>0</v>
      </c>
      <c r="FX87" s="20">
        <f t="shared" si="157"/>
        <v>0</v>
      </c>
      <c r="FY87" s="20">
        <f t="shared" si="157"/>
        <v>0</v>
      </c>
      <c r="FZ87" s="20">
        <f t="shared" si="157"/>
        <v>0</v>
      </c>
      <c r="GA87" s="20">
        <f t="shared" si="157"/>
        <v>0</v>
      </c>
      <c r="GB87" s="20">
        <f t="shared" si="157"/>
        <v>0</v>
      </c>
      <c r="GC87" s="20">
        <f t="shared" si="157"/>
        <v>0</v>
      </c>
      <c r="GD87" s="20">
        <f t="shared" si="157"/>
        <v>0</v>
      </c>
      <c r="GE87" s="20">
        <f t="shared" si="157"/>
        <v>0</v>
      </c>
      <c r="GF87" s="20">
        <f t="shared" si="157"/>
        <v>0</v>
      </c>
      <c r="GG87" s="20">
        <f t="shared" si="157"/>
        <v>0</v>
      </c>
      <c r="GH87" s="20">
        <f t="shared" si="157"/>
        <v>0</v>
      </c>
      <c r="GI87" s="20">
        <f t="shared" si="157"/>
        <v>0</v>
      </c>
      <c r="GJ87" s="20">
        <f t="shared" si="157"/>
        <v>0</v>
      </c>
      <c r="GK87" s="20">
        <f t="shared" si="157"/>
        <v>0</v>
      </c>
      <c r="GL87" s="20">
        <f t="shared" si="157"/>
        <v>0</v>
      </c>
      <c r="GM87" s="20">
        <f t="shared" si="157"/>
        <v>0</v>
      </c>
      <c r="GN87" s="20">
        <f t="shared" si="157"/>
        <v>0</v>
      </c>
      <c r="GO87" s="20">
        <f t="shared" si="157"/>
        <v>0</v>
      </c>
      <c r="GP87" s="20">
        <f t="shared" si="157"/>
        <v>0</v>
      </c>
      <c r="GQ87" s="20">
        <f t="shared" si="157"/>
        <v>0</v>
      </c>
      <c r="GR87" s="20">
        <f t="shared" si="157"/>
        <v>0</v>
      </c>
      <c r="GS87" s="20">
        <f t="shared" si="157"/>
        <v>0</v>
      </c>
      <c r="GT87" s="20">
        <f t="shared" si="157"/>
        <v>0</v>
      </c>
      <c r="GU87" s="20">
        <f t="shared" ref="GU87:HA87" si="158">GU85+GU86</f>
        <v>0</v>
      </c>
      <c r="GV87" s="20">
        <f t="shared" si="158"/>
        <v>0</v>
      </c>
      <c r="GW87" s="20">
        <f t="shared" si="158"/>
        <v>0</v>
      </c>
      <c r="GX87" s="20">
        <f t="shared" si="158"/>
        <v>0</v>
      </c>
      <c r="GY87" s="20">
        <f t="shared" si="158"/>
        <v>0</v>
      </c>
      <c r="GZ87" s="20">
        <f t="shared" si="158"/>
        <v>0</v>
      </c>
      <c r="HA87" s="20">
        <f t="shared" si="158"/>
        <v>0</v>
      </c>
    </row>
    <row r="89" spans="2:1006" x14ac:dyDescent="0.25">
      <c r="D89" s="17" t="s">
        <v>113</v>
      </c>
      <c r="E89" s="17" t="s">
        <v>76</v>
      </c>
      <c r="F89" s="21">
        <f>F81</f>
        <v>0.75</v>
      </c>
      <c r="J89" s="20">
        <f>J87*$F$89</f>
        <v>18750000</v>
      </c>
      <c r="K89" s="20">
        <f t="shared" ref="K89:BV89" si="159">K87*$F$89</f>
        <v>18750000</v>
      </c>
      <c r="L89" s="20">
        <f t="shared" si="159"/>
        <v>18750000</v>
      </c>
      <c r="M89" s="20">
        <f t="shared" si="159"/>
        <v>18750000</v>
      </c>
      <c r="N89" s="20">
        <f t="shared" si="159"/>
        <v>18750000</v>
      </c>
      <c r="O89" s="20">
        <f t="shared" si="159"/>
        <v>18750000</v>
      </c>
      <c r="P89" s="20">
        <f t="shared" si="159"/>
        <v>18750000</v>
      </c>
      <c r="Q89" s="20">
        <f t="shared" si="159"/>
        <v>18750000</v>
      </c>
      <c r="R89" s="20">
        <f t="shared" si="159"/>
        <v>0</v>
      </c>
      <c r="S89" s="20">
        <f t="shared" si="159"/>
        <v>0</v>
      </c>
      <c r="T89" s="20">
        <f t="shared" si="159"/>
        <v>0</v>
      </c>
      <c r="U89" s="20">
        <f t="shared" si="159"/>
        <v>0</v>
      </c>
      <c r="V89" s="20">
        <f t="shared" si="159"/>
        <v>0</v>
      </c>
      <c r="W89" s="20">
        <f t="shared" si="159"/>
        <v>0</v>
      </c>
      <c r="X89" s="20">
        <f t="shared" si="159"/>
        <v>0</v>
      </c>
      <c r="Y89" s="20">
        <f t="shared" si="159"/>
        <v>0</v>
      </c>
      <c r="Z89" s="20">
        <f t="shared" si="159"/>
        <v>0</v>
      </c>
      <c r="AA89" s="20">
        <f t="shared" si="159"/>
        <v>0</v>
      </c>
      <c r="AB89" s="20">
        <f t="shared" si="159"/>
        <v>0</v>
      </c>
      <c r="AC89" s="20">
        <f t="shared" si="159"/>
        <v>0</v>
      </c>
      <c r="AD89" s="20">
        <f t="shared" si="159"/>
        <v>0</v>
      </c>
      <c r="AE89" s="20">
        <f t="shared" si="159"/>
        <v>0</v>
      </c>
      <c r="AF89" s="20">
        <f t="shared" si="159"/>
        <v>0</v>
      </c>
      <c r="AG89" s="20">
        <f t="shared" si="159"/>
        <v>0</v>
      </c>
      <c r="AH89" s="20">
        <f t="shared" si="159"/>
        <v>0</v>
      </c>
      <c r="AI89" s="20">
        <f t="shared" si="159"/>
        <v>0</v>
      </c>
      <c r="AJ89" s="20">
        <f t="shared" si="159"/>
        <v>0</v>
      </c>
      <c r="AK89" s="20">
        <f t="shared" si="159"/>
        <v>0</v>
      </c>
      <c r="AL89" s="20">
        <f t="shared" si="159"/>
        <v>0</v>
      </c>
      <c r="AM89" s="20">
        <f t="shared" si="159"/>
        <v>0</v>
      </c>
      <c r="AN89" s="20">
        <f t="shared" si="159"/>
        <v>0</v>
      </c>
      <c r="AO89" s="20">
        <f t="shared" si="159"/>
        <v>0</v>
      </c>
      <c r="AP89" s="20">
        <f t="shared" si="159"/>
        <v>0</v>
      </c>
      <c r="AQ89" s="20">
        <f t="shared" si="159"/>
        <v>0</v>
      </c>
      <c r="AR89" s="20">
        <f t="shared" si="159"/>
        <v>0</v>
      </c>
      <c r="AS89" s="20">
        <f t="shared" si="159"/>
        <v>0</v>
      </c>
      <c r="AT89" s="20">
        <f t="shared" si="159"/>
        <v>0</v>
      </c>
      <c r="AU89" s="20">
        <f t="shared" si="159"/>
        <v>0</v>
      </c>
      <c r="AV89" s="20">
        <f t="shared" si="159"/>
        <v>0</v>
      </c>
      <c r="AW89" s="20">
        <f t="shared" si="159"/>
        <v>0</v>
      </c>
      <c r="AX89" s="20">
        <f t="shared" si="159"/>
        <v>0</v>
      </c>
      <c r="AY89" s="20">
        <f t="shared" si="159"/>
        <v>0</v>
      </c>
      <c r="AZ89" s="20">
        <f t="shared" si="159"/>
        <v>0</v>
      </c>
      <c r="BA89" s="20">
        <f t="shared" si="159"/>
        <v>0</v>
      </c>
      <c r="BB89" s="20">
        <f t="shared" si="159"/>
        <v>0</v>
      </c>
      <c r="BC89" s="20">
        <f t="shared" si="159"/>
        <v>0</v>
      </c>
      <c r="BD89" s="20">
        <f t="shared" si="159"/>
        <v>0</v>
      </c>
      <c r="BE89" s="20">
        <f t="shared" si="159"/>
        <v>0</v>
      </c>
      <c r="BF89" s="20">
        <f t="shared" si="159"/>
        <v>0</v>
      </c>
      <c r="BG89" s="20">
        <f t="shared" si="159"/>
        <v>0</v>
      </c>
      <c r="BH89" s="20">
        <f t="shared" si="159"/>
        <v>0</v>
      </c>
      <c r="BI89" s="20">
        <f t="shared" si="159"/>
        <v>0</v>
      </c>
      <c r="BJ89" s="20">
        <f t="shared" si="159"/>
        <v>0</v>
      </c>
      <c r="BK89" s="20">
        <f t="shared" si="159"/>
        <v>0</v>
      </c>
      <c r="BL89" s="20">
        <f t="shared" si="159"/>
        <v>0</v>
      </c>
      <c r="BM89" s="20">
        <f t="shared" si="159"/>
        <v>0</v>
      </c>
      <c r="BN89" s="20">
        <f t="shared" si="159"/>
        <v>0</v>
      </c>
      <c r="BO89" s="20">
        <f t="shared" si="159"/>
        <v>0</v>
      </c>
      <c r="BP89" s="20">
        <f t="shared" si="159"/>
        <v>0</v>
      </c>
      <c r="BQ89" s="20">
        <f t="shared" si="159"/>
        <v>0</v>
      </c>
      <c r="BR89" s="20">
        <f t="shared" si="159"/>
        <v>0</v>
      </c>
      <c r="BS89" s="20">
        <f t="shared" si="159"/>
        <v>0</v>
      </c>
      <c r="BT89" s="20">
        <f t="shared" si="159"/>
        <v>0</v>
      </c>
      <c r="BU89" s="20">
        <f t="shared" si="159"/>
        <v>0</v>
      </c>
      <c r="BV89" s="20">
        <f t="shared" si="159"/>
        <v>0</v>
      </c>
      <c r="BW89" s="20">
        <f t="shared" ref="BW89:EH89" si="160">BW87*$F$89</f>
        <v>0</v>
      </c>
      <c r="BX89" s="20">
        <f t="shared" si="160"/>
        <v>0</v>
      </c>
      <c r="BY89" s="20">
        <f t="shared" si="160"/>
        <v>0</v>
      </c>
      <c r="BZ89" s="20">
        <f t="shared" si="160"/>
        <v>0</v>
      </c>
      <c r="CA89" s="20">
        <f t="shared" si="160"/>
        <v>0</v>
      </c>
      <c r="CB89" s="20">
        <f t="shared" si="160"/>
        <v>0</v>
      </c>
      <c r="CC89" s="20">
        <f t="shared" si="160"/>
        <v>0</v>
      </c>
      <c r="CD89" s="20">
        <f t="shared" si="160"/>
        <v>0</v>
      </c>
      <c r="CE89" s="20">
        <f t="shared" si="160"/>
        <v>0</v>
      </c>
      <c r="CF89" s="20">
        <f t="shared" si="160"/>
        <v>0</v>
      </c>
      <c r="CG89" s="20">
        <f t="shared" si="160"/>
        <v>0</v>
      </c>
      <c r="CH89" s="20">
        <f t="shared" si="160"/>
        <v>0</v>
      </c>
      <c r="CI89" s="20">
        <f t="shared" si="160"/>
        <v>0</v>
      </c>
      <c r="CJ89" s="20">
        <f t="shared" si="160"/>
        <v>0</v>
      </c>
      <c r="CK89" s="20">
        <f t="shared" si="160"/>
        <v>0</v>
      </c>
      <c r="CL89" s="20">
        <f t="shared" si="160"/>
        <v>0</v>
      </c>
      <c r="CM89" s="20">
        <f t="shared" si="160"/>
        <v>0</v>
      </c>
      <c r="CN89" s="20">
        <f t="shared" si="160"/>
        <v>0</v>
      </c>
      <c r="CO89" s="20">
        <f t="shared" si="160"/>
        <v>0</v>
      </c>
      <c r="CP89" s="20">
        <f t="shared" si="160"/>
        <v>0</v>
      </c>
      <c r="CQ89" s="20">
        <f t="shared" si="160"/>
        <v>0</v>
      </c>
      <c r="CR89" s="20">
        <f t="shared" si="160"/>
        <v>0</v>
      </c>
      <c r="CS89" s="20">
        <f t="shared" si="160"/>
        <v>0</v>
      </c>
      <c r="CT89" s="20">
        <f t="shared" si="160"/>
        <v>0</v>
      </c>
      <c r="CU89" s="20">
        <f t="shared" si="160"/>
        <v>0</v>
      </c>
      <c r="CV89" s="20">
        <f t="shared" si="160"/>
        <v>0</v>
      </c>
      <c r="CW89" s="20">
        <f t="shared" si="160"/>
        <v>0</v>
      </c>
      <c r="CX89" s="20">
        <f t="shared" si="160"/>
        <v>0</v>
      </c>
      <c r="CY89" s="20">
        <f t="shared" si="160"/>
        <v>0</v>
      </c>
      <c r="CZ89" s="20">
        <f t="shared" si="160"/>
        <v>0</v>
      </c>
      <c r="DA89" s="20">
        <f t="shared" si="160"/>
        <v>0</v>
      </c>
      <c r="DB89" s="20">
        <f t="shared" si="160"/>
        <v>0</v>
      </c>
      <c r="DC89" s="20">
        <f t="shared" si="160"/>
        <v>0</v>
      </c>
      <c r="DD89" s="20">
        <f t="shared" si="160"/>
        <v>0</v>
      </c>
      <c r="DE89" s="20">
        <f t="shared" si="160"/>
        <v>0</v>
      </c>
      <c r="DF89" s="20">
        <f t="shared" si="160"/>
        <v>0</v>
      </c>
      <c r="DG89" s="20">
        <f t="shared" si="160"/>
        <v>0</v>
      </c>
      <c r="DH89" s="20">
        <f t="shared" si="160"/>
        <v>0</v>
      </c>
      <c r="DI89" s="20">
        <f t="shared" si="160"/>
        <v>0</v>
      </c>
      <c r="DJ89" s="20">
        <f t="shared" si="160"/>
        <v>0</v>
      </c>
      <c r="DK89" s="20">
        <f t="shared" si="160"/>
        <v>0</v>
      </c>
      <c r="DL89" s="20">
        <f t="shared" si="160"/>
        <v>0</v>
      </c>
      <c r="DM89" s="20">
        <f t="shared" si="160"/>
        <v>0</v>
      </c>
      <c r="DN89" s="20">
        <f t="shared" si="160"/>
        <v>0</v>
      </c>
      <c r="DO89" s="20">
        <f t="shared" si="160"/>
        <v>0</v>
      </c>
      <c r="DP89" s="20">
        <f t="shared" si="160"/>
        <v>0</v>
      </c>
      <c r="DQ89" s="20">
        <f t="shared" si="160"/>
        <v>0</v>
      </c>
      <c r="DR89" s="20">
        <f t="shared" si="160"/>
        <v>0</v>
      </c>
      <c r="DS89" s="20">
        <f t="shared" si="160"/>
        <v>0</v>
      </c>
      <c r="DT89" s="20">
        <f t="shared" si="160"/>
        <v>0</v>
      </c>
      <c r="DU89" s="20">
        <f t="shared" si="160"/>
        <v>0</v>
      </c>
      <c r="DV89" s="20">
        <f t="shared" si="160"/>
        <v>0</v>
      </c>
      <c r="DW89" s="20">
        <f t="shared" si="160"/>
        <v>0</v>
      </c>
      <c r="DX89" s="20">
        <f t="shared" si="160"/>
        <v>0</v>
      </c>
      <c r="DY89" s="20">
        <f t="shared" si="160"/>
        <v>0</v>
      </c>
      <c r="DZ89" s="20">
        <f t="shared" si="160"/>
        <v>0</v>
      </c>
      <c r="EA89" s="20">
        <f t="shared" si="160"/>
        <v>0</v>
      </c>
      <c r="EB89" s="20">
        <f t="shared" si="160"/>
        <v>0</v>
      </c>
      <c r="EC89" s="20">
        <f t="shared" si="160"/>
        <v>0</v>
      </c>
      <c r="ED89" s="20">
        <f t="shared" si="160"/>
        <v>0</v>
      </c>
      <c r="EE89" s="20">
        <f t="shared" si="160"/>
        <v>0</v>
      </c>
      <c r="EF89" s="20">
        <f t="shared" si="160"/>
        <v>0</v>
      </c>
      <c r="EG89" s="20">
        <f t="shared" si="160"/>
        <v>0</v>
      </c>
      <c r="EH89" s="20">
        <f t="shared" si="160"/>
        <v>0</v>
      </c>
      <c r="EI89" s="20">
        <f t="shared" ref="EI89:GT89" si="161">EI87*$F$89</f>
        <v>0</v>
      </c>
      <c r="EJ89" s="20">
        <f t="shared" si="161"/>
        <v>0</v>
      </c>
      <c r="EK89" s="20">
        <f t="shared" si="161"/>
        <v>0</v>
      </c>
      <c r="EL89" s="20">
        <f t="shared" si="161"/>
        <v>0</v>
      </c>
      <c r="EM89" s="20">
        <f t="shared" si="161"/>
        <v>0</v>
      </c>
      <c r="EN89" s="20">
        <f t="shared" si="161"/>
        <v>0</v>
      </c>
      <c r="EO89" s="20">
        <f t="shared" si="161"/>
        <v>0</v>
      </c>
      <c r="EP89" s="20">
        <f t="shared" si="161"/>
        <v>0</v>
      </c>
      <c r="EQ89" s="20">
        <f t="shared" si="161"/>
        <v>0</v>
      </c>
      <c r="ER89" s="20">
        <f t="shared" si="161"/>
        <v>0</v>
      </c>
      <c r="ES89" s="20">
        <f t="shared" si="161"/>
        <v>0</v>
      </c>
      <c r="ET89" s="20">
        <f t="shared" si="161"/>
        <v>0</v>
      </c>
      <c r="EU89" s="20">
        <f t="shared" si="161"/>
        <v>0</v>
      </c>
      <c r="EV89" s="20">
        <f t="shared" si="161"/>
        <v>0</v>
      </c>
      <c r="EW89" s="20">
        <f t="shared" si="161"/>
        <v>0</v>
      </c>
      <c r="EX89" s="20">
        <f t="shared" si="161"/>
        <v>0</v>
      </c>
      <c r="EY89" s="20">
        <f t="shared" si="161"/>
        <v>0</v>
      </c>
      <c r="EZ89" s="20">
        <f t="shared" si="161"/>
        <v>0</v>
      </c>
      <c r="FA89" s="20">
        <f t="shared" si="161"/>
        <v>0</v>
      </c>
      <c r="FB89" s="20">
        <f t="shared" si="161"/>
        <v>0</v>
      </c>
      <c r="FC89" s="20">
        <f t="shared" si="161"/>
        <v>0</v>
      </c>
      <c r="FD89" s="20">
        <f t="shared" si="161"/>
        <v>0</v>
      </c>
      <c r="FE89" s="20">
        <f t="shared" si="161"/>
        <v>0</v>
      </c>
      <c r="FF89" s="20">
        <f t="shared" si="161"/>
        <v>0</v>
      </c>
      <c r="FG89" s="20">
        <f t="shared" si="161"/>
        <v>0</v>
      </c>
      <c r="FH89" s="20">
        <f t="shared" si="161"/>
        <v>0</v>
      </c>
      <c r="FI89" s="20">
        <f t="shared" si="161"/>
        <v>0</v>
      </c>
      <c r="FJ89" s="20">
        <f t="shared" si="161"/>
        <v>0</v>
      </c>
      <c r="FK89" s="20">
        <f t="shared" si="161"/>
        <v>0</v>
      </c>
      <c r="FL89" s="20">
        <f t="shared" si="161"/>
        <v>0</v>
      </c>
      <c r="FM89" s="20">
        <f t="shared" si="161"/>
        <v>0</v>
      </c>
      <c r="FN89" s="20">
        <f t="shared" si="161"/>
        <v>0</v>
      </c>
      <c r="FO89" s="20">
        <f t="shared" si="161"/>
        <v>0</v>
      </c>
      <c r="FP89" s="20">
        <f t="shared" si="161"/>
        <v>0</v>
      </c>
      <c r="FQ89" s="20">
        <f t="shared" si="161"/>
        <v>0</v>
      </c>
      <c r="FR89" s="20">
        <f t="shared" si="161"/>
        <v>0</v>
      </c>
      <c r="FS89" s="20">
        <f t="shared" si="161"/>
        <v>0</v>
      </c>
      <c r="FT89" s="20">
        <f t="shared" si="161"/>
        <v>0</v>
      </c>
      <c r="FU89" s="20">
        <f t="shared" si="161"/>
        <v>0</v>
      </c>
      <c r="FV89" s="20">
        <f t="shared" si="161"/>
        <v>0</v>
      </c>
      <c r="FW89" s="20">
        <f t="shared" si="161"/>
        <v>0</v>
      </c>
      <c r="FX89" s="20">
        <f t="shared" si="161"/>
        <v>0</v>
      </c>
      <c r="FY89" s="20">
        <f t="shared" si="161"/>
        <v>0</v>
      </c>
      <c r="FZ89" s="20">
        <f t="shared" si="161"/>
        <v>0</v>
      </c>
      <c r="GA89" s="20">
        <f t="shared" si="161"/>
        <v>0</v>
      </c>
      <c r="GB89" s="20">
        <f t="shared" si="161"/>
        <v>0</v>
      </c>
      <c r="GC89" s="20">
        <f t="shared" si="161"/>
        <v>0</v>
      </c>
      <c r="GD89" s="20">
        <f t="shared" si="161"/>
        <v>0</v>
      </c>
      <c r="GE89" s="20">
        <f t="shared" si="161"/>
        <v>0</v>
      </c>
      <c r="GF89" s="20">
        <f t="shared" si="161"/>
        <v>0</v>
      </c>
      <c r="GG89" s="20">
        <f t="shared" si="161"/>
        <v>0</v>
      </c>
      <c r="GH89" s="20">
        <f t="shared" si="161"/>
        <v>0</v>
      </c>
      <c r="GI89" s="20">
        <f t="shared" si="161"/>
        <v>0</v>
      </c>
      <c r="GJ89" s="20">
        <f t="shared" si="161"/>
        <v>0</v>
      </c>
      <c r="GK89" s="20">
        <f t="shared" si="161"/>
        <v>0</v>
      </c>
      <c r="GL89" s="20">
        <f t="shared" si="161"/>
        <v>0</v>
      </c>
      <c r="GM89" s="20">
        <f t="shared" si="161"/>
        <v>0</v>
      </c>
      <c r="GN89" s="20">
        <f t="shared" si="161"/>
        <v>0</v>
      </c>
      <c r="GO89" s="20">
        <f t="shared" si="161"/>
        <v>0</v>
      </c>
      <c r="GP89" s="20">
        <f t="shared" si="161"/>
        <v>0</v>
      </c>
      <c r="GQ89" s="20">
        <f t="shared" si="161"/>
        <v>0</v>
      </c>
      <c r="GR89" s="20">
        <f t="shared" si="161"/>
        <v>0</v>
      </c>
      <c r="GS89" s="20">
        <f t="shared" si="161"/>
        <v>0</v>
      </c>
      <c r="GT89" s="20">
        <f t="shared" si="161"/>
        <v>0</v>
      </c>
      <c r="GU89" s="20">
        <f t="shared" ref="GU89:HA89" si="162">GU87*$F$89</f>
        <v>0</v>
      </c>
      <c r="GV89" s="20">
        <f t="shared" si="162"/>
        <v>0</v>
      </c>
      <c r="GW89" s="20">
        <f t="shared" si="162"/>
        <v>0</v>
      </c>
      <c r="GX89" s="20">
        <f t="shared" si="162"/>
        <v>0</v>
      </c>
      <c r="GY89" s="20">
        <f t="shared" si="162"/>
        <v>0</v>
      </c>
      <c r="GZ89" s="20">
        <f t="shared" si="162"/>
        <v>0</v>
      </c>
      <c r="HA89" s="20">
        <f t="shared" si="162"/>
        <v>0</v>
      </c>
    </row>
    <row r="90" spans="2:1006" x14ac:dyDescent="0.25">
      <c r="D90" s="17" t="s">
        <v>116</v>
      </c>
      <c r="E90" s="17" t="s">
        <v>76</v>
      </c>
      <c r="J90" s="20">
        <f>J87-J89</f>
        <v>6250000</v>
      </c>
      <c r="K90" s="20">
        <f t="shared" ref="K90:BV90" si="163">K87-K89</f>
        <v>6250000</v>
      </c>
      <c r="L90" s="20">
        <f t="shared" si="163"/>
        <v>6250000</v>
      </c>
      <c r="M90" s="20">
        <f t="shared" si="163"/>
        <v>6250000</v>
      </c>
      <c r="N90" s="20">
        <f t="shared" si="163"/>
        <v>6250000</v>
      </c>
      <c r="O90" s="20">
        <f t="shared" si="163"/>
        <v>6250000</v>
      </c>
      <c r="P90" s="20">
        <f t="shared" si="163"/>
        <v>6250000</v>
      </c>
      <c r="Q90" s="20">
        <f t="shared" si="163"/>
        <v>6250000</v>
      </c>
      <c r="R90" s="20">
        <f t="shared" si="163"/>
        <v>0</v>
      </c>
      <c r="S90" s="20">
        <f t="shared" si="163"/>
        <v>0</v>
      </c>
      <c r="T90" s="20">
        <f t="shared" si="163"/>
        <v>0</v>
      </c>
      <c r="U90" s="20">
        <f t="shared" si="163"/>
        <v>0</v>
      </c>
      <c r="V90" s="20">
        <f t="shared" si="163"/>
        <v>0</v>
      </c>
      <c r="W90" s="20">
        <f t="shared" si="163"/>
        <v>0</v>
      </c>
      <c r="X90" s="20">
        <f t="shared" si="163"/>
        <v>0</v>
      </c>
      <c r="Y90" s="20">
        <f t="shared" si="163"/>
        <v>0</v>
      </c>
      <c r="Z90" s="20">
        <f t="shared" si="163"/>
        <v>0</v>
      </c>
      <c r="AA90" s="20">
        <f t="shared" si="163"/>
        <v>0</v>
      </c>
      <c r="AB90" s="20">
        <f t="shared" si="163"/>
        <v>0</v>
      </c>
      <c r="AC90" s="20">
        <f t="shared" si="163"/>
        <v>0</v>
      </c>
      <c r="AD90" s="20">
        <f t="shared" si="163"/>
        <v>0</v>
      </c>
      <c r="AE90" s="20">
        <f t="shared" si="163"/>
        <v>0</v>
      </c>
      <c r="AF90" s="20">
        <f t="shared" si="163"/>
        <v>0</v>
      </c>
      <c r="AG90" s="20">
        <f t="shared" si="163"/>
        <v>0</v>
      </c>
      <c r="AH90" s="20">
        <f t="shared" si="163"/>
        <v>0</v>
      </c>
      <c r="AI90" s="20">
        <f t="shared" si="163"/>
        <v>0</v>
      </c>
      <c r="AJ90" s="20">
        <f t="shared" si="163"/>
        <v>0</v>
      </c>
      <c r="AK90" s="20">
        <f t="shared" si="163"/>
        <v>0</v>
      </c>
      <c r="AL90" s="20">
        <f t="shared" si="163"/>
        <v>0</v>
      </c>
      <c r="AM90" s="20">
        <f t="shared" si="163"/>
        <v>0</v>
      </c>
      <c r="AN90" s="20">
        <f t="shared" si="163"/>
        <v>0</v>
      </c>
      <c r="AO90" s="20">
        <f t="shared" si="163"/>
        <v>0</v>
      </c>
      <c r="AP90" s="20">
        <f t="shared" si="163"/>
        <v>0</v>
      </c>
      <c r="AQ90" s="20">
        <f t="shared" si="163"/>
        <v>0</v>
      </c>
      <c r="AR90" s="20">
        <f t="shared" si="163"/>
        <v>0</v>
      </c>
      <c r="AS90" s="20">
        <f t="shared" si="163"/>
        <v>0</v>
      </c>
      <c r="AT90" s="20">
        <f t="shared" si="163"/>
        <v>0</v>
      </c>
      <c r="AU90" s="20">
        <f t="shared" si="163"/>
        <v>0</v>
      </c>
      <c r="AV90" s="20">
        <f t="shared" si="163"/>
        <v>0</v>
      </c>
      <c r="AW90" s="20">
        <f t="shared" si="163"/>
        <v>0</v>
      </c>
      <c r="AX90" s="20">
        <f t="shared" si="163"/>
        <v>0</v>
      </c>
      <c r="AY90" s="20">
        <f t="shared" si="163"/>
        <v>0</v>
      </c>
      <c r="AZ90" s="20">
        <f t="shared" si="163"/>
        <v>0</v>
      </c>
      <c r="BA90" s="20">
        <f t="shared" si="163"/>
        <v>0</v>
      </c>
      <c r="BB90" s="20">
        <f t="shared" si="163"/>
        <v>0</v>
      </c>
      <c r="BC90" s="20">
        <f t="shared" si="163"/>
        <v>0</v>
      </c>
      <c r="BD90" s="20">
        <f t="shared" si="163"/>
        <v>0</v>
      </c>
      <c r="BE90" s="20">
        <f t="shared" si="163"/>
        <v>0</v>
      </c>
      <c r="BF90" s="20">
        <f t="shared" si="163"/>
        <v>0</v>
      </c>
      <c r="BG90" s="20">
        <f t="shared" si="163"/>
        <v>0</v>
      </c>
      <c r="BH90" s="20">
        <f t="shared" si="163"/>
        <v>0</v>
      </c>
      <c r="BI90" s="20">
        <f t="shared" si="163"/>
        <v>0</v>
      </c>
      <c r="BJ90" s="20">
        <f t="shared" si="163"/>
        <v>0</v>
      </c>
      <c r="BK90" s="20">
        <f t="shared" si="163"/>
        <v>0</v>
      </c>
      <c r="BL90" s="20">
        <f t="shared" si="163"/>
        <v>0</v>
      </c>
      <c r="BM90" s="20">
        <f t="shared" si="163"/>
        <v>0</v>
      </c>
      <c r="BN90" s="20">
        <f t="shared" si="163"/>
        <v>0</v>
      </c>
      <c r="BO90" s="20">
        <f t="shared" si="163"/>
        <v>0</v>
      </c>
      <c r="BP90" s="20">
        <f t="shared" si="163"/>
        <v>0</v>
      </c>
      <c r="BQ90" s="20">
        <f t="shared" si="163"/>
        <v>0</v>
      </c>
      <c r="BR90" s="20">
        <f t="shared" si="163"/>
        <v>0</v>
      </c>
      <c r="BS90" s="20">
        <f t="shared" si="163"/>
        <v>0</v>
      </c>
      <c r="BT90" s="20">
        <f t="shared" si="163"/>
        <v>0</v>
      </c>
      <c r="BU90" s="20">
        <f t="shared" si="163"/>
        <v>0</v>
      </c>
      <c r="BV90" s="20">
        <f t="shared" si="163"/>
        <v>0</v>
      </c>
      <c r="BW90" s="20">
        <f t="shared" ref="BW90:EH90" si="164">BW87-BW89</f>
        <v>0</v>
      </c>
      <c r="BX90" s="20">
        <f t="shared" si="164"/>
        <v>0</v>
      </c>
      <c r="BY90" s="20">
        <f t="shared" si="164"/>
        <v>0</v>
      </c>
      <c r="BZ90" s="20">
        <f t="shared" si="164"/>
        <v>0</v>
      </c>
      <c r="CA90" s="20">
        <f t="shared" si="164"/>
        <v>0</v>
      </c>
      <c r="CB90" s="20">
        <f t="shared" si="164"/>
        <v>0</v>
      </c>
      <c r="CC90" s="20">
        <f t="shared" si="164"/>
        <v>0</v>
      </c>
      <c r="CD90" s="20">
        <f t="shared" si="164"/>
        <v>0</v>
      </c>
      <c r="CE90" s="20">
        <f t="shared" si="164"/>
        <v>0</v>
      </c>
      <c r="CF90" s="20">
        <f t="shared" si="164"/>
        <v>0</v>
      </c>
      <c r="CG90" s="20">
        <f t="shared" si="164"/>
        <v>0</v>
      </c>
      <c r="CH90" s="20">
        <f t="shared" si="164"/>
        <v>0</v>
      </c>
      <c r="CI90" s="20">
        <f t="shared" si="164"/>
        <v>0</v>
      </c>
      <c r="CJ90" s="20">
        <f t="shared" si="164"/>
        <v>0</v>
      </c>
      <c r="CK90" s="20">
        <f t="shared" si="164"/>
        <v>0</v>
      </c>
      <c r="CL90" s="20">
        <f t="shared" si="164"/>
        <v>0</v>
      </c>
      <c r="CM90" s="20">
        <f t="shared" si="164"/>
        <v>0</v>
      </c>
      <c r="CN90" s="20">
        <f t="shared" si="164"/>
        <v>0</v>
      </c>
      <c r="CO90" s="20">
        <f t="shared" si="164"/>
        <v>0</v>
      </c>
      <c r="CP90" s="20">
        <f t="shared" si="164"/>
        <v>0</v>
      </c>
      <c r="CQ90" s="20">
        <f t="shared" si="164"/>
        <v>0</v>
      </c>
      <c r="CR90" s="20">
        <f t="shared" si="164"/>
        <v>0</v>
      </c>
      <c r="CS90" s="20">
        <f t="shared" si="164"/>
        <v>0</v>
      </c>
      <c r="CT90" s="20">
        <f t="shared" si="164"/>
        <v>0</v>
      </c>
      <c r="CU90" s="20">
        <f t="shared" si="164"/>
        <v>0</v>
      </c>
      <c r="CV90" s="20">
        <f t="shared" si="164"/>
        <v>0</v>
      </c>
      <c r="CW90" s="20">
        <f t="shared" si="164"/>
        <v>0</v>
      </c>
      <c r="CX90" s="20">
        <f t="shared" si="164"/>
        <v>0</v>
      </c>
      <c r="CY90" s="20">
        <f t="shared" si="164"/>
        <v>0</v>
      </c>
      <c r="CZ90" s="20">
        <f t="shared" si="164"/>
        <v>0</v>
      </c>
      <c r="DA90" s="20">
        <f t="shared" si="164"/>
        <v>0</v>
      </c>
      <c r="DB90" s="20">
        <f t="shared" si="164"/>
        <v>0</v>
      </c>
      <c r="DC90" s="20">
        <f t="shared" si="164"/>
        <v>0</v>
      </c>
      <c r="DD90" s="20">
        <f t="shared" si="164"/>
        <v>0</v>
      </c>
      <c r="DE90" s="20">
        <f t="shared" si="164"/>
        <v>0</v>
      </c>
      <c r="DF90" s="20">
        <f t="shared" si="164"/>
        <v>0</v>
      </c>
      <c r="DG90" s="20">
        <f t="shared" si="164"/>
        <v>0</v>
      </c>
      <c r="DH90" s="20">
        <f t="shared" si="164"/>
        <v>0</v>
      </c>
      <c r="DI90" s="20">
        <f t="shared" si="164"/>
        <v>0</v>
      </c>
      <c r="DJ90" s="20">
        <f t="shared" si="164"/>
        <v>0</v>
      </c>
      <c r="DK90" s="20">
        <f t="shared" si="164"/>
        <v>0</v>
      </c>
      <c r="DL90" s="20">
        <f t="shared" si="164"/>
        <v>0</v>
      </c>
      <c r="DM90" s="20">
        <f t="shared" si="164"/>
        <v>0</v>
      </c>
      <c r="DN90" s="20">
        <f t="shared" si="164"/>
        <v>0</v>
      </c>
      <c r="DO90" s="20">
        <f t="shared" si="164"/>
        <v>0</v>
      </c>
      <c r="DP90" s="20">
        <f t="shared" si="164"/>
        <v>0</v>
      </c>
      <c r="DQ90" s="20">
        <f t="shared" si="164"/>
        <v>0</v>
      </c>
      <c r="DR90" s="20">
        <f t="shared" si="164"/>
        <v>0</v>
      </c>
      <c r="DS90" s="20">
        <f t="shared" si="164"/>
        <v>0</v>
      </c>
      <c r="DT90" s="20">
        <f t="shared" si="164"/>
        <v>0</v>
      </c>
      <c r="DU90" s="20">
        <f t="shared" si="164"/>
        <v>0</v>
      </c>
      <c r="DV90" s="20">
        <f t="shared" si="164"/>
        <v>0</v>
      </c>
      <c r="DW90" s="20">
        <f t="shared" si="164"/>
        <v>0</v>
      </c>
      <c r="DX90" s="20">
        <f t="shared" si="164"/>
        <v>0</v>
      </c>
      <c r="DY90" s="20">
        <f t="shared" si="164"/>
        <v>0</v>
      </c>
      <c r="DZ90" s="20">
        <f t="shared" si="164"/>
        <v>0</v>
      </c>
      <c r="EA90" s="20">
        <f t="shared" si="164"/>
        <v>0</v>
      </c>
      <c r="EB90" s="20">
        <f t="shared" si="164"/>
        <v>0</v>
      </c>
      <c r="EC90" s="20">
        <f t="shared" si="164"/>
        <v>0</v>
      </c>
      <c r="ED90" s="20">
        <f t="shared" si="164"/>
        <v>0</v>
      </c>
      <c r="EE90" s="20">
        <f t="shared" si="164"/>
        <v>0</v>
      </c>
      <c r="EF90" s="20">
        <f t="shared" si="164"/>
        <v>0</v>
      </c>
      <c r="EG90" s="20">
        <f t="shared" si="164"/>
        <v>0</v>
      </c>
      <c r="EH90" s="20">
        <f t="shared" si="164"/>
        <v>0</v>
      </c>
      <c r="EI90" s="20">
        <f t="shared" ref="EI90:GT90" si="165">EI87-EI89</f>
        <v>0</v>
      </c>
      <c r="EJ90" s="20">
        <f t="shared" si="165"/>
        <v>0</v>
      </c>
      <c r="EK90" s="20">
        <f t="shared" si="165"/>
        <v>0</v>
      </c>
      <c r="EL90" s="20">
        <f t="shared" si="165"/>
        <v>0</v>
      </c>
      <c r="EM90" s="20">
        <f t="shared" si="165"/>
        <v>0</v>
      </c>
      <c r="EN90" s="20">
        <f t="shared" si="165"/>
        <v>0</v>
      </c>
      <c r="EO90" s="20">
        <f t="shared" si="165"/>
        <v>0</v>
      </c>
      <c r="EP90" s="20">
        <f t="shared" si="165"/>
        <v>0</v>
      </c>
      <c r="EQ90" s="20">
        <f t="shared" si="165"/>
        <v>0</v>
      </c>
      <c r="ER90" s="20">
        <f t="shared" si="165"/>
        <v>0</v>
      </c>
      <c r="ES90" s="20">
        <f t="shared" si="165"/>
        <v>0</v>
      </c>
      <c r="ET90" s="20">
        <f t="shared" si="165"/>
        <v>0</v>
      </c>
      <c r="EU90" s="20">
        <f t="shared" si="165"/>
        <v>0</v>
      </c>
      <c r="EV90" s="20">
        <f t="shared" si="165"/>
        <v>0</v>
      </c>
      <c r="EW90" s="20">
        <f t="shared" si="165"/>
        <v>0</v>
      </c>
      <c r="EX90" s="20">
        <f t="shared" si="165"/>
        <v>0</v>
      </c>
      <c r="EY90" s="20">
        <f t="shared" si="165"/>
        <v>0</v>
      </c>
      <c r="EZ90" s="20">
        <f t="shared" si="165"/>
        <v>0</v>
      </c>
      <c r="FA90" s="20">
        <f t="shared" si="165"/>
        <v>0</v>
      </c>
      <c r="FB90" s="20">
        <f t="shared" si="165"/>
        <v>0</v>
      </c>
      <c r="FC90" s="20">
        <f t="shared" si="165"/>
        <v>0</v>
      </c>
      <c r="FD90" s="20">
        <f t="shared" si="165"/>
        <v>0</v>
      </c>
      <c r="FE90" s="20">
        <f t="shared" si="165"/>
        <v>0</v>
      </c>
      <c r="FF90" s="20">
        <f t="shared" si="165"/>
        <v>0</v>
      </c>
      <c r="FG90" s="20">
        <f t="shared" si="165"/>
        <v>0</v>
      </c>
      <c r="FH90" s="20">
        <f t="shared" si="165"/>
        <v>0</v>
      </c>
      <c r="FI90" s="20">
        <f t="shared" si="165"/>
        <v>0</v>
      </c>
      <c r="FJ90" s="20">
        <f t="shared" si="165"/>
        <v>0</v>
      </c>
      <c r="FK90" s="20">
        <f t="shared" si="165"/>
        <v>0</v>
      </c>
      <c r="FL90" s="20">
        <f t="shared" si="165"/>
        <v>0</v>
      </c>
      <c r="FM90" s="20">
        <f t="shared" si="165"/>
        <v>0</v>
      </c>
      <c r="FN90" s="20">
        <f t="shared" si="165"/>
        <v>0</v>
      </c>
      <c r="FO90" s="20">
        <f t="shared" si="165"/>
        <v>0</v>
      </c>
      <c r="FP90" s="20">
        <f t="shared" si="165"/>
        <v>0</v>
      </c>
      <c r="FQ90" s="20">
        <f t="shared" si="165"/>
        <v>0</v>
      </c>
      <c r="FR90" s="20">
        <f t="shared" si="165"/>
        <v>0</v>
      </c>
      <c r="FS90" s="20">
        <f t="shared" si="165"/>
        <v>0</v>
      </c>
      <c r="FT90" s="20">
        <f t="shared" si="165"/>
        <v>0</v>
      </c>
      <c r="FU90" s="20">
        <f t="shared" si="165"/>
        <v>0</v>
      </c>
      <c r="FV90" s="20">
        <f t="shared" si="165"/>
        <v>0</v>
      </c>
      <c r="FW90" s="20">
        <f t="shared" si="165"/>
        <v>0</v>
      </c>
      <c r="FX90" s="20">
        <f t="shared" si="165"/>
        <v>0</v>
      </c>
      <c r="FY90" s="20">
        <f t="shared" si="165"/>
        <v>0</v>
      </c>
      <c r="FZ90" s="20">
        <f t="shared" si="165"/>
        <v>0</v>
      </c>
      <c r="GA90" s="20">
        <f t="shared" si="165"/>
        <v>0</v>
      </c>
      <c r="GB90" s="20">
        <f t="shared" si="165"/>
        <v>0</v>
      </c>
      <c r="GC90" s="20">
        <f t="shared" si="165"/>
        <v>0</v>
      </c>
      <c r="GD90" s="20">
        <f t="shared" si="165"/>
        <v>0</v>
      </c>
      <c r="GE90" s="20">
        <f t="shared" si="165"/>
        <v>0</v>
      </c>
      <c r="GF90" s="20">
        <f t="shared" si="165"/>
        <v>0</v>
      </c>
      <c r="GG90" s="20">
        <f t="shared" si="165"/>
        <v>0</v>
      </c>
      <c r="GH90" s="20">
        <f t="shared" si="165"/>
        <v>0</v>
      </c>
      <c r="GI90" s="20">
        <f t="shared" si="165"/>
        <v>0</v>
      </c>
      <c r="GJ90" s="20">
        <f t="shared" si="165"/>
        <v>0</v>
      </c>
      <c r="GK90" s="20">
        <f t="shared" si="165"/>
        <v>0</v>
      </c>
      <c r="GL90" s="20">
        <f t="shared" si="165"/>
        <v>0</v>
      </c>
      <c r="GM90" s="20">
        <f t="shared" si="165"/>
        <v>0</v>
      </c>
      <c r="GN90" s="20">
        <f t="shared" si="165"/>
        <v>0</v>
      </c>
      <c r="GO90" s="20">
        <f t="shared" si="165"/>
        <v>0</v>
      </c>
      <c r="GP90" s="20">
        <f t="shared" si="165"/>
        <v>0</v>
      </c>
      <c r="GQ90" s="20">
        <f t="shared" si="165"/>
        <v>0</v>
      </c>
      <c r="GR90" s="20">
        <f t="shared" si="165"/>
        <v>0</v>
      </c>
      <c r="GS90" s="20">
        <f t="shared" si="165"/>
        <v>0</v>
      </c>
      <c r="GT90" s="20">
        <f t="shared" si="165"/>
        <v>0</v>
      </c>
      <c r="GU90" s="20">
        <f t="shared" ref="GU90:HA90" si="166">GU87-GU89</f>
        <v>0</v>
      </c>
      <c r="GV90" s="20">
        <f t="shared" si="166"/>
        <v>0</v>
      </c>
      <c r="GW90" s="20">
        <f t="shared" si="166"/>
        <v>0</v>
      </c>
      <c r="GX90" s="20">
        <f t="shared" si="166"/>
        <v>0</v>
      </c>
      <c r="GY90" s="20">
        <f t="shared" si="166"/>
        <v>0</v>
      </c>
      <c r="GZ90" s="20">
        <f t="shared" si="166"/>
        <v>0</v>
      </c>
      <c r="HA90" s="20">
        <f t="shared" si="166"/>
        <v>0</v>
      </c>
    </row>
    <row r="91" spans="2:1006" x14ac:dyDescent="0.25">
      <c r="J91" s="20">
        <f>SUM(J89:J90)</f>
        <v>25000000</v>
      </c>
      <c r="K91" s="20">
        <f t="shared" ref="K91:BV91" si="167">SUM(K89:K90)</f>
        <v>25000000</v>
      </c>
      <c r="L91" s="20">
        <f t="shared" si="167"/>
        <v>25000000</v>
      </c>
      <c r="M91" s="20">
        <f t="shared" si="167"/>
        <v>25000000</v>
      </c>
      <c r="N91" s="20">
        <f t="shared" si="167"/>
        <v>25000000</v>
      </c>
      <c r="O91" s="20">
        <f t="shared" si="167"/>
        <v>25000000</v>
      </c>
      <c r="P91" s="20">
        <f t="shared" si="167"/>
        <v>25000000</v>
      </c>
      <c r="Q91" s="20">
        <f t="shared" si="167"/>
        <v>25000000</v>
      </c>
      <c r="R91" s="20">
        <f t="shared" si="167"/>
        <v>0</v>
      </c>
      <c r="S91" s="20">
        <f t="shared" si="167"/>
        <v>0</v>
      </c>
      <c r="T91" s="20">
        <f t="shared" si="167"/>
        <v>0</v>
      </c>
      <c r="U91" s="20">
        <f t="shared" si="167"/>
        <v>0</v>
      </c>
      <c r="V91" s="20">
        <f t="shared" si="167"/>
        <v>0</v>
      </c>
      <c r="W91" s="20">
        <f t="shared" si="167"/>
        <v>0</v>
      </c>
      <c r="X91" s="20">
        <f t="shared" si="167"/>
        <v>0</v>
      </c>
      <c r="Y91" s="20">
        <f t="shared" si="167"/>
        <v>0</v>
      </c>
      <c r="Z91" s="20">
        <f t="shared" si="167"/>
        <v>0</v>
      </c>
      <c r="AA91" s="20">
        <f t="shared" si="167"/>
        <v>0</v>
      </c>
      <c r="AB91" s="20">
        <f t="shared" si="167"/>
        <v>0</v>
      </c>
      <c r="AC91" s="20">
        <f t="shared" si="167"/>
        <v>0</v>
      </c>
      <c r="AD91" s="20">
        <f t="shared" si="167"/>
        <v>0</v>
      </c>
      <c r="AE91" s="20">
        <f t="shared" si="167"/>
        <v>0</v>
      </c>
      <c r="AF91" s="20">
        <f t="shared" si="167"/>
        <v>0</v>
      </c>
      <c r="AG91" s="20">
        <f t="shared" si="167"/>
        <v>0</v>
      </c>
      <c r="AH91" s="20">
        <f t="shared" si="167"/>
        <v>0</v>
      </c>
      <c r="AI91" s="20">
        <f t="shared" si="167"/>
        <v>0</v>
      </c>
      <c r="AJ91" s="20">
        <f t="shared" si="167"/>
        <v>0</v>
      </c>
      <c r="AK91" s="20">
        <f t="shared" si="167"/>
        <v>0</v>
      </c>
      <c r="AL91" s="20">
        <f t="shared" si="167"/>
        <v>0</v>
      </c>
      <c r="AM91" s="20">
        <f t="shared" si="167"/>
        <v>0</v>
      </c>
      <c r="AN91" s="20">
        <f t="shared" si="167"/>
        <v>0</v>
      </c>
      <c r="AO91" s="20">
        <f t="shared" si="167"/>
        <v>0</v>
      </c>
      <c r="AP91" s="20">
        <f t="shared" si="167"/>
        <v>0</v>
      </c>
      <c r="AQ91" s="20">
        <f t="shared" si="167"/>
        <v>0</v>
      </c>
      <c r="AR91" s="20">
        <f t="shared" si="167"/>
        <v>0</v>
      </c>
      <c r="AS91" s="20">
        <f t="shared" si="167"/>
        <v>0</v>
      </c>
      <c r="AT91" s="20">
        <f t="shared" si="167"/>
        <v>0</v>
      </c>
      <c r="AU91" s="20">
        <f t="shared" si="167"/>
        <v>0</v>
      </c>
      <c r="AV91" s="20">
        <f t="shared" si="167"/>
        <v>0</v>
      </c>
      <c r="AW91" s="20">
        <f t="shared" si="167"/>
        <v>0</v>
      </c>
      <c r="AX91" s="20">
        <f t="shared" si="167"/>
        <v>0</v>
      </c>
      <c r="AY91" s="20">
        <f t="shared" si="167"/>
        <v>0</v>
      </c>
      <c r="AZ91" s="20">
        <f t="shared" si="167"/>
        <v>0</v>
      </c>
      <c r="BA91" s="20">
        <f t="shared" si="167"/>
        <v>0</v>
      </c>
      <c r="BB91" s="20">
        <f t="shared" si="167"/>
        <v>0</v>
      </c>
      <c r="BC91" s="20">
        <f t="shared" si="167"/>
        <v>0</v>
      </c>
      <c r="BD91" s="20">
        <f t="shared" si="167"/>
        <v>0</v>
      </c>
      <c r="BE91" s="20">
        <f t="shared" si="167"/>
        <v>0</v>
      </c>
      <c r="BF91" s="20">
        <f t="shared" si="167"/>
        <v>0</v>
      </c>
      <c r="BG91" s="20">
        <f t="shared" si="167"/>
        <v>0</v>
      </c>
      <c r="BH91" s="20">
        <f t="shared" si="167"/>
        <v>0</v>
      </c>
      <c r="BI91" s="20">
        <f t="shared" si="167"/>
        <v>0</v>
      </c>
      <c r="BJ91" s="20">
        <f t="shared" si="167"/>
        <v>0</v>
      </c>
      <c r="BK91" s="20">
        <f t="shared" si="167"/>
        <v>0</v>
      </c>
      <c r="BL91" s="20">
        <f t="shared" si="167"/>
        <v>0</v>
      </c>
      <c r="BM91" s="20">
        <f t="shared" si="167"/>
        <v>0</v>
      </c>
      <c r="BN91" s="20">
        <f t="shared" si="167"/>
        <v>0</v>
      </c>
      <c r="BO91" s="20">
        <f t="shared" si="167"/>
        <v>0</v>
      </c>
      <c r="BP91" s="20">
        <f t="shared" si="167"/>
        <v>0</v>
      </c>
      <c r="BQ91" s="20">
        <f t="shared" si="167"/>
        <v>0</v>
      </c>
      <c r="BR91" s="20">
        <f t="shared" si="167"/>
        <v>0</v>
      </c>
      <c r="BS91" s="20">
        <f t="shared" si="167"/>
        <v>0</v>
      </c>
      <c r="BT91" s="20">
        <f t="shared" si="167"/>
        <v>0</v>
      </c>
      <c r="BU91" s="20">
        <f t="shared" si="167"/>
        <v>0</v>
      </c>
      <c r="BV91" s="20">
        <f t="shared" si="167"/>
        <v>0</v>
      </c>
      <c r="BW91" s="20">
        <f t="shared" ref="BW91:EH91" si="168">SUM(BW89:BW90)</f>
        <v>0</v>
      </c>
      <c r="BX91" s="20">
        <f t="shared" si="168"/>
        <v>0</v>
      </c>
      <c r="BY91" s="20">
        <f t="shared" si="168"/>
        <v>0</v>
      </c>
      <c r="BZ91" s="20">
        <f t="shared" si="168"/>
        <v>0</v>
      </c>
      <c r="CA91" s="20">
        <f t="shared" si="168"/>
        <v>0</v>
      </c>
      <c r="CB91" s="20">
        <f t="shared" si="168"/>
        <v>0</v>
      </c>
      <c r="CC91" s="20">
        <f t="shared" si="168"/>
        <v>0</v>
      </c>
      <c r="CD91" s="20">
        <f t="shared" si="168"/>
        <v>0</v>
      </c>
      <c r="CE91" s="20">
        <f t="shared" si="168"/>
        <v>0</v>
      </c>
      <c r="CF91" s="20">
        <f t="shared" si="168"/>
        <v>0</v>
      </c>
      <c r="CG91" s="20">
        <f t="shared" si="168"/>
        <v>0</v>
      </c>
      <c r="CH91" s="20">
        <f t="shared" si="168"/>
        <v>0</v>
      </c>
      <c r="CI91" s="20">
        <f t="shared" si="168"/>
        <v>0</v>
      </c>
      <c r="CJ91" s="20">
        <f t="shared" si="168"/>
        <v>0</v>
      </c>
      <c r="CK91" s="20">
        <f t="shared" si="168"/>
        <v>0</v>
      </c>
      <c r="CL91" s="20">
        <f t="shared" si="168"/>
        <v>0</v>
      </c>
      <c r="CM91" s="20">
        <f t="shared" si="168"/>
        <v>0</v>
      </c>
      <c r="CN91" s="20">
        <f t="shared" si="168"/>
        <v>0</v>
      </c>
      <c r="CO91" s="20">
        <f t="shared" si="168"/>
        <v>0</v>
      </c>
      <c r="CP91" s="20">
        <f t="shared" si="168"/>
        <v>0</v>
      </c>
      <c r="CQ91" s="20">
        <f t="shared" si="168"/>
        <v>0</v>
      </c>
      <c r="CR91" s="20">
        <f t="shared" si="168"/>
        <v>0</v>
      </c>
      <c r="CS91" s="20">
        <f t="shared" si="168"/>
        <v>0</v>
      </c>
      <c r="CT91" s="20">
        <f t="shared" si="168"/>
        <v>0</v>
      </c>
      <c r="CU91" s="20">
        <f t="shared" si="168"/>
        <v>0</v>
      </c>
      <c r="CV91" s="20">
        <f t="shared" si="168"/>
        <v>0</v>
      </c>
      <c r="CW91" s="20">
        <f t="shared" si="168"/>
        <v>0</v>
      </c>
      <c r="CX91" s="20">
        <f t="shared" si="168"/>
        <v>0</v>
      </c>
      <c r="CY91" s="20">
        <f t="shared" si="168"/>
        <v>0</v>
      </c>
      <c r="CZ91" s="20">
        <f t="shared" si="168"/>
        <v>0</v>
      </c>
      <c r="DA91" s="20">
        <f t="shared" si="168"/>
        <v>0</v>
      </c>
      <c r="DB91" s="20">
        <f t="shared" si="168"/>
        <v>0</v>
      </c>
      <c r="DC91" s="20">
        <f t="shared" si="168"/>
        <v>0</v>
      </c>
      <c r="DD91" s="20">
        <f t="shared" si="168"/>
        <v>0</v>
      </c>
      <c r="DE91" s="20">
        <f t="shared" si="168"/>
        <v>0</v>
      </c>
      <c r="DF91" s="20">
        <f t="shared" si="168"/>
        <v>0</v>
      </c>
      <c r="DG91" s="20">
        <f t="shared" si="168"/>
        <v>0</v>
      </c>
      <c r="DH91" s="20">
        <f t="shared" si="168"/>
        <v>0</v>
      </c>
      <c r="DI91" s="20">
        <f t="shared" si="168"/>
        <v>0</v>
      </c>
      <c r="DJ91" s="20">
        <f t="shared" si="168"/>
        <v>0</v>
      </c>
      <c r="DK91" s="20">
        <f t="shared" si="168"/>
        <v>0</v>
      </c>
      <c r="DL91" s="20">
        <f t="shared" si="168"/>
        <v>0</v>
      </c>
      <c r="DM91" s="20">
        <f t="shared" si="168"/>
        <v>0</v>
      </c>
      <c r="DN91" s="20">
        <f t="shared" si="168"/>
        <v>0</v>
      </c>
      <c r="DO91" s="20">
        <f t="shared" si="168"/>
        <v>0</v>
      </c>
      <c r="DP91" s="20">
        <f t="shared" si="168"/>
        <v>0</v>
      </c>
      <c r="DQ91" s="20">
        <f t="shared" si="168"/>
        <v>0</v>
      </c>
      <c r="DR91" s="20">
        <f t="shared" si="168"/>
        <v>0</v>
      </c>
      <c r="DS91" s="20">
        <f t="shared" si="168"/>
        <v>0</v>
      </c>
      <c r="DT91" s="20">
        <f t="shared" si="168"/>
        <v>0</v>
      </c>
      <c r="DU91" s="20">
        <f t="shared" si="168"/>
        <v>0</v>
      </c>
      <c r="DV91" s="20">
        <f t="shared" si="168"/>
        <v>0</v>
      </c>
      <c r="DW91" s="20">
        <f t="shared" si="168"/>
        <v>0</v>
      </c>
      <c r="DX91" s="20">
        <f t="shared" si="168"/>
        <v>0</v>
      </c>
      <c r="DY91" s="20">
        <f t="shared" si="168"/>
        <v>0</v>
      </c>
      <c r="DZ91" s="20">
        <f t="shared" si="168"/>
        <v>0</v>
      </c>
      <c r="EA91" s="20">
        <f t="shared" si="168"/>
        <v>0</v>
      </c>
      <c r="EB91" s="20">
        <f t="shared" si="168"/>
        <v>0</v>
      </c>
      <c r="EC91" s="20">
        <f t="shared" si="168"/>
        <v>0</v>
      </c>
      <c r="ED91" s="20">
        <f t="shared" si="168"/>
        <v>0</v>
      </c>
      <c r="EE91" s="20">
        <f t="shared" si="168"/>
        <v>0</v>
      </c>
      <c r="EF91" s="20">
        <f t="shared" si="168"/>
        <v>0</v>
      </c>
      <c r="EG91" s="20">
        <f t="shared" si="168"/>
        <v>0</v>
      </c>
      <c r="EH91" s="20">
        <f t="shared" si="168"/>
        <v>0</v>
      </c>
      <c r="EI91" s="20">
        <f t="shared" ref="EI91:GT91" si="169">SUM(EI89:EI90)</f>
        <v>0</v>
      </c>
      <c r="EJ91" s="20">
        <f t="shared" si="169"/>
        <v>0</v>
      </c>
      <c r="EK91" s="20">
        <f t="shared" si="169"/>
        <v>0</v>
      </c>
      <c r="EL91" s="20">
        <f t="shared" si="169"/>
        <v>0</v>
      </c>
      <c r="EM91" s="20">
        <f t="shared" si="169"/>
        <v>0</v>
      </c>
      <c r="EN91" s="20">
        <f t="shared" si="169"/>
        <v>0</v>
      </c>
      <c r="EO91" s="20">
        <f t="shared" si="169"/>
        <v>0</v>
      </c>
      <c r="EP91" s="20">
        <f t="shared" si="169"/>
        <v>0</v>
      </c>
      <c r="EQ91" s="20">
        <f t="shared" si="169"/>
        <v>0</v>
      </c>
      <c r="ER91" s="20">
        <f t="shared" si="169"/>
        <v>0</v>
      </c>
      <c r="ES91" s="20">
        <f t="shared" si="169"/>
        <v>0</v>
      </c>
      <c r="ET91" s="20">
        <f t="shared" si="169"/>
        <v>0</v>
      </c>
      <c r="EU91" s="20">
        <f t="shared" si="169"/>
        <v>0</v>
      </c>
      <c r="EV91" s="20">
        <f t="shared" si="169"/>
        <v>0</v>
      </c>
      <c r="EW91" s="20">
        <f t="shared" si="169"/>
        <v>0</v>
      </c>
      <c r="EX91" s="20">
        <f t="shared" si="169"/>
        <v>0</v>
      </c>
      <c r="EY91" s="20">
        <f t="shared" si="169"/>
        <v>0</v>
      </c>
      <c r="EZ91" s="20">
        <f t="shared" si="169"/>
        <v>0</v>
      </c>
      <c r="FA91" s="20">
        <f t="shared" si="169"/>
        <v>0</v>
      </c>
      <c r="FB91" s="20">
        <f t="shared" si="169"/>
        <v>0</v>
      </c>
      <c r="FC91" s="20">
        <f t="shared" si="169"/>
        <v>0</v>
      </c>
      <c r="FD91" s="20">
        <f t="shared" si="169"/>
        <v>0</v>
      </c>
      <c r="FE91" s="20">
        <f t="shared" si="169"/>
        <v>0</v>
      </c>
      <c r="FF91" s="20">
        <f t="shared" si="169"/>
        <v>0</v>
      </c>
      <c r="FG91" s="20">
        <f t="shared" si="169"/>
        <v>0</v>
      </c>
      <c r="FH91" s="20">
        <f t="shared" si="169"/>
        <v>0</v>
      </c>
      <c r="FI91" s="20">
        <f t="shared" si="169"/>
        <v>0</v>
      </c>
      <c r="FJ91" s="20">
        <f t="shared" si="169"/>
        <v>0</v>
      </c>
      <c r="FK91" s="20">
        <f t="shared" si="169"/>
        <v>0</v>
      </c>
      <c r="FL91" s="20">
        <f t="shared" si="169"/>
        <v>0</v>
      </c>
      <c r="FM91" s="20">
        <f t="shared" si="169"/>
        <v>0</v>
      </c>
      <c r="FN91" s="20">
        <f t="shared" si="169"/>
        <v>0</v>
      </c>
      <c r="FO91" s="20">
        <f t="shared" si="169"/>
        <v>0</v>
      </c>
      <c r="FP91" s="20">
        <f t="shared" si="169"/>
        <v>0</v>
      </c>
      <c r="FQ91" s="20">
        <f t="shared" si="169"/>
        <v>0</v>
      </c>
      <c r="FR91" s="20">
        <f t="shared" si="169"/>
        <v>0</v>
      </c>
      <c r="FS91" s="20">
        <f t="shared" si="169"/>
        <v>0</v>
      </c>
      <c r="FT91" s="20">
        <f t="shared" si="169"/>
        <v>0</v>
      </c>
      <c r="FU91" s="20">
        <f t="shared" si="169"/>
        <v>0</v>
      </c>
      <c r="FV91" s="20">
        <f t="shared" si="169"/>
        <v>0</v>
      </c>
      <c r="FW91" s="20">
        <f t="shared" si="169"/>
        <v>0</v>
      </c>
      <c r="FX91" s="20">
        <f t="shared" si="169"/>
        <v>0</v>
      </c>
      <c r="FY91" s="20">
        <f t="shared" si="169"/>
        <v>0</v>
      </c>
      <c r="FZ91" s="20">
        <f t="shared" si="169"/>
        <v>0</v>
      </c>
      <c r="GA91" s="20">
        <f t="shared" si="169"/>
        <v>0</v>
      </c>
      <c r="GB91" s="20">
        <f t="shared" si="169"/>
        <v>0</v>
      </c>
      <c r="GC91" s="20">
        <f t="shared" si="169"/>
        <v>0</v>
      </c>
      <c r="GD91" s="20">
        <f t="shared" si="169"/>
        <v>0</v>
      </c>
      <c r="GE91" s="20">
        <f t="shared" si="169"/>
        <v>0</v>
      </c>
      <c r="GF91" s="20">
        <f t="shared" si="169"/>
        <v>0</v>
      </c>
      <c r="GG91" s="20">
        <f t="shared" si="169"/>
        <v>0</v>
      </c>
      <c r="GH91" s="20">
        <f t="shared" si="169"/>
        <v>0</v>
      </c>
      <c r="GI91" s="20">
        <f t="shared" si="169"/>
        <v>0</v>
      </c>
      <c r="GJ91" s="20">
        <f t="shared" si="169"/>
        <v>0</v>
      </c>
      <c r="GK91" s="20">
        <f t="shared" si="169"/>
        <v>0</v>
      </c>
      <c r="GL91" s="20">
        <f t="shared" si="169"/>
        <v>0</v>
      </c>
      <c r="GM91" s="20">
        <f t="shared" si="169"/>
        <v>0</v>
      </c>
      <c r="GN91" s="20">
        <f t="shared" si="169"/>
        <v>0</v>
      </c>
      <c r="GO91" s="20">
        <f t="shared" si="169"/>
        <v>0</v>
      </c>
      <c r="GP91" s="20">
        <f t="shared" si="169"/>
        <v>0</v>
      </c>
      <c r="GQ91" s="20">
        <f t="shared" si="169"/>
        <v>0</v>
      </c>
      <c r="GR91" s="20">
        <f t="shared" si="169"/>
        <v>0</v>
      </c>
      <c r="GS91" s="20">
        <f t="shared" si="169"/>
        <v>0</v>
      </c>
      <c r="GT91" s="20">
        <f t="shared" si="169"/>
        <v>0</v>
      </c>
      <c r="GU91" s="20">
        <f t="shared" ref="GU91:HA91" si="170">SUM(GU89:GU90)</f>
        <v>0</v>
      </c>
      <c r="GV91" s="20">
        <f t="shared" si="170"/>
        <v>0</v>
      </c>
      <c r="GW91" s="20">
        <f t="shared" si="170"/>
        <v>0</v>
      </c>
      <c r="GX91" s="20">
        <f t="shared" si="170"/>
        <v>0</v>
      </c>
      <c r="GY91" s="20">
        <f t="shared" si="170"/>
        <v>0</v>
      </c>
      <c r="GZ91" s="20">
        <f t="shared" si="170"/>
        <v>0</v>
      </c>
      <c r="HA91" s="20">
        <f t="shared" si="170"/>
        <v>0</v>
      </c>
    </row>
    <row r="92" spans="2:1006" x14ac:dyDescent="0.25">
      <c r="C92" s="17" t="s">
        <v>117</v>
      </c>
    </row>
    <row r="93" spans="2:1006" x14ac:dyDescent="0.25">
      <c r="D93" s="17" t="s">
        <v>118</v>
      </c>
      <c r="E93" s="17" t="s">
        <v>76</v>
      </c>
      <c r="J93" s="20" t="b">
        <f>J69</f>
        <v>0</v>
      </c>
      <c r="K93" s="20" t="b">
        <f t="shared" ref="K93:BV93" si="171">K69</f>
        <v>0</v>
      </c>
      <c r="L93" s="20" t="b">
        <f t="shared" si="171"/>
        <v>0</v>
      </c>
      <c r="M93" s="20" t="b">
        <f t="shared" si="171"/>
        <v>0</v>
      </c>
      <c r="N93" s="20" t="b">
        <f t="shared" si="171"/>
        <v>0</v>
      </c>
      <c r="O93" s="20" t="b">
        <f t="shared" si="171"/>
        <v>0</v>
      </c>
      <c r="P93" s="20" t="b">
        <f t="shared" si="171"/>
        <v>0</v>
      </c>
      <c r="Q93" s="20" t="b">
        <f t="shared" si="171"/>
        <v>0</v>
      </c>
      <c r="R93" s="20">
        <f t="shared" si="171"/>
        <v>5715033.4466974605</v>
      </c>
      <c r="S93" s="20">
        <f t="shared" si="171"/>
        <v>7262818.657074675</v>
      </c>
      <c r="T93" s="20">
        <f t="shared" si="171"/>
        <v>5715033.4466974605</v>
      </c>
      <c r="U93" s="20">
        <f t="shared" si="171"/>
        <v>7262818.657074675</v>
      </c>
      <c r="V93" s="20">
        <f t="shared" si="171"/>
        <v>5715033.4466974605</v>
      </c>
      <c r="W93" s="20">
        <f t="shared" si="171"/>
        <v>7262818.657074675</v>
      </c>
      <c r="X93" s="20">
        <f t="shared" si="171"/>
        <v>5715033.4466974605</v>
      </c>
      <c r="Y93" s="20">
        <f t="shared" si="171"/>
        <v>7262818.657074675</v>
      </c>
      <c r="Z93" s="20">
        <f t="shared" si="171"/>
        <v>5715033.4466974605</v>
      </c>
      <c r="AA93" s="20">
        <f t="shared" si="171"/>
        <v>7262818.657074675</v>
      </c>
      <c r="AB93" s="20">
        <f t="shared" si="171"/>
        <v>5715033.4466974605</v>
      </c>
      <c r="AC93" s="20">
        <f t="shared" si="171"/>
        <v>7262818.657074675</v>
      </c>
      <c r="AD93" s="20">
        <f t="shared" si="171"/>
        <v>5715033.4466974605</v>
      </c>
      <c r="AE93" s="20">
        <f t="shared" si="171"/>
        <v>7262818.657074675</v>
      </c>
      <c r="AF93" s="20">
        <f t="shared" si="171"/>
        <v>5715033.4466974605</v>
      </c>
      <c r="AG93" s="20">
        <f t="shared" si="171"/>
        <v>7262818.657074675</v>
      </c>
      <c r="AH93" s="20">
        <f t="shared" si="171"/>
        <v>5715033.4466974605</v>
      </c>
      <c r="AI93" s="20">
        <f t="shared" si="171"/>
        <v>7262818.657074675</v>
      </c>
      <c r="AJ93" s="20">
        <f t="shared" si="171"/>
        <v>5715033.4466974605</v>
      </c>
      <c r="AK93" s="20">
        <f t="shared" si="171"/>
        <v>7262818.657074675</v>
      </c>
      <c r="AL93" s="20">
        <f t="shared" si="171"/>
        <v>5715033.4466974605</v>
      </c>
      <c r="AM93" s="20">
        <f t="shared" si="171"/>
        <v>7262818.657074675</v>
      </c>
      <c r="AN93" s="20">
        <f t="shared" si="171"/>
        <v>5715033.4466974605</v>
      </c>
      <c r="AO93" s="20">
        <f t="shared" si="171"/>
        <v>7262818.657074675</v>
      </c>
      <c r="AP93" s="20">
        <f t="shared" si="171"/>
        <v>5715033.4466974605</v>
      </c>
      <c r="AQ93" s="20">
        <f t="shared" si="171"/>
        <v>7262818.657074675</v>
      </c>
      <c r="AR93" s="20">
        <f t="shared" si="171"/>
        <v>5715033.4466974605</v>
      </c>
      <c r="AS93" s="20">
        <f t="shared" si="171"/>
        <v>7262818.657074675</v>
      </c>
      <c r="AT93" s="20">
        <f t="shared" si="171"/>
        <v>5715033.4466974605</v>
      </c>
      <c r="AU93" s="20">
        <f t="shared" si="171"/>
        <v>7262818.657074675</v>
      </c>
      <c r="AV93" s="20">
        <f t="shared" si="171"/>
        <v>5715033.4466974605</v>
      </c>
      <c r="AW93" s="20">
        <f t="shared" si="171"/>
        <v>7262818.657074675</v>
      </c>
      <c r="AX93" s="20">
        <f t="shared" si="171"/>
        <v>5715033.4466974605</v>
      </c>
      <c r="AY93" s="20">
        <f t="shared" si="171"/>
        <v>7262818.657074675</v>
      </c>
      <c r="AZ93" s="20">
        <f t="shared" si="171"/>
        <v>5715033.4466974605</v>
      </c>
      <c r="BA93" s="20">
        <f t="shared" si="171"/>
        <v>7262818.657074675</v>
      </c>
      <c r="BB93" s="20">
        <f t="shared" si="171"/>
        <v>5715033.4466974605</v>
      </c>
      <c r="BC93" s="20">
        <f t="shared" si="171"/>
        <v>7262818.657074675</v>
      </c>
      <c r="BD93" s="20">
        <f t="shared" si="171"/>
        <v>5715033.4466974605</v>
      </c>
      <c r="BE93" s="20">
        <f t="shared" si="171"/>
        <v>7262818.657074675</v>
      </c>
      <c r="BF93" s="20">
        <f t="shared" si="171"/>
        <v>5715033.4466974605</v>
      </c>
      <c r="BG93" s="20">
        <f t="shared" si="171"/>
        <v>7262818.657074675</v>
      </c>
      <c r="BH93" s="20">
        <f t="shared" si="171"/>
        <v>5715033.4466974605</v>
      </c>
      <c r="BI93" s="20">
        <f t="shared" si="171"/>
        <v>7262818.657074675</v>
      </c>
      <c r="BJ93" s="20" t="b">
        <f t="shared" si="171"/>
        <v>0</v>
      </c>
      <c r="BK93" s="20" t="b">
        <f t="shared" si="171"/>
        <v>0</v>
      </c>
      <c r="BL93" s="20" t="b">
        <f t="shared" si="171"/>
        <v>0</v>
      </c>
      <c r="BM93" s="20" t="b">
        <f t="shared" si="171"/>
        <v>0</v>
      </c>
      <c r="BN93" s="20" t="b">
        <f t="shared" si="171"/>
        <v>0</v>
      </c>
      <c r="BO93" s="20" t="b">
        <f t="shared" si="171"/>
        <v>0</v>
      </c>
      <c r="BP93" s="20" t="b">
        <f t="shared" si="171"/>
        <v>0</v>
      </c>
      <c r="BQ93" s="20" t="b">
        <f t="shared" si="171"/>
        <v>0</v>
      </c>
      <c r="BR93" s="20" t="b">
        <f t="shared" si="171"/>
        <v>0</v>
      </c>
      <c r="BS93" s="20" t="b">
        <f t="shared" si="171"/>
        <v>0</v>
      </c>
      <c r="BT93" s="20" t="b">
        <f t="shared" si="171"/>
        <v>0</v>
      </c>
      <c r="BU93" s="20" t="b">
        <f t="shared" si="171"/>
        <v>0</v>
      </c>
      <c r="BV93" s="20" t="b">
        <f t="shared" si="171"/>
        <v>0</v>
      </c>
      <c r="BW93" s="20" t="b">
        <f t="shared" ref="BW93:EH93" si="172">BW69</f>
        <v>0</v>
      </c>
      <c r="BX93" s="20" t="b">
        <f t="shared" si="172"/>
        <v>0</v>
      </c>
      <c r="BY93" s="20" t="b">
        <f t="shared" si="172"/>
        <v>0</v>
      </c>
      <c r="BZ93" s="20" t="b">
        <f t="shared" si="172"/>
        <v>0</v>
      </c>
      <c r="CA93" s="20" t="b">
        <f t="shared" si="172"/>
        <v>0</v>
      </c>
      <c r="CB93" s="20" t="b">
        <f t="shared" si="172"/>
        <v>0</v>
      </c>
      <c r="CC93" s="20" t="b">
        <f t="shared" si="172"/>
        <v>0</v>
      </c>
      <c r="CD93" s="20" t="b">
        <f t="shared" si="172"/>
        <v>0</v>
      </c>
      <c r="CE93" s="20" t="b">
        <f t="shared" si="172"/>
        <v>0</v>
      </c>
      <c r="CF93" s="20" t="b">
        <f t="shared" si="172"/>
        <v>0</v>
      </c>
      <c r="CG93" s="20" t="b">
        <f t="shared" si="172"/>
        <v>0</v>
      </c>
      <c r="CH93" s="20" t="b">
        <f t="shared" si="172"/>
        <v>0</v>
      </c>
      <c r="CI93" s="20" t="b">
        <f t="shared" si="172"/>
        <v>0</v>
      </c>
      <c r="CJ93" s="20" t="b">
        <f t="shared" si="172"/>
        <v>0</v>
      </c>
      <c r="CK93" s="20" t="b">
        <f t="shared" si="172"/>
        <v>0</v>
      </c>
      <c r="CL93" s="20" t="b">
        <f t="shared" si="172"/>
        <v>0</v>
      </c>
      <c r="CM93" s="20" t="b">
        <f t="shared" si="172"/>
        <v>0</v>
      </c>
      <c r="CN93" s="20" t="b">
        <f t="shared" si="172"/>
        <v>0</v>
      </c>
      <c r="CO93" s="20" t="b">
        <f t="shared" si="172"/>
        <v>0</v>
      </c>
      <c r="CP93" s="20" t="b">
        <f t="shared" si="172"/>
        <v>0</v>
      </c>
      <c r="CQ93" s="20" t="b">
        <f t="shared" si="172"/>
        <v>0</v>
      </c>
      <c r="CR93" s="20" t="b">
        <f t="shared" si="172"/>
        <v>0</v>
      </c>
      <c r="CS93" s="20" t="b">
        <f t="shared" si="172"/>
        <v>0</v>
      </c>
      <c r="CT93" s="20" t="b">
        <f t="shared" si="172"/>
        <v>0</v>
      </c>
      <c r="CU93" s="20" t="b">
        <f t="shared" si="172"/>
        <v>0</v>
      </c>
      <c r="CV93" s="20" t="b">
        <f t="shared" si="172"/>
        <v>0</v>
      </c>
      <c r="CW93" s="20" t="b">
        <f t="shared" si="172"/>
        <v>0</v>
      </c>
      <c r="CX93" s="20" t="b">
        <f t="shared" si="172"/>
        <v>0</v>
      </c>
      <c r="CY93" s="20" t="b">
        <f t="shared" si="172"/>
        <v>0</v>
      </c>
      <c r="CZ93" s="20" t="b">
        <f t="shared" si="172"/>
        <v>0</v>
      </c>
      <c r="DA93" s="20" t="b">
        <f t="shared" si="172"/>
        <v>0</v>
      </c>
      <c r="DB93" s="20" t="b">
        <f t="shared" si="172"/>
        <v>0</v>
      </c>
      <c r="DC93" s="20" t="b">
        <f t="shared" si="172"/>
        <v>0</v>
      </c>
      <c r="DD93" s="20" t="b">
        <f t="shared" si="172"/>
        <v>0</v>
      </c>
      <c r="DE93" s="20" t="b">
        <f t="shared" si="172"/>
        <v>0</v>
      </c>
      <c r="DF93" s="20" t="b">
        <f t="shared" si="172"/>
        <v>0</v>
      </c>
      <c r="DG93" s="20" t="b">
        <f t="shared" si="172"/>
        <v>0</v>
      </c>
      <c r="DH93" s="20" t="b">
        <f t="shared" si="172"/>
        <v>0</v>
      </c>
      <c r="DI93" s="20" t="b">
        <f t="shared" si="172"/>
        <v>0</v>
      </c>
      <c r="DJ93" s="20" t="b">
        <f t="shared" si="172"/>
        <v>0</v>
      </c>
      <c r="DK93" s="20" t="b">
        <f t="shared" si="172"/>
        <v>0</v>
      </c>
      <c r="DL93" s="20" t="b">
        <f t="shared" si="172"/>
        <v>0</v>
      </c>
      <c r="DM93" s="20" t="b">
        <f t="shared" si="172"/>
        <v>0</v>
      </c>
      <c r="DN93" s="20" t="b">
        <f t="shared" si="172"/>
        <v>0</v>
      </c>
      <c r="DO93" s="20" t="b">
        <f t="shared" si="172"/>
        <v>0</v>
      </c>
      <c r="DP93" s="20" t="b">
        <f t="shared" si="172"/>
        <v>0</v>
      </c>
      <c r="DQ93" s="20" t="b">
        <f t="shared" si="172"/>
        <v>0</v>
      </c>
      <c r="DR93" s="20" t="b">
        <f t="shared" si="172"/>
        <v>0</v>
      </c>
      <c r="DS93" s="20" t="b">
        <f t="shared" si="172"/>
        <v>0</v>
      </c>
      <c r="DT93" s="20" t="b">
        <f t="shared" si="172"/>
        <v>0</v>
      </c>
      <c r="DU93" s="20" t="b">
        <f t="shared" si="172"/>
        <v>0</v>
      </c>
      <c r="DV93" s="20" t="b">
        <f t="shared" si="172"/>
        <v>0</v>
      </c>
      <c r="DW93" s="20" t="b">
        <f t="shared" si="172"/>
        <v>0</v>
      </c>
      <c r="DX93" s="20" t="b">
        <f t="shared" si="172"/>
        <v>0</v>
      </c>
      <c r="DY93" s="20" t="b">
        <f t="shared" si="172"/>
        <v>0</v>
      </c>
      <c r="DZ93" s="20" t="b">
        <f t="shared" si="172"/>
        <v>0</v>
      </c>
      <c r="EA93" s="20" t="b">
        <f t="shared" si="172"/>
        <v>0</v>
      </c>
      <c r="EB93" s="20" t="b">
        <f t="shared" si="172"/>
        <v>0</v>
      </c>
      <c r="EC93" s="20" t="b">
        <f t="shared" si="172"/>
        <v>0</v>
      </c>
      <c r="ED93" s="20" t="b">
        <f t="shared" si="172"/>
        <v>0</v>
      </c>
      <c r="EE93" s="20" t="b">
        <f t="shared" si="172"/>
        <v>0</v>
      </c>
      <c r="EF93" s="20" t="b">
        <f t="shared" si="172"/>
        <v>0</v>
      </c>
      <c r="EG93" s="20" t="b">
        <f t="shared" si="172"/>
        <v>0</v>
      </c>
      <c r="EH93" s="20" t="b">
        <f t="shared" si="172"/>
        <v>0</v>
      </c>
      <c r="EI93" s="20" t="b">
        <f t="shared" ref="EI93:GT93" si="173">EI69</f>
        <v>0</v>
      </c>
      <c r="EJ93" s="20" t="b">
        <f t="shared" si="173"/>
        <v>0</v>
      </c>
      <c r="EK93" s="20" t="b">
        <f t="shared" si="173"/>
        <v>0</v>
      </c>
      <c r="EL93" s="20" t="b">
        <f t="shared" si="173"/>
        <v>0</v>
      </c>
      <c r="EM93" s="20" t="b">
        <f t="shared" si="173"/>
        <v>0</v>
      </c>
      <c r="EN93" s="20" t="b">
        <f t="shared" si="173"/>
        <v>0</v>
      </c>
      <c r="EO93" s="20" t="b">
        <f t="shared" si="173"/>
        <v>0</v>
      </c>
      <c r="EP93" s="20" t="b">
        <f t="shared" si="173"/>
        <v>0</v>
      </c>
      <c r="EQ93" s="20" t="b">
        <f t="shared" si="173"/>
        <v>0</v>
      </c>
      <c r="ER93" s="20" t="b">
        <f t="shared" si="173"/>
        <v>0</v>
      </c>
      <c r="ES93" s="20" t="b">
        <f t="shared" si="173"/>
        <v>0</v>
      </c>
      <c r="ET93" s="20" t="b">
        <f t="shared" si="173"/>
        <v>0</v>
      </c>
      <c r="EU93" s="20" t="b">
        <f t="shared" si="173"/>
        <v>0</v>
      </c>
      <c r="EV93" s="20" t="b">
        <f t="shared" si="173"/>
        <v>0</v>
      </c>
      <c r="EW93" s="20" t="b">
        <f t="shared" si="173"/>
        <v>0</v>
      </c>
      <c r="EX93" s="20" t="b">
        <f t="shared" si="173"/>
        <v>0</v>
      </c>
      <c r="EY93" s="20" t="b">
        <f t="shared" si="173"/>
        <v>0</v>
      </c>
      <c r="EZ93" s="20" t="b">
        <f t="shared" si="173"/>
        <v>0</v>
      </c>
      <c r="FA93" s="20" t="b">
        <f t="shared" si="173"/>
        <v>0</v>
      </c>
      <c r="FB93" s="20" t="b">
        <f t="shared" si="173"/>
        <v>0</v>
      </c>
      <c r="FC93" s="20" t="b">
        <f t="shared" si="173"/>
        <v>0</v>
      </c>
      <c r="FD93" s="20" t="b">
        <f t="shared" si="173"/>
        <v>0</v>
      </c>
      <c r="FE93" s="20" t="b">
        <f t="shared" si="173"/>
        <v>0</v>
      </c>
      <c r="FF93" s="20" t="b">
        <f t="shared" si="173"/>
        <v>0</v>
      </c>
      <c r="FG93" s="20" t="b">
        <f t="shared" si="173"/>
        <v>0</v>
      </c>
      <c r="FH93" s="20" t="b">
        <f t="shared" si="173"/>
        <v>0</v>
      </c>
      <c r="FI93" s="20" t="b">
        <f t="shared" si="173"/>
        <v>0</v>
      </c>
      <c r="FJ93" s="20" t="b">
        <f t="shared" si="173"/>
        <v>0</v>
      </c>
      <c r="FK93" s="20" t="b">
        <f t="shared" si="173"/>
        <v>0</v>
      </c>
      <c r="FL93" s="20" t="b">
        <f t="shared" si="173"/>
        <v>0</v>
      </c>
      <c r="FM93" s="20" t="b">
        <f t="shared" si="173"/>
        <v>0</v>
      </c>
      <c r="FN93" s="20" t="b">
        <f t="shared" si="173"/>
        <v>0</v>
      </c>
      <c r="FO93" s="20" t="b">
        <f t="shared" si="173"/>
        <v>0</v>
      </c>
      <c r="FP93" s="20" t="b">
        <f t="shared" si="173"/>
        <v>0</v>
      </c>
      <c r="FQ93" s="20" t="b">
        <f t="shared" si="173"/>
        <v>0</v>
      </c>
      <c r="FR93" s="20" t="b">
        <f t="shared" si="173"/>
        <v>0</v>
      </c>
      <c r="FS93" s="20" t="b">
        <f t="shared" si="173"/>
        <v>0</v>
      </c>
      <c r="FT93" s="20" t="b">
        <f t="shared" si="173"/>
        <v>0</v>
      </c>
      <c r="FU93" s="20" t="b">
        <f t="shared" si="173"/>
        <v>0</v>
      </c>
      <c r="FV93" s="20" t="b">
        <f t="shared" si="173"/>
        <v>0</v>
      </c>
      <c r="FW93" s="20" t="b">
        <f t="shared" si="173"/>
        <v>0</v>
      </c>
      <c r="FX93" s="20" t="b">
        <f t="shared" si="173"/>
        <v>0</v>
      </c>
      <c r="FY93" s="20" t="b">
        <f t="shared" si="173"/>
        <v>0</v>
      </c>
      <c r="FZ93" s="20" t="b">
        <f t="shared" si="173"/>
        <v>0</v>
      </c>
      <c r="GA93" s="20" t="b">
        <f t="shared" si="173"/>
        <v>0</v>
      </c>
      <c r="GB93" s="20" t="b">
        <f t="shared" si="173"/>
        <v>0</v>
      </c>
      <c r="GC93" s="20" t="b">
        <f t="shared" si="173"/>
        <v>0</v>
      </c>
      <c r="GD93" s="20" t="b">
        <f t="shared" si="173"/>
        <v>0</v>
      </c>
      <c r="GE93" s="20" t="b">
        <f t="shared" si="173"/>
        <v>0</v>
      </c>
      <c r="GF93" s="20" t="b">
        <f t="shared" si="173"/>
        <v>0</v>
      </c>
      <c r="GG93" s="20" t="b">
        <f t="shared" si="173"/>
        <v>0</v>
      </c>
      <c r="GH93" s="20" t="b">
        <f t="shared" si="173"/>
        <v>0</v>
      </c>
      <c r="GI93" s="20" t="b">
        <f t="shared" si="173"/>
        <v>0</v>
      </c>
      <c r="GJ93" s="20" t="b">
        <f t="shared" si="173"/>
        <v>0</v>
      </c>
      <c r="GK93" s="20" t="b">
        <f t="shared" si="173"/>
        <v>0</v>
      </c>
      <c r="GL93" s="20" t="b">
        <f t="shared" si="173"/>
        <v>0</v>
      </c>
      <c r="GM93" s="20" t="b">
        <f t="shared" si="173"/>
        <v>0</v>
      </c>
      <c r="GN93" s="20" t="b">
        <f t="shared" si="173"/>
        <v>0</v>
      </c>
      <c r="GO93" s="20" t="b">
        <f t="shared" si="173"/>
        <v>0</v>
      </c>
      <c r="GP93" s="20" t="b">
        <f t="shared" si="173"/>
        <v>0</v>
      </c>
      <c r="GQ93" s="20" t="b">
        <f t="shared" si="173"/>
        <v>0</v>
      </c>
      <c r="GR93" s="20" t="b">
        <f t="shared" si="173"/>
        <v>0</v>
      </c>
      <c r="GS93" s="20" t="b">
        <f t="shared" si="173"/>
        <v>0</v>
      </c>
      <c r="GT93" s="20" t="b">
        <f t="shared" si="173"/>
        <v>0</v>
      </c>
      <c r="GU93" s="20" t="b">
        <f t="shared" ref="GU93:HA93" si="174">GU69</f>
        <v>0</v>
      </c>
      <c r="GV93" s="20" t="b">
        <f t="shared" si="174"/>
        <v>0</v>
      </c>
      <c r="GW93" s="20" t="b">
        <f t="shared" si="174"/>
        <v>0</v>
      </c>
      <c r="GX93" s="20" t="b">
        <f t="shared" si="174"/>
        <v>0</v>
      </c>
      <c r="GY93" s="20" t="b">
        <f t="shared" si="174"/>
        <v>0</v>
      </c>
      <c r="GZ93" s="20" t="b">
        <f t="shared" si="174"/>
        <v>0</v>
      </c>
      <c r="HA93" s="20" t="b">
        <f t="shared" si="174"/>
        <v>0</v>
      </c>
    </row>
    <row r="94" spans="2:1006" x14ac:dyDescent="0.25">
      <c r="D94" s="17" t="s">
        <v>191</v>
      </c>
      <c r="E94" s="17" t="s">
        <v>34</v>
      </c>
    </row>
    <row r="95" spans="2:1006" x14ac:dyDescent="0.25">
      <c r="D95" s="17" t="s">
        <v>190</v>
      </c>
      <c r="E95" s="17" t="s">
        <v>76</v>
      </c>
      <c r="F95" s="20">
        <f>F78</f>
        <v>157106797.72636572</v>
      </c>
    </row>
    <row r="97" spans="2:1006" x14ac:dyDescent="0.25">
      <c r="D97" s="17" t="s">
        <v>192</v>
      </c>
      <c r="E97" s="17" t="s">
        <v>25</v>
      </c>
      <c r="F97" s="19">
        <f>EDATE(F7,-1)</f>
        <v>46235</v>
      </c>
      <c r="J97" s="17" t="b">
        <f>$F$97=J5</f>
        <v>0</v>
      </c>
      <c r="K97" s="17" t="b">
        <f t="shared" ref="K97:BV97" si="175">$F$97=K5</f>
        <v>0</v>
      </c>
      <c r="L97" s="17" t="b">
        <f t="shared" si="175"/>
        <v>0</v>
      </c>
      <c r="M97" s="17" t="b">
        <f t="shared" si="175"/>
        <v>0</v>
      </c>
      <c r="N97" s="17" t="b">
        <f t="shared" si="175"/>
        <v>0</v>
      </c>
      <c r="O97" s="17" t="b">
        <f t="shared" si="175"/>
        <v>0</v>
      </c>
      <c r="P97" s="17" t="b">
        <f t="shared" si="175"/>
        <v>0</v>
      </c>
      <c r="Q97" s="17" t="b">
        <f t="shared" si="175"/>
        <v>1</v>
      </c>
      <c r="R97" s="17" t="b">
        <f t="shared" si="175"/>
        <v>0</v>
      </c>
      <c r="S97" s="17" t="b">
        <f t="shared" si="175"/>
        <v>0</v>
      </c>
      <c r="T97" s="17" t="b">
        <f t="shared" si="175"/>
        <v>0</v>
      </c>
      <c r="U97" s="17" t="b">
        <f t="shared" si="175"/>
        <v>0</v>
      </c>
      <c r="V97" s="17" t="b">
        <f t="shared" si="175"/>
        <v>0</v>
      </c>
      <c r="W97" s="17" t="b">
        <f t="shared" si="175"/>
        <v>0</v>
      </c>
      <c r="X97" s="17" t="b">
        <f t="shared" si="175"/>
        <v>0</v>
      </c>
      <c r="Y97" s="17" t="b">
        <f t="shared" si="175"/>
        <v>0</v>
      </c>
      <c r="Z97" s="17" t="b">
        <f t="shared" si="175"/>
        <v>0</v>
      </c>
      <c r="AA97" s="17" t="b">
        <f t="shared" si="175"/>
        <v>0</v>
      </c>
      <c r="AB97" s="17" t="b">
        <f t="shared" si="175"/>
        <v>0</v>
      </c>
      <c r="AC97" s="17" t="b">
        <f t="shared" si="175"/>
        <v>0</v>
      </c>
      <c r="AD97" s="17" t="b">
        <f t="shared" si="175"/>
        <v>0</v>
      </c>
      <c r="AE97" s="17" t="b">
        <f t="shared" si="175"/>
        <v>0</v>
      </c>
      <c r="AF97" s="17" t="b">
        <f t="shared" si="175"/>
        <v>0</v>
      </c>
      <c r="AG97" s="17" t="b">
        <f t="shared" si="175"/>
        <v>0</v>
      </c>
      <c r="AH97" s="17" t="b">
        <f t="shared" si="175"/>
        <v>0</v>
      </c>
      <c r="AI97" s="17" t="b">
        <f t="shared" si="175"/>
        <v>0</v>
      </c>
      <c r="AJ97" s="17" t="b">
        <f t="shared" si="175"/>
        <v>0</v>
      </c>
      <c r="AK97" s="17" t="b">
        <f t="shared" si="175"/>
        <v>0</v>
      </c>
      <c r="AL97" s="17" t="b">
        <f t="shared" si="175"/>
        <v>0</v>
      </c>
      <c r="AM97" s="17" t="b">
        <f t="shared" si="175"/>
        <v>0</v>
      </c>
      <c r="AN97" s="17" t="b">
        <f t="shared" si="175"/>
        <v>0</v>
      </c>
      <c r="AO97" s="17" t="b">
        <f t="shared" si="175"/>
        <v>0</v>
      </c>
      <c r="AP97" s="17" t="b">
        <f t="shared" si="175"/>
        <v>0</v>
      </c>
      <c r="AQ97" s="17" t="b">
        <f t="shared" si="175"/>
        <v>0</v>
      </c>
      <c r="AR97" s="17" t="b">
        <f t="shared" si="175"/>
        <v>0</v>
      </c>
      <c r="AS97" s="17" t="b">
        <f t="shared" si="175"/>
        <v>0</v>
      </c>
      <c r="AT97" s="17" t="b">
        <f t="shared" si="175"/>
        <v>0</v>
      </c>
      <c r="AU97" s="17" t="b">
        <f t="shared" si="175"/>
        <v>0</v>
      </c>
      <c r="AV97" s="17" t="b">
        <f t="shared" si="175"/>
        <v>0</v>
      </c>
      <c r="AW97" s="17" t="b">
        <f t="shared" si="175"/>
        <v>0</v>
      </c>
      <c r="AX97" s="17" t="b">
        <f t="shared" si="175"/>
        <v>0</v>
      </c>
      <c r="AY97" s="17" t="b">
        <f t="shared" si="175"/>
        <v>0</v>
      </c>
      <c r="AZ97" s="17" t="b">
        <f t="shared" si="175"/>
        <v>0</v>
      </c>
      <c r="BA97" s="17" t="b">
        <f t="shared" si="175"/>
        <v>0</v>
      </c>
      <c r="BB97" s="17" t="b">
        <f t="shared" si="175"/>
        <v>0</v>
      </c>
      <c r="BC97" s="17" t="b">
        <f t="shared" si="175"/>
        <v>0</v>
      </c>
      <c r="BD97" s="17" t="b">
        <f t="shared" si="175"/>
        <v>0</v>
      </c>
      <c r="BE97" s="17" t="b">
        <f t="shared" si="175"/>
        <v>0</v>
      </c>
      <c r="BF97" s="17" t="b">
        <f t="shared" si="175"/>
        <v>0</v>
      </c>
      <c r="BG97" s="17" t="b">
        <f t="shared" si="175"/>
        <v>0</v>
      </c>
      <c r="BH97" s="17" t="b">
        <f t="shared" si="175"/>
        <v>0</v>
      </c>
      <c r="BI97" s="17" t="b">
        <f t="shared" si="175"/>
        <v>0</v>
      </c>
      <c r="BJ97" s="17" t="b">
        <f t="shared" si="175"/>
        <v>0</v>
      </c>
      <c r="BK97" s="17" t="b">
        <f t="shared" si="175"/>
        <v>0</v>
      </c>
      <c r="BL97" s="17" t="b">
        <f t="shared" si="175"/>
        <v>0</v>
      </c>
      <c r="BM97" s="17" t="b">
        <f t="shared" si="175"/>
        <v>0</v>
      </c>
      <c r="BN97" s="17" t="b">
        <f t="shared" si="175"/>
        <v>0</v>
      </c>
      <c r="BO97" s="17" t="b">
        <f t="shared" si="175"/>
        <v>0</v>
      </c>
      <c r="BP97" s="17" t="b">
        <f t="shared" si="175"/>
        <v>0</v>
      </c>
      <c r="BQ97" s="17" t="b">
        <f t="shared" si="175"/>
        <v>0</v>
      </c>
      <c r="BR97" s="17" t="b">
        <f t="shared" si="175"/>
        <v>0</v>
      </c>
      <c r="BS97" s="17" t="b">
        <f t="shared" si="175"/>
        <v>0</v>
      </c>
      <c r="BT97" s="17" t="b">
        <f t="shared" si="175"/>
        <v>0</v>
      </c>
      <c r="BU97" s="17" t="b">
        <f t="shared" si="175"/>
        <v>0</v>
      </c>
      <c r="BV97" s="17" t="b">
        <f t="shared" si="175"/>
        <v>0</v>
      </c>
      <c r="BW97" s="17" t="b">
        <f t="shared" ref="BW97:EH97" si="176">$F$97=BW5</f>
        <v>0</v>
      </c>
      <c r="BX97" s="17" t="b">
        <f t="shared" si="176"/>
        <v>0</v>
      </c>
      <c r="BY97" s="17" t="b">
        <f t="shared" si="176"/>
        <v>0</v>
      </c>
      <c r="BZ97" s="17" t="b">
        <f t="shared" si="176"/>
        <v>0</v>
      </c>
      <c r="CA97" s="17" t="b">
        <f t="shared" si="176"/>
        <v>0</v>
      </c>
      <c r="CB97" s="17" t="b">
        <f t="shared" si="176"/>
        <v>0</v>
      </c>
      <c r="CC97" s="17" t="b">
        <f t="shared" si="176"/>
        <v>0</v>
      </c>
      <c r="CD97" s="17" t="b">
        <f t="shared" si="176"/>
        <v>0</v>
      </c>
      <c r="CE97" s="17" t="b">
        <f t="shared" si="176"/>
        <v>0</v>
      </c>
      <c r="CF97" s="17" t="b">
        <f t="shared" si="176"/>
        <v>0</v>
      </c>
      <c r="CG97" s="17" t="b">
        <f t="shared" si="176"/>
        <v>0</v>
      </c>
      <c r="CH97" s="17" t="b">
        <f t="shared" si="176"/>
        <v>0</v>
      </c>
      <c r="CI97" s="17" t="b">
        <f t="shared" si="176"/>
        <v>0</v>
      </c>
      <c r="CJ97" s="17" t="b">
        <f t="shared" si="176"/>
        <v>0</v>
      </c>
      <c r="CK97" s="17" t="b">
        <f t="shared" si="176"/>
        <v>0</v>
      </c>
      <c r="CL97" s="17" t="b">
        <f t="shared" si="176"/>
        <v>0</v>
      </c>
      <c r="CM97" s="17" t="b">
        <f t="shared" si="176"/>
        <v>0</v>
      </c>
      <c r="CN97" s="17" t="b">
        <f t="shared" si="176"/>
        <v>0</v>
      </c>
      <c r="CO97" s="17" t="b">
        <f t="shared" si="176"/>
        <v>0</v>
      </c>
      <c r="CP97" s="17" t="b">
        <f t="shared" si="176"/>
        <v>0</v>
      </c>
      <c r="CQ97" s="17" t="b">
        <f t="shared" si="176"/>
        <v>0</v>
      </c>
      <c r="CR97" s="17" t="b">
        <f t="shared" si="176"/>
        <v>0</v>
      </c>
      <c r="CS97" s="17" t="b">
        <f t="shared" si="176"/>
        <v>0</v>
      </c>
      <c r="CT97" s="17" t="b">
        <f t="shared" si="176"/>
        <v>0</v>
      </c>
      <c r="CU97" s="17" t="b">
        <f t="shared" si="176"/>
        <v>0</v>
      </c>
      <c r="CV97" s="17" t="b">
        <f t="shared" si="176"/>
        <v>0</v>
      </c>
      <c r="CW97" s="17" t="b">
        <f t="shared" si="176"/>
        <v>0</v>
      </c>
      <c r="CX97" s="17" t="b">
        <f t="shared" si="176"/>
        <v>0</v>
      </c>
      <c r="CY97" s="17" t="b">
        <f t="shared" si="176"/>
        <v>0</v>
      </c>
      <c r="CZ97" s="17" t="b">
        <f t="shared" si="176"/>
        <v>0</v>
      </c>
      <c r="DA97" s="17" t="b">
        <f t="shared" si="176"/>
        <v>0</v>
      </c>
      <c r="DB97" s="17" t="b">
        <f t="shared" si="176"/>
        <v>0</v>
      </c>
      <c r="DC97" s="17" t="b">
        <f t="shared" si="176"/>
        <v>0</v>
      </c>
      <c r="DD97" s="17" t="b">
        <f t="shared" si="176"/>
        <v>0</v>
      </c>
      <c r="DE97" s="17" t="b">
        <f t="shared" si="176"/>
        <v>0</v>
      </c>
      <c r="DF97" s="17" t="b">
        <f t="shared" si="176"/>
        <v>0</v>
      </c>
      <c r="DG97" s="17" t="b">
        <f t="shared" si="176"/>
        <v>0</v>
      </c>
      <c r="DH97" s="17" t="b">
        <f t="shared" si="176"/>
        <v>0</v>
      </c>
      <c r="DI97" s="17" t="b">
        <f t="shared" si="176"/>
        <v>0</v>
      </c>
      <c r="DJ97" s="17" t="b">
        <f t="shared" si="176"/>
        <v>0</v>
      </c>
      <c r="DK97" s="17" t="b">
        <f t="shared" si="176"/>
        <v>0</v>
      </c>
      <c r="DL97" s="17" t="b">
        <f t="shared" si="176"/>
        <v>0</v>
      </c>
      <c r="DM97" s="17" t="b">
        <f t="shared" si="176"/>
        <v>0</v>
      </c>
      <c r="DN97" s="17" t="b">
        <f t="shared" si="176"/>
        <v>0</v>
      </c>
      <c r="DO97" s="17" t="b">
        <f t="shared" si="176"/>
        <v>0</v>
      </c>
      <c r="DP97" s="17" t="b">
        <f t="shared" si="176"/>
        <v>0</v>
      </c>
      <c r="DQ97" s="17" t="b">
        <f t="shared" si="176"/>
        <v>0</v>
      </c>
      <c r="DR97" s="17" t="b">
        <f t="shared" si="176"/>
        <v>0</v>
      </c>
      <c r="DS97" s="17" t="b">
        <f t="shared" si="176"/>
        <v>0</v>
      </c>
      <c r="DT97" s="17" t="b">
        <f t="shared" si="176"/>
        <v>0</v>
      </c>
      <c r="DU97" s="17" t="b">
        <f t="shared" si="176"/>
        <v>0</v>
      </c>
      <c r="DV97" s="17" t="b">
        <f t="shared" si="176"/>
        <v>0</v>
      </c>
      <c r="DW97" s="17" t="b">
        <f t="shared" si="176"/>
        <v>0</v>
      </c>
      <c r="DX97" s="17" t="b">
        <f t="shared" si="176"/>
        <v>0</v>
      </c>
      <c r="DY97" s="17" t="b">
        <f t="shared" si="176"/>
        <v>0</v>
      </c>
      <c r="DZ97" s="17" t="b">
        <f t="shared" si="176"/>
        <v>0</v>
      </c>
      <c r="EA97" s="17" t="b">
        <f t="shared" si="176"/>
        <v>0</v>
      </c>
      <c r="EB97" s="17" t="b">
        <f t="shared" si="176"/>
        <v>0</v>
      </c>
      <c r="EC97" s="17" t="b">
        <f t="shared" si="176"/>
        <v>0</v>
      </c>
      <c r="ED97" s="17" t="b">
        <f t="shared" si="176"/>
        <v>0</v>
      </c>
      <c r="EE97" s="17" t="b">
        <f t="shared" si="176"/>
        <v>0</v>
      </c>
      <c r="EF97" s="17" t="b">
        <f t="shared" si="176"/>
        <v>0</v>
      </c>
      <c r="EG97" s="17" t="b">
        <f t="shared" si="176"/>
        <v>0</v>
      </c>
      <c r="EH97" s="17" t="b">
        <f t="shared" si="176"/>
        <v>0</v>
      </c>
      <c r="EI97" s="17" t="b">
        <f t="shared" ref="EI97:GT97" si="177">$F$97=EI5</f>
        <v>0</v>
      </c>
      <c r="EJ97" s="17" t="b">
        <f t="shared" si="177"/>
        <v>0</v>
      </c>
      <c r="EK97" s="17" t="b">
        <f t="shared" si="177"/>
        <v>0</v>
      </c>
      <c r="EL97" s="17" t="b">
        <f t="shared" si="177"/>
        <v>0</v>
      </c>
      <c r="EM97" s="17" t="b">
        <f t="shared" si="177"/>
        <v>0</v>
      </c>
      <c r="EN97" s="17" t="b">
        <f t="shared" si="177"/>
        <v>0</v>
      </c>
      <c r="EO97" s="17" t="b">
        <f t="shared" si="177"/>
        <v>0</v>
      </c>
      <c r="EP97" s="17" t="b">
        <f t="shared" si="177"/>
        <v>0</v>
      </c>
      <c r="EQ97" s="17" t="b">
        <f t="shared" si="177"/>
        <v>0</v>
      </c>
      <c r="ER97" s="17" t="b">
        <f t="shared" si="177"/>
        <v>0</v>
      </c>
      <c r="ES97" s="17" t="b">
        <f t="shared" si="177"/>
        <v>0</v>
      </c>
      <c r="ET97" s="17" t="b">
        <f t="shared" si="177"/>
        <v>0</v>
      </c>
      <c r="EU97" s="17" t="b">
        <f t="shared" si="177"/>
        <v>0</v>
      </c>
      <c r="EV97" s="17" t="b">
        <f t="shared" si="177"/>
        <v>0</v>
      </c>
      <c r="EW97" s="17" t="b">
        <f t="shared" si="177"/>
        <v>0</v>
      </c>
      <c r="EX97" s="17" t="b">
        <f t="shared" si="177"/>
        <v>0</v>
      </c>
      <c r="EY97" s="17" t="b">
        <f t="shared" si="177"/>
        <v>0</v>
      </c>
      <c r="EZ97" s="17" t="b">
        <f t="shared" si="177"/>
        <v>0</v>
      </c>
      <c r="FA97" s="17" t="b">
        <f t="shared" si="177"/>
        <v>0</v>
      </c>
      <c r="FB97" s="17" t="b">
        <f t="shared" si="177"/>
        <v>0</v>
      </c>
      <c r="FC97" s="17" t="b">
        <f t="shared" si="177"/>
        <v>0</v>
      </c>
      <c r="FD97" s="17" t="b">
        <f t="shared" si="177"/>
        <v>0</v>
      </c>
      <c r="FE97" s="17" t="b">
        <f t="shared" si="177"/>
        <v>0</v>
      </c>
      <c r="FF97" s="17" t="b">
        <f t="shared" si="177"/>
        <v>0</v>
      </c>
      <c r="FG97" s="17" t="b">
        <f t="shared" si="177"/>
        <v>0</v>
      </c>
      <c r="FH97" s="17" t="b">
        <f t="shared" si="177"/>
        <v>0</v>
      </c>
      <c r="FI97" s="17" t="b">
        <f t="shared" si="177"/>
        <v>0</v>
      </c>
      <c r="FJ97" s="17" t="b">
        <f t="shared" si="177"/>
        <v>0</v>
      </c>
      <c r="FK97" s="17" t="b">
        <f t="shared" si="177"/>
        <v>0</v>
      </c>
      <c r="FL97" s="17" t="b">
        <f t="shared" si="177"/>
        <v>0</v>
      </c>
      <c r="FM97" s="17" t="b">
        <f t="shared" si="177"/>
        <v>0</v>
      </c>
      <c r="FN97" s="17" t="b">
        <f t="shared" si="177"/>
        <v>0</v>
      </c>
      <c r="FO97" s="17" t="b">
        <f t="shared" si="177"/>
        <v>0</v>
      </c>
      <c r="FP97" s="17" t="b">
        <f t="shared" si="177"/>
        <v>0</v>
      </c>
      <c r="FQ97" s="17" t="b">
        <f t="shared" si="177"/>
        <v>0</v>
      </c>
      <c r="FR97" s="17" t="b">
        <f t="shared" si="177"/>
        <v>0</v>
      </c>
      <c r="FS97" s="17" t="b">
        <f t="shared" si="177"/>
        <v>0</v>
      </c>
      <c r="FT97" s="17" t="b">
        <f t="shared" si="177"/>
        <v>0</v>
      </c>
      <c r="FU97" s="17" t="b">
        <f t="shared" si="177"/>
        <v>0</v>
      </c>
      <c r="FV97" s="17" t="b">
        <f t="shared" si="177"/>
        <v>0</v>
      </c>
      <c r="FW97" s="17" t="b">
        <f t="shared" si="177"/>
        <v>0</v>
      </c>
      <c r="FX97" s="17" t="b">
        <f t="shared" si="177"/>
        <v>0</v>
      </c>
      <c r="FY97" s="17" t="b">
        <f t="shared" si="177"/>
        <v>0</v>
      </c>
      <c r="FZ97" s="17" t="b">
        <f t="shared" si="177"/>
        <v>0</v>
      </c>
      <c r="GA97" s="17" t="b">
        <f t="shared" si="177"/>
        <v>0</v>
      </c>
      <c r="GB97" s="17" t="b">
        <f t="shared" si="177"/>
        <v>0</v>
      </c>
      <c r="GC97" s="17" t="b">
        <f t="shared" si="177"/>
        <v>0</v>
      </c>
      <c r="GD97" s="17" t="b">
        <f t="shared" si="177"/>
        <v>0</v>
      </c>
      <c r="GE97" s="17" t="b">
        <f t="shared" si="177"/>
        <v>0</v>
      </c>
      <c r="GF97" s="17" t="b">
        <f t="shared" si="177"/>
        <v>0</v>
      </c>
      <c r="GG97" s="17" t="b">
        <f t="shared" si="177"/>
        <v>0</v>
      </c>
      <c r="GH97" s="17" t="b">
        <f t="shared" si="177"/>
        <v>0</v>
      </c>
      <c r="GI97" s="17" t="b">
        <f t="shared" si="177"/>
        <v>0</v>
      </c>
      <c r="GJ97" s="17" t="b">
        <f t="shared" si="177"/>
        <v>0</v>
      </c>
      <c r="GK97" s="17" t="b">
        <f t="shared" si="177"/>
        <v>0</v>
      </c>
      <c r="GL97" s="17" t="b">
        <f t="shared" si="177"/>
        <v>0</v>
      </c>
      <c r="GM97" s="17" t="b">
        <f t="shared" si="177"/>
        <v>0</v>
      </c>
      <c r="GN97" s="17" t="b">
        <f t="shared" si="177"/>
        <v>0</v>
      </c>
      <c r="GO97" s="17" t="b">
        <f t="shared" si="177"/>
        <v>0</v>
      </c>
      <c r="GP97" s="17" t="b">
        <f t="shared" si="177"/>
        <v>0</v>
      </c>
      <c r="GQ97" s="17" t="b">
        <f t="shared" si="177"/>
        <v>0</v>
      </c>
      <c r="GR97" s="17" t="b">
        <f t="shared" si="177"/>
        <v>0</v>
      </c>
      <c r="GS97" s="17" t="b">
        <f t="shared" si="177"/>
        <v>0</v>
      </c>
      <c r="GT97" s="17" t="b">
        <f t="shared" si="177"/>
        <v>0</v>
      </c>
      <c r="GU97" s="17" t="b">
        <f t="shared" ref="GU97:HA97" si="178">$F$97=GU5</f>
        <v>0</v>
      </c>
      <c r="GV97" s="17" t="b">
        <f t="shared" si="178"/>
        <v>0</v>
      </c>
      <c r="GW97" s="17" t="b">
        <f t="shared" si="178"/>
        <v>0</v>
      </c>
      <c r="GX97" s="17" t="b">
        <f t="shared" si="178"/>
        <v>0</v>
      </c>
      <c r="GY97" s="17" t="b">
        <f t="shared" si="178"/>
        <v>0</v>
      </c>
      <c r="GZ97" s="17" t="b">
        <f t="shared" si="178"/>
        <v>0</v>
      </c>
      <c r="HA97" s="17" t="b">
        <f t="shared" si="178"/>
        <v>0</v>
      </c>
    </row>
    <row r="98" spans="2:1006" x14ac:dyDescent="0.25">
      <c r="D98" s="17" t="s">
        <v>119</v>
      </c>
      <c r="E98" s="17" t="s">
        <v>76</v>
      </c>
      <c r="J98" s="32">
        <f>I101</f>
        <v>0</v>
      </c>
      <c r="K98" s="32">
        <f t="shared" ref="K98:BV98" si="179">J101</f>
        <v>18750000</v>
      </c>
      <c r="L98" s="32">
        <f t="shared" si="179"/>
        <v>37500000</v>
      </c>
      <c r="M98" s="32">
        <f t="shared" si="179"/>
        <v>56250000</v>
      </c>
      <c r="N98" s="32">
        <f t="shared" si="179"/>
        <v>75000000</v>
      </c>
      <c r="O98" s="32">
        <f t="shared" si="179"/>
        <v>93750000</v>
      </c>
      <c r="P98" s="32">
        <f t="shared" si="179"/>
        <v>112500000</v>
      </c>
      <c r="Q98" s="32">
        <f t="shared" si="179"/>
        <v>131250000</v>
      </c>
      <c r="R98" s="32">
        <f t="shared" si="179"/>
        <v>150000000</v>
      </c>
      <c r="S98" s="32">
        <f t="shared" si="179"/>
        <v>148784966.55330253</v>
      </c>
      <c r="T98" s="32">
        <f t="shared" si="179"/>
        <v>145985696.89282691</v>
      </c>
      <c r="U98" s="32">
        <f t="shared" si="179"/>
        <v>144650234.35291427</v>
      </c>
      <c r="V98" s="32">
        <f t="shared" si="179"/>
        <v>141726922.72642702</v>
      </c>
      <c r="W98" s="32">
        <f t="shared" si="179"/>
        <v>140263696.96152237</v>
      </c>
      <c r="X98" s="32">
        <f t="shared" si="179"/>
        <v>137208789.21329337</v>
      </c>
      <c r="Y98" s="32">
        <f t="shared" si="179"/>
        <v>135610019.44299471</v>
      </c>
      <c r="Z98" s="32">
        <f t="shared" si="179"/>
        <v>132415501.36920989</v>
      </c>
      <c r="AA98" s="32">
        <f t="shared" si="179"/>
        <v>130672932.96358871</v>
      </c>
      <c r="AB98" s="32">
        <f t="shared" si="179"/>
        <v>127330302.2954217</v>
      </c>
      <c r="AC98" s="32">
        <f t="shared" si="179"/>
        <v>125435177.91758689</v>
      </c>
      <c r="AD98" s="32">
        <f t="shared" si="179"/>
        <v>121935414.59803982</v>
      </c>
      <c r="AE98" s="32">
        <f t="shared" si="179"/>
        <v>119878443.58928356</v>
      </c>
      <c r="AF98" s="32">
        <f t="shared" si="179"/>
        <v>116211978.23988739</v>
      </c>
      <c r="AG98" s="32">
        <f t="shared" si="179"/>
        <v>113983304.14038655</v>
      </c>
      <c r="AH98" s="32">
        <f t="shared" si="179"/>
        <v>110139984.60752347</v>
      </c>
      <c r="AI98" s="32">
        <f t="shared" si="179"/>
        <v>107729150.69905171</v>
      </c>
      <c r="AJ98" s="32">
        <f t="shared" si="179"/>
        <v>103698206.56294858</v>
      </c>
      <c r="AK98" s="32">
        <f t="shared" si="179"/>
        <v>101094119.31313959</v>
      </c>
      <c r="AL98" s="32">
        <f t="shared" si="179"/>
        <v>96864124.235459104</v>
      </c>
      <c r="AM98" s="32">
        <f t="shared" si="179"/>
        <v>94055014.515825421</v>
      </c>
      <c r="AN98" s="32">
        <f t="shared" si="179"/>
        <v>89613846.294225514</v>
      </c>
      <c r="AO98" s="32">
        <f t="shared" si="179"/>
        <v>86587228.236354813</v>
      </c>
      <c r="AP98" s="32">
        <f t="shared" si="179"/>
        <v>81922026.426370785</v>
      </c>
      <c r="AQ98" s="32">
        <f t="shared" si="179"/>
        <v>78664653.772464454</v>
      </c>
      <c r="AR98" s="32">
        <f t="shared" si="179"/>
        <v>73761774.728563711</v>
      </c>
      <c r="AS98" s="32">
        <f t="shared" si="179"/>
        <v>70259594.523723155</v>
      </c>
      <c r="AT98" s="32">
        <f t="shared" si="179"/>
        <v>65104563.702360176</v>
      </c>
      <c r="AU98" s="32">
        <f t="shared" si="179"/>
        <v>61342667.166733518</v>
      </c>
      <c r="AV98" s="32">
        <f t="shared" si="179"/>
        <v>55920128.524660848</v>
      </c>
      <c r="AW98" s="32">
        <f t="shared" si="179"/>
        <v>51882698.933703214</v>
      </c>
      <c r="AX98" s="32">
        <f t="shared" si="179"/>
        <v>46176361.244639635</v>
      </c>
      <c r="AY98" s="32">
        <f t="shared" si="179"/>
        <v>41846618.635281362</v>
      </c>
      <c r="AZ98" s="32">
        <f t="shared" si="179"/>
        <v>35839198.537265129</v>
      </c>
      <c r="BA98" s="32">
        <f t="shared" si="179"/>
        <v>31199341.046685621</v>
      </c>
      <c r="BB98" s="32">
        <f t="shared" si="179"/>
        <v>24872502.621011514</v>
      </c>
      <c r="BC98" s="32">
        <f t="shared" si="179"/>
        <v>19903644.252944399</v>
      </c>
      <c r="BD98" s="32">
        <f t="shared" si="179"/>
        <v>13237934.923458055</v>
      </c>
      <c r="BE98" s="32">
        <f t="shared" si="179"/>
        <v>7920039.5244643362</v>
      </c>
      <c r="BF98" s="32">
        <f t="shared" si="179"/>
        <v>894822.05312359147</v>
      </c>
      <c r="BG98" s="32">
        <f t="shared" si="179"/>
        <v>0</v>
      </c>
      <c r="BH98" s="32">
        <f t="shared" si="179"/>
        <v>0</v>
      </c>
      <c r="BI98" s="32">
        <f t="shared" si="179"/>
        <v>0</v>
      </c>
      <c r="BJ98" s="32">
        <f t="shared" si="179"/>
        <v>0</v>
      </c>
      <c r="BK98" s="32">
        <f t="shared" si="179"/>
        <v>0</v>
      </c>
      <c r="BL98" s="32">
        <f t="shared" si="179"/>
        <v>0</v>
      </c>
      <c r="BM98" s="32">
        <f t="shared" si="179"/>
        <v>0</v>
      </c>
      <c r="BN98" s="32">
        <f t="shared" si="179"/>
        <v>0</v>
      </c>
      <c r="BO98" s="32">
        <f t="shared" si="179"/>
        <v>0</v>
      </c>
      <c r="BP98" s="32">
        <f t="shared" si="179"/>
        <v>0</v>
      </c>
      <c r="BQ98" s="32">
        <f t="shared" si="179"/>
        <v>0</v>
      </c>
      <c r="BR98" s="32">
        <f t="shared" si="179"/>
        <v>0</v>
      </c>
      <c r="BS98" s="32">
        <f t="shared" si="179"/>
        <v>0</v>
      </c>
      <c r="BT98" s="32">
        <f t="shared" si="179"/>
        <v>0</v>
      </c>
      <c r="BU98" s="32">
        <f t="shared" si="179"/>
        <v>0</v>
      </c>
      <c r="BV98" s="32">
        <f t="shared" si="179"/>
        <v>0</v>
      </c>
      <c r="BW98" s="32">
        <f t="shared" ref="BW98:EH98" si="180">BV101</f>
        <v>0</v>
      </c>
      <c r="BX98" s="32">
        <f t="shared" si="180"/>
        <v>0</v>
      </c>
      <c r="BY98" s="32">
        <f t="shared" si="180"/>
        <v>0</v>
      </c>
      <c r="BZ98" s="32">
        <f t="shared" si="180"/>
        <v>0</v>
      </c>
      <c r="CA98" s="32">
        <f t="shared" si="180"/>
        <v>0</v>
      </c>
      <c r="CB98" s="32">
        <f t="shared" si="180"/>
        <v>0</v>
      </c>
      <c r="CC98" s="32">
        <f t="shared" si="180"/>
        <v>0</v>
      </c>
      <c r="CD98" s="32">
        <f t="shared" si="180"/>
        <v>0</v>
      </c>
      <c r="CE98" s="32">
        <f t="shared" si="180"/>
        <v>0</v>
      </c>
      <c r="CF98" s="32">
        <f t="shared" si="180"/>
        <v>0</v>
      </c>
      <c r="CG98" s="32">
        <f t="shared" si="180"/>
        <v>0</v>
      </c>
      <c r="CH98" s="32">
        <f t="shared" si="180"/>
        <v>0</v>
      </c>
      <c r="CI98" s="32">
        <f t="shared" si="180"/>
        <v>0</v>
      </c>
      <c r="CJ98" s="32">
        <f t="shared" si="180"/>
        <v>0</v>
      </c>
      <c r="CK98" s="32">
        <f t="shared" si="180"/>
        <v>0</v>
      </c>
      <c r="CL98" s="32">
        <f t="shared" si="180"/>
        <v>0</v>
      </c>
      <c r="CM98" s="32">
        <f t="shared" si="180"/>
        <v>0</v>
      </c>
      <c r="CN98" s="32">
        <f t="shared" si="180"/>
        <v>0</v>
      </c>
      <c r="CO98" s="32">
        <f t="shared" si="180"/>
        <v>0</v>
      </c>
      <c r="CP98" s="32">
        <f t="shared" si="180"/>
        <v>0</v>
      </c>
      <c r="CQ98" s="32">
        <f t="shared" si="180"/>
        <v>0</v>
      </c>
      <c r="CR98" s="32">
        <f t="shared" si="180"/>
        <v>0</v>
      </c>
      <c r="CS98" s="32">
        <f t="shared" si="180"/>
        <v>0</v>
      </c>
      <c r="CT98" s="32">
        <f t="shared" si="180"/>
        <v>0</v>
      </c>
      <c r="CU98" s="32">
        <f t="shared" si="180"/>
        <v>0</v>
      </c>
      <c r="CV98" s="32">
        <f t="shared" si="180"/>
        <v>0</v>
      </c>
      <c r="CW98" s="32">
        <f t="shared" si="180"/>
        <v>0</v>
      </c>
      <c r="CX98" s="32">
        <f t="shared" si="180"/>
        <v>0</v>
      </c>
      <c r="CY98" s="32">
        <f t="shared" si="180"/>
        <v>0</v>
      </c>
      <c r="CZ98" s="32">
        <f t="shared" si="180"/>
        <v>0</v>
      </c>
      <c r="DA98" s="32">
        <f t="shared" si="180"/>
        <v>0</v>
      </c>
      <c r="DB98" s="32">
        <f t="shared" si="180"/>
        <v>0</v>
      </c>
      <c r="DC98" s="32">
        <f t="shared" si="180"/>
        <v>0</v>
      </c>
      <c r="DD98" s="32">
        <f t="shared" si="180"/>
        <v>0</v>
      </c>
      <c r="DE98" s="32">
        <f t="shared" si="180"/>
        <v>0</v>
      </c>
      <c r="DF98" s="32">
        <f t="shared" si="180"/>
        <v>0</v>
      </c>
      <c r="DG98" s="32">
        <f t="shared" si="180"/>
        <v>0</v>
      </c>
      <c r="DH98" s="32">
        <f t="shared" si="180"/>
        <v>0</v>
      </c>
      <c r="DI98" s="32">
        <f t="shared" si="180"/>
        <v>0</v>
      </c>
      <c r="DJ98" s="32">
        <f t="shared" si="180"/>
        <v>0</v>
      </c>
      <c r="DK98" s="32">
        <f t="shared" si="180"/>
        <v>0</v>
      </c>
      <c r="DL98" s="32">
        <f t="shared" si="180"/>
        <v>0</v>
      </c>
      <c r="DM98" s="32">
        <f t="shared" si="180"/>
        <v>0</v>
      </c>
      <c r="DN98" s="32">
        <f t="shared" si="180"/>
        <v>0</v>
      </c>
      <c r="DO98" s="32">
        <f t="shared" si="180"/>
        <v>0</v>
      </c>
      <c r="DP98" s="32">
        <f t="shared" si="180"/>
        <v>0</v>
      </c>
      <c r="DQ98" s="32">
        <f t="shared" si="180"/>
        <v>0</v>
      </c>
      <c r="DR98" s="32">
        <f t="shared" si="180"/>
        <v>0</v>
      </c>
      <c r="DS98" s="32">
        <f t="shared" si="180"/>
        <v>0</v>
      </c>
      <c r="DT98" s="32">
        <f t="shared" si="180"/>
        <v>0</v>
      </c>
      <c r="DU98" s="32">
        <f t="shared" si="180"/>
        <v>0</v>
      </c>
      <c r="DV98" s="32">
        <f t="shared" si="180"/>
        <v>0</v>
      </c>
      <c r="DW98" s="32">
        <f t="shared" si="180"/>
        <v>0</v>
      </c>
      <c r="DX98" s="32">
        <f t="shared" si="180"/>
        <v>0</v>
      </c>
      <c r="DY98" s="32">
        <f t="shared" si="180"/>
        <v>0</v>
      </c>
      <c r="DZ98" s="32">
        <f t="shared" si="180"/>
        <v>0</v>
      </c>
      <c r="EA98" s="32">
        <f t="shared" si="180"/>
        <v>0</v>
      </c>
      <c r="EB98" s="32">
        <f t="shared" si="180"/>
        <v>0</v>
      </c>
      <c r="EC98" s="32">
        <f t="shared" si="180"/>
        <v>0</v>
      </c>
      <c r="ED98" s="32">
        <f t="shared" si="180"/>
        <v>0</v>
      </c>
      <c r="EE98" s="32">
        <f t="shared" si="180"/>
        <v>0</v>
      </c>
      <c r="EF98" s="32">
        <f t="shared" si="180"/>
        <v>0</v>
      </c>
      <c r="EG98" s="32">
        <f t="shared" si="180"/>
        <v>0</v>
      </c>
      <c r="EH98" s="32">
        <f t="shared" si="180"/>
        <v>0</v>
      </c>
      <c r="EI98" s="32">
        <f t="shared" ref="EI98:GT98" si="181">EH101</f>
        <v>0</v>
      </c>
      <c r="EJ98" s="32">
        <f t="shared" si="181"/>
        <v>0</v>
      </c>
      <c r="EK98" s="32">
        <f t="shared" si="181"/>
        <v>0</v>
      </c>
      <c r="EL98" s="32">
        <f t="shared" si="181"/>
        <v>0</v>
      </c>
      <c r="EM98" s="32">
        <f t="shared" si="181"/>
        <v>0</v>
      </c>
      <c r="EN98" s="32">
        <f t="shared" si="181"/>
        <v>0</v>
      </c>
      <c r="EO98" s="32">
        <f t="shared" si="181"/>
        <v>0</v>
      </c>
      <c r="EP98" s="32">
        <f t="shared" si="181"/>
        <v>0</v>
      </c>
      <c r="EQ98" s="32">
        <f t="shared" si="181"/>
        <v>0</v>
      </c>
      <c r="ER98" s="32">
        <f t="shared" si="181"/>
        <v>0</v>
      </c>
      <c r="ES98" s="32">
        <f t="shared" si="181"/>
        <v>0</v>
      </c>
      <c r="ET98" s="32">
        <f t="shared" si="181"/>
        <v>0</v>
      </c>
      <c r="EU98" s="32">
        <f t="shared" si="181"/>
        <v>0</v>
      </c>
      <c r="EV98" s="32">
        <f t="shared" si="181"/>
        <v>0</v>
      </c>
      <c r="EW98" s="32">
        <f t="shared" si="181"/>
        <v>0</v>
      </c>
      <c r="EX98" s="32">
        <f t="shared" si="181"/>
        <v>0</v>
      </c>
      <c r="EY98" s="32">
        <f t="shared" si="181"/>
        <v>0</v>
      </c>
      <c r="EZ98" s="32">
        <f t="shared" si="181"/>
        <v>0</v>
      </c>
      <c r="FA98" s="32">
        <f t="shared" si="181"/>
        <v>0</v>
      </c>
      <c r="FB98" s="32">
        <f t="shared" si="181"/>
        <v>0</v>
      </c>
      <c r="FC98" s="32">
        <f t="shared" si="181"/>
        <v>0</v>
      </c>
      <c r="FD98" s="32">
        <f t="shared" si="181"/>
        <v>0</v>
      </c>
      <c r="FE98" s="32">
        <f t="shared" si="181"/>
        <v>0</v>
      </c>
      <c r="FF98" s="32">
        <f t="shared" si="181"/>
        <v>0</v>
      </c>
      <c r="FG98" s="32">
        <f t="shared" si="181"/>
        <v>0</v>
      </c>
      <c r="FH98" s="32">
        <f t="shared" si="181"/>
        <v>0</v>
      </c>
      <c r="FI98" s="32">
        <f t="shared" si="181"/>
        <v>0</v>
      </c>
      <c r="FJ98" s="32">
        <f t="shared" si="181"/>
        <v>0</v>
      </c>
      <c r="FK98" s="32">
        <f t="shared" si="181"/>
        <v>0</v>
      </c>
      <c r="FL98" s="32">
        <f t="shared" si="181"/>
        <v>0</v>
      </c>
      <c r="FM98" s="32">
        <f t="shared" si="181"/>
        <v>0</v>
      </c>
      <c r="FN98" s="32">
        <f t="shared" si="181"/>
        <v>0</v>
      </c>
      <c r="FO98" s="32">
        <f t="shared" si="181"/>
        <v>0</v>
      </c>
      <c r="FP98" s="32">
        <f t="shared" si="181"/>
        <v>0</v>
      </c>
      <c r="FQ98" s="32">
        <f t="shared" si="181"/>
        <v>0</v>
      </c>
      <c r="FR98" s="32">
        <f t="shared" si="181"/>
        <v>0</v>
      </c>
      <c r="FS98" s="32">
        <f t="shared" si="181"/>
        <v>0</v>
      </c>
      <c r="FT98" s="32">
        <f t="shared" si="181"/>
        <v>0</v>
      </c>
      <c r="FU98" s="32">
        <f t="shared" si="181"/>
        <v>0</v>
      </c>
      <c r="FV98" s="32">
        <f t="shared" si="181"/>
        <v>0</v>
      </c>
      <c r="FW98" s="32">
        <f t="shared" si="181"/>
        <v>0</v>
      </c>
      <c r="FX98" s="32">
        <f t="shared" si="181"/>
        <v>0</v>
      </c>
      <c r="FY98" s="32">
        <f t="shared" si="181"/>
        <v>0</v>
      </c>
      <c r="FZ98" s="32">
        <f t="shared" si="181"/>
        <v>0</v>
      </c>
      <c r="GA98" s="32">
        <f t="shared" si="181"/>
        <v>0</v>
      </c>
      <c r="GB98" s="32">
        <f t="shared" si="181"/>
        <v>0</v>
      </c>
      <c r="GC98" s="32">
        <f t="shared" si="181"/>
        <v>0</v>
      </c>
      <c r="GD98" s="32">
        <f t="shared" si="181"/>
        <v>0</v>
      </c>
      <c r="GE98" s="32">
        <f t="shared" si="181"/>
        <v>0</v>
      </c>
      <c r="GF98" s="32">
        <f t="shared" si="181"/>
        <v>0</v>
      </c>
      <c r="GG98" s="32">
        <f t="shared" si="181"/>
        <v>0</v>
      </c>
      <c r="GH98" s="32">
        <f t="shared" si="181"/>
        <v>0</v>
      </c>
      <c r="GI98" s="32">
        <f t="shared" si="181"/>
        <v>0</v>
      </c>
      <c r="GJ98" s="32">
        <f t="shared" si="181"/>
        <v>0</v>
      </c>
      <c r="GK98" s="32">
        <f t="shared" si="181"/>
        <v>0</v>
      </c>
      <c r="GL98" s="32">
        <f t="shared" si="181"/>
        <v>0</v>
      </c>
      <c r="GM98" s="32">
        <f t="shared" si="181"/>
        <v>0</v>
      </c>
      <c r="GN98" s="32">
        <f t="shared" si="181"/>
        <v>0</v>
      </c>
      <c r="GO98" s="32">
        <f t="shared" si="181"/>
        <v>0</v>
      </c>
      <c r="GP98" s="32">
        <f t="shared" si="181"/>
        <v>0</v>
      </c>
      <c r="GQ98" s="32">
        <f t="shared" si="181"/>
        <v>0</v>
      </c>
      <c r="GR98" s="32">
        <f t="shared" si="181"/>
        <v>0</v>
      </c>
      <c r="GS98" s="32">
        <f t="shared" si="181"/>
        <v>0</v>
      </c>
      <c r="GT98" s="32">
        <f t="shared" si="181"/>
        <v>0</v>
      </c>
      <c r="GU98" s="32">
        <f t="shared" ref="GU98:HA98" si="182">GT101</f>
        <v>0</v>
      </c>
      <c r="GV98" s="32">
        <f t="shared" si="182"/>
        <v>0</v>
      </c>
      <c r="GW98" s="32">
        <f t="shared" si="182"/>
        <v>0</v>
      </c>
      <c r="GX98" s="32">
        <f t="shared" si="182"/>
        <v>0</v>
      </c>
      <c r="GY98" s="32">
        <f t="shared" si="182"/>
        <v>0</v>
      </c>
      <c r="GZ98" s="32">
        <f t="shared" si="182"/>
        <v>0</v>
      </c>
      <c r="HA98" s="32">
        <f t="shared" si="182"/>
        <v>0</v>
      </c>
    </row>
    <row r="99" spans="2:1006" x14ac:dyDescent="0.25">
      <c r="D99" s="17" t="s">
        <v>120</v>
      </c>
      <c r="E99" s="17" t="s">
        <v>76</v>
      </c>
      <c r="F99" s="20">
        <f>F80</f>
        <v>150000000</v>
      </c>
      <c r="J99" s="20">
        <f>J89</f>
        <v>18750000</v>
      </c>
      <c r="K99" s="20">
        <f t="shared" ref="K99:BV99" si="183">K89</f>
        <v>18750000</v>
      </c>
      <c r="L99" s="20">
        <f t="shared" si="183"/>
        <v>18750000</v>
      </c>
      <c r="M99" s="20">
        <f t="shared" si="183"/>
        <v>18750000</v>
      </c>
      <c r="N99" s="20">
        <f t="shared" si="183"/>
        <v>18750000</v>
      </c>
      <c r="O99" s="20">
        <f t="shared" si="183"/>
        <v>18750000</v>
      </c>
      <c r="P99" s="20">
        <f t="shared" si="183"/>
        <v>18750000</v>
      </c>
      <c r="Q99" s="20">
        <f t="shared" si="183"/>
        <v>18750000</v>
      </c>
      <c r="R99" s="20">
        <f t="shared" si="183"/>
        <v>0</v>
      </c>
      <c r="S99" s="20">
        <f t="shared" si="183"/>
        <v>0</v>
      </c>
      <c r="T99" s="20">
        <f t="shared" si="183"/>
        <v>0</v>
      </c>
      <c r="U99" s="20">
        <f t="shared" si="183"/>
        <v>0</v>
      </c>
      <c r="V99" s="20">
        <f t="shared" si="183"/>
        <v>0</v>
      </c>
      <c r="W99" s="20">
        <f t="shared" si="183"/>
        <v>0</v>
      </c>
      <c r="X99" s="20">
        <f t="shared" si="183"/>
        <v>0</v>
      </c>
      <c r="Y99" s="20">
        <f t="shared" si="183"/>
        <v>0</v>
      </c>
      <c r="Z99" s="20">
        <f t="shared" si="183"/>
        <v>0</v>
      </c>
      <c r="AA99" s="20">
        <f t="shared" si="183"/>
        <v>0</v>
      </c>
      <c r="AB99" s="20">
        <f t="shared" si="183"/>
        <v>0</v>
      </c>
      <c r="AC99" s="20">
        <f t="shared" si="183"/>
        <v>0</v>
      </c>
      <c r="AD99" s="20">
        <f t="shared" si="183"/>
        <v>0</v>
      </c>
      <c r="AE99" s="20">
        <f t="shared" si="183"/>
        <v>0</v>
      </c>
      <c r="AF99" s="20">
        <f t="shared" si="183"/>
        <v>0</v>
      </c>
      <c r="AG99" s="20">
        <f t="shared" si="183"/>
        <v>0</v>
      </c>
      <c r="AH99" s="20">
        <f t="shared" si="183"/>
        <v>0</v>
      </c>
      <c r="AI99" s="20">
        <f t="shared" si="183"/>
        <v>0</v>
      </c>
      <c r="AJ99" s="20">
        <f t="shared" si="183"/>
        <v>0</v>
      </c>
      <c r="AK99" s="20">
        <f t="shared" si="183"/>
        <v>0</v>
      </c>
      <c r="AL99" s="20">
        <f t="shared" si="183"/>
        <v>0</v>
      </c>
      <c r="AM99" s="20">
        <f t="shared" si="183"/>
        <v>0</v>
      </c>
      <c r="AN99" s="20">
        <f t="shared" si="183"/>
        <v>0</v>
      </c>
      <c r="AO99" s="20">
        <f t="shared" si="183"/>
        <v>0</v>
      </c>
      <c r="AP99" s="20">
        <f t="shared" si="183"/>
        <v>0</v>
      </c>
      <c r="AQ99" s="20">
        <f t="shared" si="183"/>
        <v>0</v>
      </c>
      <c r="AR99" s="20">
        <f t="shared" si="183"/>
        <v>0</v>
      </c>
      <c r="AS99" s="20">
        <f t="shared" si="183"/>
        <v>0</v>
      </c>
      <c r="AT99" s="20">
        <f t="shared" si="183"/>
        <v>0</v>
      </c>
      <c r="AU99" s="20">
        <f t="shared" si="183"/>
        <v>0</v>
      </c>
      <c r="AV99" s="20">
        <f t="shared" si="183"/>
        <v>0</v>
      </c>
      <c r="AW99" s="20">
        <f t="shared" si="183"/>
        <v>0</v>
      </c>
      <c r="AX99" s="20">
        <f t="shared" si="183"/>
        <v>0</v>
      </c>
      <c r="AY99" s="20">
        <f t="shared" si="183"/>
        <v>0</v>
      </c>
      <c r="AZ99" s="20">
        <f t="shared" si="183"/>
        <v>0</v>
      </c>
      <c r="BA99" s="20">
        <f t="shared" si="183"/>
        <v>0</v>
      </c>
      <c r="BB99" s="20">
        <f t="shared" si="183"/>
        <v>0</v>
      </c>
      <c r="BC99" s="20">
        <f t="shared" si="183"/>
        <v>0</v>
      </c>
      <c r="BD99" s="20">
        <f t="shared" si="183"/>
        <v>0</v>
      </c>
      <c r="BE99" s="20">
        <f t="shared" si="183"/>
        <v>0</v>
      </c>
      <c r="BF99" s="20">
        <f t="shared" si="183"/>
        <v>0</v>
      </c>
      <c r="BG99" s="20">
        <f t="shared" si="183"/>
        <v>0</v>
      </c>
      <c r="BH99" s="20">
        <f t="shared" si="183"/>
        <v>0</v>
      </c>
      <c r="BI99" s="20">
        <f t="shared" si="183"/>
        <v>0</v>
      </c>
      <c r="BJ99" s="20">
        <f t="shared" si="183"/>
        <v>0</v>
      </c>
      <c r="BK99" s="20">
        <f t="shared" si="183"/>
        <v>0</v>
      </c>
      <c r="BL99" s="20">
        <f t="shared" si="183"/>
        <v>0</v>
      </c>
      <c r="BM99" s="20">
        <f t="shared" si="183"/>
        <v>0</v>
      </c>
      <c r="BN99" s="20">
        <f t="shared" si="183"/>
        <v>0</v>
      </c>
      <c r="BO99" s="20">
        <f t="shared" si="183"/>
        <v>0</v>
      </c>
      <c r="BP99" s="20">
        <f t="shared" si="183"/>
        <v>0</v>
      </c>
      <c r="BQ99" s="20">
        <f t="shared" si="183"/>
        <v>0</v>
      </c>
      <c r="BR99" s="20">
        <f t="shared" si="183"/>
        <v>0</v>
      </c>
      <c r="BS99" s="20">
        <f t="shared" si="183"/>
        <v>0</v>
      </c>
      <c r="BT99" s="20">
        <f t="shared" si="183"/>
        <v>0</v>
      </c>
      <c r="BU99" s="20">
        <f t="shared" si="183"/>
        <v>0</v>
      </c>
      <c r="BV99" s="20">
        <f t="shared" si="183"/>
        <v>0</v>
      </c>
      <c r="BW99" s="20">
        <f t="shared" ref="BW99:EH99" si="184">BW89</f>
        <v>0</v>
      </c>
      <c r="BX99" s="20">
        <f t="shared" si="184"/>
        <v>0</v>
      </c>
      <c r="BY99" s="20">
        <f t="shared" si="184"/>
        <v>0</v>
      </c>
      <c r="BZ99" s="20">
        <f t="shared" si="184"/>
        <v>0</v>
      </c>
      <c r="CA99" s="20">
        <f t="shared" si="184"/>
        <v>0</v>
      </c>
      <c r="CB99" s="20">
        <f t="shared" si="184"/>
        <v>0</v>
      </c>
      <c r="CC99" s="20">
        <f t="shared" si="184"/>
        <v>0</v>
      </c>
      <c r="CD99" s="20">
        <f t="shared" si="184"/>
        <v>0</v>
      </c>
      <c r="CE99" s="20">
        <f t="shared" si="184"/>
        <v>0</v>
      </c>
      <c r="CF99" s="20">
        <f t="shared" si="184"/>
        <v>0</v>
      </c>
      <c r="CG99" s="20">
        <f t="shared" si="184"/>
        <v>0</v>
      </c>
      <c r="CH99" s="20">
        <f t="shared" si="184"/>
        <v>0</v>
      </c>
      <c r="CI99" s="20">
        <f t="shared" si="184"/>
        <v>0</v>
      </c>
      <c r="CJ99" s="20">
        <f t="shared" si="184"/>
        <v>0</v>
      </c>
      <c r="CK99" s="20">
        <f t="shared" si="184"/>
        <v>0</v>
      </c>
      <c r="CL99" s="20">
        <f t="shared" si="184"/>
        <v>0</v>
      </c>
      <c r="CM99" s="20">
        <f t="shared" si="184"/>
        <v>0</v>
      </c>
      <c r="CN99" s="20">
        <f t="shared" si="184"/>
        <v>0</v>
      </c>
      <c r="CO99" s="20">
        <f t="shared" si="184"/>
        <v>0</v>
      </c>
      <c r="CP99" s="20">
        <f t="shared" si="184"/>
        <v>0</v>
      </c>
      <c r="CQ99" s="20">
        <f t="shared" si="184"/>
        <v>0</v>
      </c>
      <c r="CR99" s="20">
        <f t="shared" si="184"/>
        <v>0</v>
      </c>
      <c r="CS99" s="20">
        <f t="shared" si="184"/>
        <v>0</v>
      </c>
      <c r="CT99" s="20">
        <f t="shared" si="184"/>
        <v>0</v>
      </c>
      <c r="CU99" s="20">
        <f t="shared" si="184"/>
        <v>0</v>
      </c>
      <c r="CV99" s="20">
        <f t="shared" si="184"/>
        <v>0</v>
      </c>
      <c r="CW99" s="20">
        <f t="shared" si="184"/>
        <v>0</v>
      </c>
      <c r="CX99" s="20">
        <f t="shared" si="184"/>
        <v>0</v>
      </c>
      <c r="CY99" s="20">
        <f t="shared" si="184"/>
        <v>0</v>
      </c>
      <c r="CZ99" s="20">
        <f t="shared" si="184"/>
        <v>0</v>
      </c>
      <c r="DA99" s="20">
        <f t="shared" si="184"/>
        <v>0</v>
      </c>
      <c r="DB99" s="20">
        <f t="shared" si="184"/>
        <v>0</v>
      </c>
      <c r="DC99" s="20">
        <f t="shared" si="184"/>
        <v>0</v>
      </c>
      <c r="DD99" s="20">
        <f t="shared" si="184"/>
        <v>0</v>
      </c>
      <c r="DE99" s="20">
        <f t="shared" si="184"/>
        <v>0</v>
      </c>
      <c r="DF99" s="20">
        <f t="shared" si="184"/>
        <v>0</v>
      </c>
      <c r="DG99" s="20">
        <f t="shared" si="184"/>
        <v>0</v>
      </c>
      <c r="DH99" s="20">
        <f t="shared" si="184"/>
        <v>0</v>
      </c>
      <c r="DI99" s="20">
        <f t="shared" si="184"/>
        <v>0</v>
      </c>
      <c r="DJ99" s="20">
        <f t="shared" si="184"/>
        <v>0</v>
      </c>
      <c r="DK99" s="20">
        <f t="shared" si="184"/>
        <v>0</v>
      </c>
      <c r="DL99" s="20">
        <f t="shared" si="184"/>
        <v>0</v>
      </c>
      <c r="DM99" s="20">
        <f t="shared" si="184"/>
        <v>0</v>
      </c>
      <c r="DN99" s="20">
        <f t="shared" si="184"/>
        <v>0</v>
      </c>
      <c r="DO99" s="20">
        <f t="shared" si="184"/>
        <v>0</v>
      </c>
      <c r="DP99" s="20">
        <f t="shared" si="184"/>
        <v>0</v>
      </c>
      <c r="DQ99" s="20">
        <f t="shared" si="184"/>
        <v>0</v>
      </c>
      <c r="DR99" s="20">
        <f t="shared" si="184"/>
        <v>0</v>
      </c>
      <c r="DS99" s="20">
        <f t="shared" si="184"/>
        <v>0</v>
      </c>
      <c r="DT99" s="20">
        <f t="shared" si="184"/>
        <v>0</v>
      </c>
      <c r="DU99" s="20">
        <f t="shared" si="184"/>
        <v>0</v>
      </c>
      <c r="DV99" s="20">
        <f t="shared" si="184"/>
        <v>0</v>
      </c>
      <c r="DW99" s="20">
        <f t="shared" si="184"/>
        <v>0</v>
      </c>
      <c r="DX99" s="20">
        <f t="shared" si="184"/>
        <v>0</v>
      </c>
      <c r="DY99" s="20">
        <f t="shared" si="184"/>
        <v>0</v>
      </c>
      <c r="DZ99" s="20">
        <f t="shared" si="184"/>
        <v>0</v>
      </c>
      <c r="EA99" s="20">
        <f t="shared" si="184"/>
        <v>0</v>
      </c>
      <c r="EB99" s="20">
        <f t="shared" si="184"/>
        <v>0</v>
      </c>
      <c r="EC99" s="20">
        <f t="shared" si="184"/>
        <v>0</v>
      </c>
      <c r="ED99" s="20">
        <f t="shared" si="184"/>
        <v>0</v>
      </c>
      <c r="EE99" s="20">
        <f t="shared" si="184"/>
        <v>0</v>
      </c>
      <c r="EF99" s="20">
        <f t="shared" si="184"/>
        <v>0</v>
      </c>
      <c r="EG99" s="20">
        <f t="shared" si="184"/>
        <v>0</v>
      </c>
      <c r="EH99" s="20">
        <f t="shared" si="184"/>
        <v>0</v>
      </c>
      <c r="EI99" s="20">
        <f t="shared" ref="EI99:GT99" si="185">EI89</f>
        <v>0</v>
      </c>
      <c r="EJ99" s="20">
        <f t="shared" si="185"/>
        <v>0</v>
      </c>
      <c r="EK99" s="20">
        <f t="shared" si="185"/>
        <v>0</v>
      </c>
      <c r="EL99" s="20">
        <f t="shared" si="185"/>
        <v>0</v>
      </c>
      <c r="EM99" s="20">
        <f t="shared" si="185"/>
        <v>0</v>
      </c>
      <c r="EN99" s="20">
        <f t="shared" si="185"/>
        <v>0</v>
      </c>
      <c r="EO99" s="20">
        <f t="shared" si="185"/>
        <v>0</v>
      </c>
      <c r="EP99" s="20">
        <f t="shared" si="185"/>
        <v>0</v>
      </c>
      <c r="EQ99" s="20">
        <f t="shared" si="185"/>
        <v>0</v>
      </c>
      <c r="ER99" s="20">
        <f t="shared" si="185"/>
        <v>0</v>
      </c>
      <c r="ES99" s="20">
        <f t="shared" si="185"/>
        <v>0</v>
      </c>
      <c r="ET99" s="20">
        <f t="shared" si="185"/>
        <v>0</v>
      </c>
      <c r="EU99" s="20">
        <f t="shared" si="185"/>
        <v>0</v>
      </c>
      <c r="EV99" s="20">
        <f t="shared" si="185"/>
        <v>0</v>
      </c>
      <c r="EW99" s="20">
        <f t="shared" si="185"/>
        <v>0</v>
      </c>
      <c r="EX99" s="20">
        <f t="shared" si="185"/>
        <v>0</v>
      </c>
      <c r="EY99" s="20">
        <f t="shared" si="185"/>
        <v>0</v>
      </c>
      <c r="EZ99" s="20">
        <f t="shared" si="185"/>
        <v>0</v>
      </c>
      <c r="FA99" s="20">
        <f t="shared" si="185"/>
        <v>0</v>
      </c>
      <c r="FB99" s="20">
        <f t="shared" si="185"/>
        <v>0</v>
      </c>
      <c r="FC99" s="20">
        <f t="shared" si="185"/>
        <v>0</v>
      </c>
      <c r="FD99" s="20">
        <f t="shared" si="185"/>
        <v>0</v>
      </c>
      <c r="FE99" s="20">
        <f t="shared" si="185"/>
        <v>0</v>
      </c>
      <c r="FF99" s="20">
        <f t="shared" si="185"/>
        <v>0</v>
      </c>
      <c r="FG99" s="20">
        <f t="shared" si="185"/>
        <v>0</v>
      </c>
      <c r="FH99" s="20">
        <f t="shared" si="185"/>
        <v>0</v>
      </c>
      <c r="FI99" s="20">
        <f t="shared" si="185"/>
        <v>0</v>
      </c>
      <c r="FJ99" s="20">
        <f t="shared" si="185"/>
        <v>0</v>
      </c>
      <c r="FK99" s="20">
        <f t="shared" si="185"/>
        <v>0</v>
      </c>
      <c r="FL99" s="20">
        <f t="shared" si="185"/>
        <v>0</v>
      </c>
      <c r="FM99" s="20">
        <f t="shared" si="185"/>
        <v>0</v>
      </c>
      <c r="FN99" s="20">
        <f t="shared" si="185"/>
        <v>0</v>
      </c>
      <c r="FO99" s="20">
        <f t="shared" si="185"/>
        <v>0</v>
      </c>
      <c r="FP99" s="20">
        <f t="shared" si="185"/>
        <v>0</v>
      </c>
      <c r="FQ99" s="20">
        <f t="shared" si="185"/>
        <v>0</v>
      </c>
      <c r="FR99" s="20">
        <f t="shared" si="185"/>
        <v>0</v>
      </c>
      <c r="FS99" s="20">
        <f t="shared" si="185"/>
        <v>0</v>
      </c>
      <c r="FT99" s="20">
        <f t="shared" si="185"/>
        <v>0</v>
      </c>
      <c r="FU99" s="20">
        <f t="shared" si="185"/>
        <v>0</v>
      </c>
      <c r="FV99" s="20">
        <f t="shared" si="185"/>
        <v>0</v>
      </c>
      <c r="FW99" s="20">
        <f t="shared" si="185"/>
        <v>0</v>
      </c>
      <c r="FX99" s="20">
        <f t="shared" si="185"/>
        <v>0</v>
      </c>
      <c r="FY99" s="20">
        <f t="shared" si="185"/>
        <v>0</v>
      </c>
      <c r="FZ99" s="20">
        <f t="shared" si="185"/>
        <v>0</v>
      </c>
      <c r="GA99" s="20">
        <f t="shared" si="185"/>
        <v>0</v>
      </c>
      <c r="GB99" s="20">
        <f t="shared" si="185"/>
        <v>0</v>
      </c>
      <c r="GC99" s="20">
        <f t="shared" si="185"/>
        <v>0</v>
      </c>
      <c r="GD99" s="20">
        <f t="shared" si="185"/>
        <v>0</v>
      </c>
      <c r="GE99" s="20">
        <f t="shared" si="185"/>
        <v>0</v>
      </c>
      <c r="GF99" s="20">
        <f t="shared" si="185"/>
        <v>0</v>
      </c>
      <c r="GG99" s="20">
        <f t="shared" si="185"/>
        <v>0</v>
      </c>
      <c r="GH99" s="20">
        <f t="shared" si="185"/>
        <v>0</v>
      </c>
      <c r="GI99" s="20">
        <f t="shared" si="185"/>
        <v>0</v>
      </c>
      <c r="GJ99" s="20">
        <f t="shared" si="185"/>
        <v>0</v>
      </c>
      <c r="GK99" s="20">
        <f t="shared" si="185"/>
        <v>0</v>
      </c>
      <c r="GL99" s="20">
        <f t="shared" si="185"/>
        <v>0</v>
      </c>
      <c r="GM99" s="20">
        <f t="shared" si="185"/>
        <v>0</v>
      </c>
      <c r="GN99" s="20">
        <f t="shared" si="185"/>
        <v>0</v>
      </c>
      <c r="GO99" s="20">
        <f t="shared" si="185"/>
        <v>0</v>
      </c>
      <c r="GP99" s="20">
        <f t="shared" si="185"/>
        <v>0</v>
      </c>
      <c r="GQ99" s="20">
        <f t="shared" si="185"/>
        <v>0</v>
      </c>
      <c r="GR99" s="20">
        <f t="shared" si="185"/>
        <v>0</v>
      </c>
      <c r="GS99" s="20">
        <f t="shared" si="185"/>
        <v>0</v>
      </c>
      <c r="GT99" s="20">
        <f t="shared" si="185"/>
        <v>0</v>
      </c>
      <c r="GU99" s="20">
        <f t="shared" ref="GU99:HA99" si="186">GU89</f>
        <v>0</v>
      </c>
      <c r="GV99" s="20">
        <f t="shared" si="186"/>
        <v>0</v>
      </c>
      <c r="GW99" s="20">
        <f t="shared" si="186"/>
        <v>0</v>
      </c>
      <c r="GX99" s="20">
        <f t="shared" si="186"/>
        <v>0</v>
      </c>
      <c r="GY99" s="20">
        <f t="shared" si="186"/>
        <v>0</v>
      </c>
      <c r="GZ99" s="20">
        <f t="shared" si="186"/>
        <v>0</v>
      </c>
      <c r="HA99" s="20">
        <f t="shared" si="186"/>
        <v>0</v>
      </c>
    </row>
    <row r="100" spans="2:1006" x14ac:dyDescent="0.25">
      <c r="D100" s="17" t="s">
        <v>121</v>
      </c>
      <c r="E100" s="17" t="s">
        <v>76</v>
      </c>
      <c r="J100" s="20">
        <f>MIN(J93-J104*J7,J98)</f>
        <v>0</v>
      </c>
      <c r="K100" s="20">
        <f t="shared" ref="K100:BV100" si="187">MIN(K93-K104*K7,K98)</f>
        <v>0</v>
      </c>
      <c r="L100" s="20">
        <f t="shared" si="187"/>
        <v>0</v>
      </c>
      <c r="M100" s="20">
        <f t="shared" si="187"/>
        <v>0</v>
      </c>
      <c r="N100" s="20">
        <f t="shared" si="187"/>
        <v>0</v>
      </c>
      <c r="O100" s="20">
        <f t="shared" si="187"/>
        <v>0</v>
      </c>
      <c r="P100" s="20">
        <f t="shared" si="187"/>
        <v>0</v>
      </c>
      <c r="Q100" s="20">
        <f t="shared" si="187"/>
        <v>0</v>
      </c>
      <c r="R100" s="20">
        <f t="shared" si="187"/>
        <v>1215033.4466974605</v>
      </c>
      <c r="S100" s="20">
        <f t="shared" si="187"/>
        <v>2799269.6604755996</v>
      </c>
      <c r="T100" s="20">
        <f t="shared" si="187"/>
        <v>1335462.5399126532</v>
      </c>
      <c r="U100" s="20">
        <f t="shared" si="187"/>
        <v>2923311.6264872467</v>
      </c>
      <c r="V100" s="20">
        <f t="shared" si="187"/>
        <v>1463225.7649046499</v>
      </c>
      <c r="W100" s="20">
        <f t="shared" si="187"/>
        <v>3054907.7482290044</v>
      </c>
      <c r="X100" s="20">
        <f t="shared" si="187"/>
        <v>1598769.7702986593</v>
      </c>
      <c r="Y100" s="20">
        <f t="shared" si="187"/>
        <v>3194518.0737848338</v>
      </c>
      <c r="Z100" s="20">
        <f t="shared" si="187"/>
        <v>1742568.405621164</v>
      </c>
      <c r="AA100" s="20">
        <f t="shared" si="187"/>
        <v>3342630.6681670137</v>
      </c>
      <c r="AB100" s="20">
        <f t="shared" si="187"/>
        <v>1895124.3778348095</v>
      </c>
      <c r="AC100" s="20">
        <f t="shared" si="187"/>
        <v>3499763.3195470683</v>
      </c>
      <c r="AD100" s="20">
        <f t="shared" si="187"/>
        <v>2056971.008756266</v>
      </c>
      <c r="AE100" s="20">
        <f t="shared" si="187"/>
        <v>3666465.3493961683</v>
      </c>
      <c r="AF100" s="20">
        <f t="shared" si="187"/>
        <v>2228674.0995008391</v>
      </c>
      <c r="AG100" s="20">
        <f t="shared" si="187"/>
        <v>3843319.5328630786</v>
      </c>
      <c r="AH100" s="20">
        <f t="shared" si="187"/>
        <v>2410833.9084717566</v>
      </c>
      <c r="AI100" s="20">
        <f t="shared" si="187"/>
        <v>4030944.1361031239</v>
      </c>
      <c r="AJ100" s="20">
        <f t="shared" si="187"/>
        <v>2604087.249809003</v>
      </c>
      <c r="AK100" s="20">
        <f t="shared" si="187"/>
        <v>4229995.0776804872</v>
      </c>
      <c r="AL100" s="20">
        <f t="shared" si="187"/>
        <v>2809109.7196336873</v>
      </c>
      <c r="AM100" s="20">
        <f t="shared" si="187"/>
        <v>4441168.2215999123</v>
      </c>
      <c r="AN100" s="20">
        <f t="shared" si="187"/>
        <v>3026618.0578706954</v>
      </c>
      <c r="AO100" s="20">
        <f t="shared" si="187"/>
        <v>4665201.8099840302</v>
      </c>
      <c r="AP100" s="20">
        <f t="shared" si="187"/>
        <v>3257372.653906337</v>
      </c>
      <c r="AQ100" s="20">
        <f t="shared" si="187"/>
        <v>4902879.0439007413</v>
      </c>
      <c r="AR100" s="20">
        <f t="shared" si="187"/>
        <v>3502180.2048405493</v>
      </c>
      <c r="AS100" s="20">
        <f t="shared" si="187"/>
        <v>5155030.8213629797</v>
      </c>
      <c r="AT100" s="20">
        <f t="shared" si="187"/>
        <v>3761896.5356266554</v>
      </c>
      <c r="AU100" s="20">
        <f t="shared" si="187"/>
        <v>5422538.6420726692</v>
      </c>
      <c r="AV100" s="20">
        <f t="shared" si="187"/>
        <v>4037429.5909576351</v>
      </c>
      <c r="AW100" s="20">
        <f t="shared" si="187"/>
        <v>5706337.6890635788</v>
      </c>
      <c r="AX100" s="20">
        <f t="shared" si="187"/>
        <v>4329742.6093582716</v>
      </c>
      <c r="AY100" s="20">
        <f t="shared" si="187"/>
        <v>6007420.0980162341</v>
      </c>
      <c r="AZ100" s="20">
        <f t="shared" si="187"/>
        <v>4639857.4905795064</v>
      </c>
      <c r="BA100" s="20">
        <f t="shared" si="187"/>
        <v>6326838.425674106</v>
      </c>
      <c r="BB100" s="20">
        <f t="shared" si="187"/>
        <v>4968858.3680671155</v>
      </c>
      <c r="BC100" s="20">
        <f t="shared" si="187"/>
        <v>6665709.3294863431</v>
      </c>
      <c r="BD100" s="20">
        <f t="shared" si="187"/>
        <v>5317895.3989937184</v>
      </c>
      <c r="BE100" s="20">
        <f t="shared" si="187"/>
        <v>7025217.4713407448</v>
      </c>
      <c r="BF100" s="20">
        <f t="shared" si="187"/>
        <v>894822.05312359147</v>
      </c>
      <c r="BG100" s="20">
        <f t="shared" si="187"/>
        <v>0</v>
      </c>
      <c r="BH100" s="20">
        <f t="shared" si="187"/>
        <v>0</v>
      </c>
      <c r="BI100" s="20">
        <f t="shared" si="187"/>
        <v>0</v>
      </c>
      <c r="BJ100" s="20">
        <f t="shared" si="187"/>
        <v>0</v>
      </c>
      <c r="BK100" s="20">
        <f t="shared" si="187"/>
        <v>0</v>
      </c>
      <c r="BL100" s="20">
        <f t="shared" si="187"/>
        <v>0</v>
      </c>
      <c r="BM100" s="20">
        <f t="shared" si="187"/>
        <v>0</v>
      </c>
      <c r="BN100" s="20">
        <f t="shared" si="187"/>
        <v>0</v>
      </c>
      <c r="BO100" s="20">
        <f t="shared" si="187"/>
        <v>0</v>
      </c>
      <c r="BP100" s="20">
        <f t="shared" si="187"/>
        <v>0</v>
      </c>
      <c r="BQ100" s="20">
        <f t="shared" si="187"/>
        <v>0</v>
      </c>
      <c r="BR100" s="20">
        <f t="shared" si="187"/>
        <v>0</v>
      </c>
      <c r="BS100" s="20">
        <f t="shared" si="187"/>
        <v>0</v>
      </c>
      <c r="BT100" s="20">
        <f t="shared" si="187"/>
        <v>0</v>
      </c>
      <c r="BU100" s="20">
        <f t="shared" si="187"/>
        <v>0</v>
      </c>
      <c r="BV100" s="20">
        <f t="shared" si="187"/>
        <v>0</v>
      </c>
      <c r="BW100" s="20">
        <f t="shared" ref="BW100:EH100" si="188">MIN(BW93-BW104*BW7,BW98)</f>
        <v>0</v>
      </c>
      <c r="BX100" s="20">
        <f t="shared" si="188"/>
        <v>0</v>
      </c>
      <c r="BY100" s="20">
        <f t="shared" si="188"/>
        <v>0</v>
      </c>
      <c r="BZ100" s="20">
        <f t="shared" si="188"/>
        <v>0</v>
      </c>
      <c r="CA100" s="20">
        <f t="shared" si="188"/>
        <v>0</v>
      </c>
      <c r="CB100" s="20">
        <f t="shared" si="188"/>
        <v>0</v>
      </c>
      <c r="CC100" s="20">
        <f t="shared" si="188"/>
        <v>0</v>
      </c>
      <c r="CD100" s="20">
        <f t="shared" si="188"/>
        <v>0</v>
      </c>
      <c r="CE100" s="20">
        <f t="shared" si="188"/>
        <v>0</v>
      </c>
      <c r="CF100" s="20">
        <f t="shared" si="188"/>
        <v>0</v>
      </c>
      <c r="CG100" s="20">
        <f t="shared" si="188"/>
        <v>0</v>
      </c>
      <c r="CH100" s="20">
        <f t="shared" si="188"/>
        <v>0</v>
      </c>
      <c r="CI100" s="20">
        <f t="shared" si="188"/>
        <v>0</v>
      </c>
      <c r="CJ100" s="20">
        <f t="shared" si="188"/>
        <v>0</v>
      </c>
      <c r="CK100" s="20">
        <f t="shared" si="188"/>
        <v>0</v>
      </c>
      <c r="CL100" s="20">
        <f t="shared" si="188"/>
        <v>0</v>
      </c>
      <c r="CM100" s="20">
        <f t="shared" si="188"/>
        <v>0</v>
      </c>
      <c r="CN100" s="20">
        <f t="shared" si="188"/>
        <v>0</v>
      </c>
      <c r="CO100" s="20">
        <f t="shared" si="188"/>
        <v>0</v>
      </c>
      <c r="CP100" s="20">
        <f t="shared" si="188"/>
        <v>0</v>
      </c>
      <c r="CQ100" s="20">
        <f t="shared" si="188"/>
        <v>0</v>
      </c>
      <c r="CR100" s="20">
        <f t="shared" si="188"/>
        <v>0</v>
      </c>
      <c r="CS100" s="20">
        <f t="shared" si="188"/>
        <v>0</v>
      </c>
      <c r="CT100" s="20">
        <f t="shared" si="188"/>
        <v>0</v>
      </c>
      <c r="CU100" s="20">
        <f t="shared" si="188"/>
        <v>0</v>
      </c>
      <c r="CV100" s="20">
        <f t="shared" si="188"/>
        <v>0</v>
      </c>
      <c r="CW100" s="20">
        <f t="shared" si="188"/>
        <v>0</v>
      </c>
      <c r="CX100" s="20">
        <f t="shared" si="188"/>
        <v>0</v>
      </c>
      <c r="CY100" s="20">
        <f t="shared" si="188"/>
        <v>0</v>
      </c>
      <c r="CZ100" s="20">
        <f t="shared" si="188"/>
        <v>0</v>
      </c>
      <c r="DA100" s="20">
        <f t="shared" si="188"/>
        <v>0</v>
      </c>
      <c r="DB100" s="20">
        <f t="shared" si="188"/>
        <v>0</v>
      </c>
      <c r="DC100" s="20">
        <f t="shared" si="188"/>
        <v>0</v>
      </c>
      <c r="DD100" s="20">
        <f t="shared" si="188"/>
        <v>0</v>
      </c>
      <c r="DE100" s="20">
        <f t="shared" si="188"/>
        <v>0</v>
      </c>
      <c r="DF100" s="20">
        <f t="shared" si="188"/>
        <v>0</v>
      </c>
      <c r="DG100" s="20">
        <f t="shared" si="188"/>
        <v>0</v>
      </c>
      <c r="DH100" s="20">
        <f t="shared" si="188"/>
        <v>0</v>
      </c>
      <c r="DI100" s="20">
        <f t="shared" si="188"/>
        <v>0</v>
      </c>
      <c r="DJ100" s="20">
        <f t="shared" si="188"/>
        <v>0</v>
      </c>
      <c r="DK100" s="20">
        <f t="shared" si="188"/>
        <v>0</v>
      </c>
      <c r="DL100" s="20">
        <f t="shared" si="188"/>
        <v>0</v>
      </c>
      <c r="DM100" s="20">
        <f t="shared" si="188"/>
        <v>0</v>
      </c>
      <c r="DN100" s="20">
        <f t="shared" si="188"/>
        <v>0</v>
      </c>
      <c r="DO100" s="20">
        <f t="shared" si="188"/>
        <v>0</v>
      </c>
      <c r="DP100" s="20">
        <f t="shared" si="188"/>
        <v>0</v>
      </c>
      <c r="DQ100" s="20">
        <f t="shared" si="188"/>
        <v>0</v>
      </c>
      <c r="DR100" s="20">
        <f t="shared" si="188"/>
        <v>0</v>
      </c>
      <c r="DS100" s="20">
        <f t="shared" si="188"/>
        <v>0</v>
      </c>
      <c r="DT100" s="20">
        <f t="shared" si="188"/>
        <v>0</v>
      </c>
      <c r="DU100" s="20">
        <f t="shared" si="188"/>
        <v>0</v>
      </c>
      <c r="DV100" s="20">
        <f t="shared" si="188"/>
        <v>0</v>
      </c>
      <c r="DW100" s="20">
        <f t="shared" si="188"/>
        <v>0</v>
      </c>
      <c r="DX100" s="20">
        <f t="shared" si="188"/>
        <v>0</v>
      </c>
      <c r="DY100" s="20">
        <f t="shared" si="188"/>
        <v>0</v>
      </c>
      <c r="DZ100" s="20">
        <f t="shared" si="188"/>
        <v>0</v>
      </c>
      <c r="EA100" s="20">
        <f t="shared" si="188"/>
        <v>0</v>
      </c>
      <c r="EB100" s="20">
        <f t="shared" si="188"/>
        <v>0</v>
      </c>
      <c r="EC100" s="20">
        <f t="shared" si="188"/>
        <v>0</v>
      </c>
      <c r="ED100" s="20">
        <f t="shared" si="188"/>
        <v>0</v>
      </c>
      <c r="EE100" s="20">
        <f t="shared" si="188"/>
        <v>0</v>
      </c>
      <c r="EF100" s="20">
        <f t="shared" si="188"/>
        <v>0</v>
      </c>
      <c r="EG100" s="20">
        <f t="shared" si="188"/>
        <v>0</v>
      </c>
      <c r="EH100" s="20">
        <f t="shared" si="188"/>
        <v>0</v>
      </c>
      <c r="EI100" s="20">
        <f t="shared" ref="EI100:GT100" si="189">MIN(EI93-EI104*EI7,EI98)</f>
        <v>0</v>
      </c>
      <c r="EJ100" s="20">
        <f t="shared" si="189"/>
        <v>0</v>
      </c>
      <c r="EK100" s="20">
        <f t="shared" si="189"/>
        <v>0</v>
      </c>
      <c r="EL100" s="20">
        <f t="shared" si="189"/>
        <v>0</v>
      </c>
      <c r="EM100" s="20">
        <f t="shared" si="189"/>
        <v>0</v>
      </c>
      <c r="EN100" s="20">
        <f t="shared" si="189"/>
        <v>0</v>
      </c>
      <c r="EO100" s="20">
        <f t="shared" si="189"/>
        <v>0</v>
      </c>
      <c r="EP100" s="20">
        <f t="shared" si="189"/>
        <v>0</v>
      </c>
      <c r="EQ100" s="20">
        <f t="shared" si="189"/>
        <v>0</v>
      </c>
      <c r="ER100" s="20">
        <f t="shared" si="189"/>
        <v>0</v>
      </c>
      <c r="ES100" s="20">
        <f t="shared" si="189"/>
        <v>0</v>
      </c>
      <c r="ET100" s="20">
        <f t="shared" si="189"/>
        <v>0</v>
      </c>
      <c r="EU100" s="20">
        <f t="shared" si="189"/>
        <v>0</v>
      </c>
      <c r="EV100" s="20">
        <f t="shared" si="189"/>
        <v>0</v>
      </c>
      <c r="EW100" s="20">
        <f t="shared" si="189"/>
        <v>0</v>
      </c>
      <c r="EX100" s="20">
        <f t="shared" si="189"/>
        <v>0</v>
      </c>
      <c r="EY100" s="20">
        <f t="shared" si="189"/>
        <v>0</v>
      </c>
      <c r="EZ100" s="20">
        <f t="shared" si="189"/>
        <v>0</v>
      </c>
      <c r="FA100" s="20">
        <f t="shared" si="189"/>
        <v>0</v>
      </c>
      <c r="FB100" s="20">
        <f t="shared" si="189"/>
        <v>0</v>
      </c>
      <c r="FC100" s="20">
        <f t="shared" si="189"/>
        <v>0</v>
      </c>
      <c r="FD100" s="20">
        <f t="shared" si="189"/>
        <v>0</v>
      </c>
      <c r="FE100" s="20">
        <f t="shared" si="189"/>
        <v>0</v>
      </c>
      <c r="FF100" s="20">
        <f t="shared" si="189"/>
        <v>0</v>
      </c>
      <c r="FG100" s="20">
        <f t="shared" si="189"/>
        <v>0</v>
      </c>
      <c r="FH100" s="20">
        <f t="shared" si="189"/>
        <v>0</v>
      </c>
      <c r="FI100" s="20">
        <f t="shared" si="189"/>
        <v>0</v>
      </c>
      <c r="FJ100" s="20">
        <f t="shared" si="189"/>
        <v>0</v>
      </c>
      <c r="FK100" s="20">
        <f t="shared" si="189"/>
        <v>0</v>
      </c>
      <c r="FL100" s="20">
        <f t="shared" si="189"/>
        <v>0</v>
      </c>
      <c r="FM100" s="20">
        <f t="shared" si="189"/>
        <v>0</v>
      </c>
      <c r="FN100" s="20">
        <f t="shared" si="189"/>
        <v>0</v>
      </c>
      <c r="FO100" s="20">
        <f t="shared" si="189"/>
        <v>0</v>
      </c>
      <c r="FP100" s="20">
        <f t="shared" si="189"/>
        <v>0</v>
      </c>
      <c r="FQ100" s="20">
        <f t="shared" si="189"/>
        <v>0</v>
      </c>
      <c r="FR100" s="20">
        <f t="shared" si="189"/>
        <v>0</v>
      </c>
      <c r="FS100" s="20">
        <f t="shared" si="189"/>
        <v>0</v>
      </c>
      <c r="FT100" s="20">
        <f t="shared" si="189"/>
        <v>0</v>
      </c>
      <c r="FU100" s="20">
        <f t="shared" si="189"/>
        <v>0</v>
      </c>
      <c r="FV100" s="20">
        <f t="shared" si="189"/>
        <v>0</v>
      </c>
      <c r="FW100" s="20">
        <f t="shared" si="189"/>
        <v>0</v>
      </c>
      <c r="FX100" s="20">
        <f t="shared" si="189"/>
        <v>0</v>
      </c>
      <c r="FY100" s="20">
        <f t="shared" si="189"/>
        <v>0</v>
      </c>
      <c r="FZ100" s="20">
        <f t="shared" si="189"/>
        <v>0</v>
      </c>
      <c r="GA100" s="20">
        <f t="shared" si="189"/>
        <v>0</v>
      </c>
      <c r="GB100" s="20">
        <f t="shared" si="189"/>
        <v>0</v>
      </c>
      <c r="GC100" s="20">
        <f t="shared" si="189"/>
        <v>0</v>
      </c>
      <c r="GD100" s="20">
        <f t="shared" si="189"/>
        <v>0</v>
      </c>
      <c r="GE100" s="20">
        <f t="shared" si="189"/>
        <v>0</v>
      </c>
      <c r="GF100" s="20">
        <f t="shared" si="189"/>
        <v>0</v>
      </c>
      <c r="GG100" s="20">
        <f t="shared" si="189"/>
        <v>0</v>
      </c>
      <c r="GH100" s="20">
        <f t="shared" si="189"/>
        <v>0</v>
      </c>
      <c r="GI100" s="20">
        <f t="shared" si="189"/>
        <v>0</v>
      </c>
      <c r="GJ100" s="20">
        <f t="shared" si="189"/>
        <v>0</v>
      </c>
      <c r="GK100" s="20">
        <f t="shared" si="189"/>
        <v>0</v>
      </c>
      <c r="GL100" s="20">
        <f t="shared" si="189"/>
        <v>0</v>
      </c>
      <c r="GM100" s="20">
        <f t="shared" si="189"/>
        <v>0</v>
      </c>
      <c r="GN100" s="20">
        <f t="shared" si="189"/>
        <v>0</v>
      </c>
      <c r="GO100" s="20">
        <f t="shared" si="189"/>
        <v>0</v>
      </c>
      <c r="GP100" s="20">
        <f t="shared" si="189"/>
        <v>0</v>
      </c>
      <c r="GQ100" s="20">
        <f t="shared" si="189"/>
        <v>0</v>
      </c>
      <c r="GR100" s="20">
        <f t="shared" si="189"/>
        <v>0</v>
      </c>
      <c r="GS100" s="20">
        <f t="shared" si="189"/>
        <v>0</v>
      </c>
      <c r="GT100" s="20">
        <f t="shared" si="189"/>
        <v>0</v>
      </c>
      <c r="GU100" s="20">
        <f t="shared" ref="GU100:HA100" si="190">MIN(GU93-GU104*GU7,GU98)</f>
        <v>0</v>
      </c>
      <c r="GV100" s="20">
        <f t="shared" si="190"/>
        <v>0</v>
      </c>
      <c r="GW100" s="20">
        <f t="shared" si="190"/>
        <v>0</v>
      </c>
      <c r="GX100" s="20">
        <f t="shared" si="190"/>
        <v>0</v>
      </c>
      <c r="GY100" s="20">
        <f t="shared" si="190"/>
        <v>0</v>
      </c>
      <c r="GZ100" s="20">
        <f t="shared" si="190"/>
        <v>0</v>
      </c>
      <c r="HA100" s="20">
        <f t="shared" si="190"/>
        <v>0</v>
      </c>
    </row>
    <row r="101" spans="2:1006" x14ac:dyDescent="0.25">
      <c r="D101" s="17" t="s">
        <v>122</v>
      </c>
      <c r="E101" s="17" t="s">
        <v>76</v>
      </c>
      <c r="J101" s="20">
        <f>J98+J99-J100</f>
        <v>18750000</v>
      </c>
      <c r="K101" s="20">
        <f t="shared" ref="K101:BV101" si="191">K98+K99-K100</f>
        <v>37500000</v>
      </c>
      <c r="L101" s="20">
        <f t="shared" si="191"/>
        <v>56250000</v>
      </c>
      <c r="M101" s="20">
        <f t="shared" si="191"/>
        <v>75000000</v>
      </c>
      <c r="N101" s="20">
        <f t="shared" si="191"/>
        <v>93750000</v>
      </c>
      <c r="O101" s="20">
        <f t="shared" si="191"/>
        <v>112500000</v>
      </c>
      <c r="P101" s="20">
        <f t="shared" si="191"/>
        <v>131250000</v>
      </c>
      <c r="Q101" s="20">
        <f t="shared" si="191"/>
        <v>150000000</v>
      </c>
      <c r="R101" s="20">
        <f t="shared" si="191"/>
        <v>148784966.55330253</v>
      </c>
      <c r="S101" s="20">
        <f t="shared" si="191"/>
        <v>145985696.89282691</v>
      </c>
      <c r="T101" s="20">
        <f t="shared" si="191"/>
        <v>144650234.35291427</v>
      </c>
      <c r="U101" s="20">
        <f t="shared" si="191"/>
        <v>141726922.72642702</v>
      </c>
      <c r="V101" s="20">
        <f t="shared" si="191"/>
        <v>140263696.96152237</v>
      </c>
      <c r="W101" s="20">
        <f t="shared" si="191"/>
        <v>137208789.21329337</v>
      </c>
      <c r="X101" s="20">
        <f t="shared" si="191"/>
        <v>135610019.44299471</v>
      </c>
      <c r="Y101" s="20">
        <f t="shared" si="191"/>
        <v>132415501.36920989</v>
      </c>
      <c r="Z101" s="20">
        <f t="shared" si="191"/>
        <v>130672932.96358871</v>
      </c>
      <c r="AA101" s="20">
        <f t="shared" si="191"/>
        <v>127330302.2954217</v>
      </c>
      <c r="AB101" s="20">
        <f t="shared" si="191"/>
        <v>125435177.91758689</v>
      </c>
      <c r="AC101" s="20">
        <f t="shared" si="191"/>
        <v>121935414.59803982</v>
      </c>
      <c r="AD101" s="20">
        <f t="shared" si="191"/>
        <v>119878443.58928356</v>
      </c>
      <c r="AE101" s="20">
        <f t="shared" si="191"/>
        <v>116211978.23988739</v>
      </c>
      <c r="AF101" s="20">
        <f t="shared" si="191"/>
        <v>113983304.14038655</v>
      </c>
      <c r="AG101" s="20">
        <f t="shared" si="191"/>
        <v>110139984.60752347</v>
      </c>
      <c r="AH101" s="20">
        <f t="shared" si="191"/>
        <v>107729150.69905171</v>
      </c>
      <c r="AI101" s="20">
        <f t="shared" si="191"/>
        <v>103698206.56294858</v>
      </c>
      <c r="AJ101" s="20">
        <f t="shared" si="191"/>
        <v>101094119.31313959</v>
      </c>
      <c r="AK101" s="20">
        <f t="shared" si="191"/>
        <v>96864124.235459104</v>
      </c>
      <c r="AL101" s="20">
        <f t="shared" si="191"/>
        <v>94055014.515825421</v>
      </c>
      <c r="AM101" s="20">
        <f t="shared" si="191"/>
        <v>89613846.294225514</v>
      </c>
      <c r="AN101" s="20">
        <f t="shared" si="191"/>
        <v>86587228.236354813</v>
      </c>
      <c r="AO101" s="20">
        <f t="shared" si="191"/>
        <v>81922026.426370785</v>
      </c>
      <c r="AP101" s="20">
        <f t="shared" si="191"/>
        <v>78664653.772464454</v>
      </c>
      <c r="AQ101" s="20">
        <f t="shared" si="191"/>
        <v>73761774.728563711</v>
      </c>
      <c r="AR101" s="20">
        <f t="shared" si="191"/>
        <v>70259594.523723155</v>
      </c>
      <c r="AS101" s="20">
        <f t="shared" si="191"/>
        <v>65104563.702360176</v>
      </c>
      <c r="AT101" s="20">
        <f t="shared" si="191"/>
        <v>61342667.166733518</v>
      </c>
      <c r="AU101" s="20">
        <f t="shared" si="191"/>
        <v>55920128.524660848</v>
      </c>
      <c r="AV101" s="20">
        <f t="shared" si="191"/>
        <v>51882698.933703214</v>
      </c>
      <c r="AW101" s="20">
        <f t="shared" si="191"/>
        <v>46176361.244639635</v>
      </c>
      <c r="AX101" s="20">
        <f t="shared" si="191"/>
        <v>41846618.635281362</v>
      </c>
      <c r="AY101" s="20">
        <f t="shared" si="191"/>
        <v>35839198.537265129</v>
      </c>
      <c r="AZ101" s="20">
        <f t="shared" si="191"/>
        <v>31199341.046685621</v>
      </c>
      <c r="BA101" s="20">
        <f t="shared" si="191"/>
        <v>24872502.621011514</v>
      </c>
      <c r="BB101" s="20">
        <f t="shared" si="191"/>
        <v>19903644.252944399</v>
      </c>
      <c r="BC101" s="20">
        <f t="shared" si="191"/>
        <v>13237934.923458055</v>
      </c>
      <c r="BD101" s="20">
        <f t="shared" si="191"/>
        <v>7920039.5244643362</v>
      </c>
      <c r="BE101" s="20">
        <f t="shared" si="191"/>
        <v>894822.05312359147</v>
      </c>
      <c r="BF101" s="20">
        <f t="shared" si="191"/>
        <v>0</v>
      </c>
      <c r="BG101" s="20">
        <f t="shared" si="191"/>
        <v>0</v>
      </c>
      <c r="BH101" s="20">
        <f t="shared" si="191"/>
        <v>0</v>
      </c>
      <c r="BI101" s="20">
        <f t="shared" si="191"/>
        <v>0</v>
      </c>
      <c r="BJ101" s="20">
        <f t="shared" si="191"/>
        <v>0</v>
      </c>
      <c r="BK101" s="20">
        <f t="shared" si="191"/>
        <v>0</v>
      </c>
      <c r="BL101" s="20">
        <f t="shared" si="191"/>
        <v>0</v>
      </c>
      <c r="BM101" s="20">
        <f t="shared" si="191"/>
        <v>0</v>
      </c>
      <c r="BN101" s="20">
        <f t="shared" si="191"/>
        <v>0</v>
      </c>
      <c r="BO101" s="20">
        <f t="shared" si="191"/>
        <v>0</v>
      </c>
      <c r="BP101" s="20">
        <f t="shared" si="191"/>
        <v>0</v>
      </c>
      <c r="BQ101" s="20">
        <f t="shared" si="191"/>
        <v>0</v>
      </c>
      <c r="BR101" s="20">
        <f t="shared" si="191"/>
        <v>0</v>
      </c>
      <c r="BS101" s="20">
        <f t="shared" si="191"/>
        <v>0</v>
      </c>
      <c r="BT101" s="20">
        <f t="shared" si="191"/>
        <v>0</v>
      </c>
      <c r="BU101" s="20">
        <f t="shared" si="191"/>
        <v>0</v>
      </c>
      <c r="BV101" s="20">
        <f t="shared" si="191"/>
        <v>0</v>
      </c>
      <c r="BW101" s="20">
        <f t="shared" ref="BW101:EH101" si="192">BW98+BW99-BW100</f>
        <v>0</v>
      </c>
      <c r="BX101" s="20">
        <f t="shared" si="192"/>
        <v>0</v>
      </c>
      <c r="BY101" s="20">
        <f t="shared" si="192"/>
        <v>0</v>
      </c>
      <c r="BZ101" s="20">
        <f t="shared" si="192"/>
        <v>0</v>
      </c>
      <c r="CA101" s="20">
        <f t="shared" si="192"/>
        <v>0</v>
      </c>
      <c r="CB101" s="20">
        <f t="shared" si="192"/>
        <v>0</v>
      </c>
      <c r="CC101" s="20">
        <f t="shared" si="192"/>
        <v>0</v>
      </c>
      <c r="CD101" s="20">
        <f t="shared" si="192"/>
        <v>0</v>
      </c>
      <c r="CE101" s="20">
        <f t="shared" si="192"/>
        <v>0</v>
      </c>
      <c r="CF101" s="20">
        <f t="shared" si="192"/>
        <v>0</v>
      </c>
      <c r="CG101" s="20">
        <f t="shared" si="192"/>
        <v>0</v>
      </c>
      <c r="CH101" s="20">
        <f t="shared" si="192"/>
        <v>0</v>
      </c>
      <c r="CI101" s="20">
        <f t="shared" si="192"/>
        <v>0</v>
      </c>
      <c r="CJ101" s="20">
        <f t="shared" si="192"/>
        <v>0</v>
      </c>
      <c r="CK101" s="20">
        <f t="shared" si="192"/>
        <v>0</v>
      </c>
      <c r="CL101" s="20">
        <f t="shared" si="192"/>
        <v>0</v>
      </c>
      <c r="CM101" s="20">
        <f t="shared" si="192"/>
        <v>0</v>
      </c>
      <c r="CN101" s="20">
        <f t="shared" si="192"/>
        <v>0</v>
      </c>
      <c r="CO101" s="20">
        <f t="shared" si="192"/>
        <v>0</v>
      </c>
      <c r="CP101" s="20">
        <f t="shared" si="192"/>
        <v>0</v>
      </c>
      <c r="CQ101" s="20">
        <f t="shared" si="192"/>
        <v>0</v>
      </c>
      <c r="CR101" s="20">
        <f t="shared" si="192"/>
        <v>0</v>
      </c>
      <c r="CS101" s="20">
        <f t="shared" si="192"/>
        <v>0</v>
      </c>
      <c r="CT101" s="20">
        <f t="shared" si="192"/>
        <v>0</v>
      </c>
      <c r="CU101" s="20">
        <f t="shared" si="192"/>
        <v>0</v>
      </c>
      <c r="CV101" s="20">
        <f t="shared" si="192"/>
        <v>0</v>
      </c>
      <c r="CW101" s="20">
        <f t="shared" si="192"/>
        <v>0</v>
      </c>
      <c r="CX101" s="20">
        <f t="shared" si="192"/>
        <v>0</v>
      </c>
      <c r="CY101" s="20">
        <f t="shared" si="192"/>
        <v>0</v>
      </c>
      <c r="CZ101" s="20">
        <f t="shared" si="192"/>
        <v>0</v>
      </c>
      <c r="DA101" s="20">
        <f t="shared" si="192"/>
        <v>0</v>
      </c>
      <c r="DB101" s="20">
        <f t="shared" si="192"/>
        <v>0</v>
      </c>
      <c r="DC101" s="20">
        <f t="shared" si="192"/>
        <v>0</v>
      </c>
      <c r="DD101" s="20">
        <f t="shared" si="192"/>
        <v>0</v>
      </c>
      <c r="DE101" s="20">
        <f t="shared" si="192"/>
        <v>0</v>
      </c>
      <c r="DF101" s="20">
        <f t="shared" si="192"/>
        <v>0</v>
      </c>
      <c r="DG101" s="20">
        <f t="shared" si="192"/>
        <v>0</v>
      </c>
      <c r="DH101" s="20">
        <f t="shared" si="192"/>
        <v>0</v>
      </c>
      <c r="DI101" s="20">
        <f t="shared" si="192"/>
        <v>0</v>
      </c>
      <c r="DJ101" s="20">
        <f t="shared" si="192"/>
        <v>0</v>
      </c>
      <c r="DK101" s="20">
        <f t="shared" si="192"/>
        <v>0</v>
      </c>
      <c r="DL101" s="20">
        <f t="shared" si="192"/>
        <v>0</v>
      </c>
      <c r="DM101" s="20">
        <f t="shared" si="192"/>
        <v>0</v>
      </c>
      <c r="DN101" s="20">
        <f t="shared" si="192"/>
        <v>0</v>
      </c>
      <c r="DO101" s="20">
        <f t="shared" si="192"/>
        <v>0</v>
      </c>
      <c r="DP101" s="20">
        <f t="shared" si="192"/>
        <v>0</v>
      </c>
      <c r="DQ101" s="20">
        <f t="shared" si="192"/>
        <v>0</v>
      </c>
      <c r="DR101" s="20">
        <f t="shared" si="192"/>
        <v>0</v>
      </c>
      <c r="DS101" s="20">
        <f t="shared" si="192"/>
        <v>0</v>
      </c>
      <c r="DT101" s="20">
        <f t="shared" si="192"/>
        <v>0</v>
      </c>
      <c r="DU101" s="20">
        <f t="shared" si="192"/>
        <v>0</v>
      </c>
      <c r="DV101" s="20">
        <f t="shared" si="192"/>
        <v>0</v>
      </c>
      <c r="DW101" s="20">
        <f t="shared" si="192"/>
        <v>0</v>
      </c>
      <c r="DX101" s="20">
        <f t="shared" si="192"/>
        <v>0</v>
      </c>
      <c r="DY101" s="20">
        <f t="shared" si="192"/>
        <v>0</v>
      </c>
      <c r="DZ101" s="20">
        <f t="shared" si="192"/>
        <v>0</v>
      </c>
      <c r="EA101" s="20">
        <f t="shared" si="192"/>
        <v>0</v>
      </c>
      <c r="EB101" s="20">
        <f t="shared" si="192"/>
        <v>0</v>
      </c>
      <c r="EC101" s="20">
        <f t="shared" si="192"/>
        <v>0</v>
      </c>
      <c r="ED101" s="20">
        <f t="shared" si="192"/>
        <v>0</v>
      </c>
      <c r="EE101" s="20">
        <f t="shared" si="192"/>
        <v>0</v>
      </c>
      <c r="EF101" s="20">
        <f t="shared" si="192"/>
        <v>0</v>
      </c>
      <c r="EG101" s="20">
        <f t="shared" si="192"/>
        <v>0</v>
      </c>
      <c r="EH101" s="20">
        <f t="shared" si="192"/>
        <v>0</v>
      </c>
      <c r="EI101" s="20">
        <f t="shared" ref="EI101:GT101" si="193">EI98+EI99-EI100</f>
        <v>0</v>
      </c>
      <c r="EJ101" s="20">
        <f t="shared" si="193"/>
        <v>0</v>
      </c>
      <c r="EK101" s="20">
        <f t="shared" si="193"/>
        <v>0</v>
      </c>
      <c r="EL101" s="20">
        <f t="shared" si="193"/>
        <v>0</v>
      </c>
      <c r="EM101" s="20">
        <f t="shared" si="193"/>
        <v>0</v>
      </c>
      <c r="EN101" s="20">
        <f t="shared" si="193"/>
        <v>0</v>
      </c>
      <c r="EO101" s="20">
        <f t="shared" si="193"/>
        <v>0</v>
      </c>
      <c r="EP101" s="20">
        <f t="shared" si="193"/>
        <v>0</v>
      </c>
      <c r="EQ101" s="20">
        <f t="shared" si="193"/>
        <v>0</v>
      </c>
      <c r="ER101" s="20">
        <f t="shared" si="193"/>
        <v>0</v>
      </c>
      <c r="ES101" s="20">
        <f t="shared" si="193"/>
        <v>0</v>
      </c>
      <c r="ET101" s="20">
        <f t="shared" si="193"/>
        <v>0</v>
      </c>
      <c r="EU101" s="20">
        <f t="shared" si="193"/>
        <v>0</v>
      </c>
      <c r="EV101" s="20">
        <f t="shared" si="193"/>
        <v>0</v>
      </c>
      <c r="EW101" s="20">
        <f t="shared" si="193"/>
        <v>0</v>
      </c>
      <c r="EX101" s="20">
        <f t="shared" si="193"/>
        <v>0</v>
      </c>
      <c r="EY101" s="20">
        <f t="shared" si="193"/>
        <v>0</v>
      </c>
      <c r="EZ101" s="20">
        <f t="shared" si="193"/>
        <v>0</v>
      </c>
      <c r="FA101" s="20">
        <f t="shared" si="193"/>
        <v>0</v>
      </c>
      <c r="FB101" s="20">
        <f t="shared" si="193"/>
        <v>0</v>
      </c>
      <c r="FC101" s="20">
        <f t="shared" si="193"/>
        <v>0</v>
      </c>
      <c r="FD101" s="20">
        <f t="shared" si="193"/>
        <v>0</v>
      </c>
      <c r="FE101" s="20">
        <f t="shared" si="193"/>
        <v>0</v>
      </c>
      <c r="FF101" s="20">
        <f t="shared" si="193"/>
        <v>0</v>
      </c>
      <c r="FG101" s="20">
        <f t="shared" si="193"/>
        <v>0</v>
      </c>
      <c r="FH101" s="20">
        <f t="shared" si="193"/>
        <v>0</v>
      </c>
      <c r="FI101" s="20">
        <f t="shared" si="193"/>
        <v>0</v>
      </c>
      <c r="FJ101" s="20">
        <f t="shared" si="193"/>
        <v>0</v>
      </c>
      <c r="FK101" s="20">
        <f t="shared" si="193"/>
        <v>0</v>
      </c>
      <c r="FL101" s="20">
        <f t="shared" si="193"/>
        <v>0</v>
      </c>
      <c r="FM101" s="20">
        <f t="shared" si="193"/>
        <v>0</v>
      </c>
      <c r="FN101" s="20">
        <f t="shared" si="193"/>
        <v>0</v>
      </c>
      <c r="FO101" s="20">
        <f t="shared" si="193"/>
        <v>0</v>
      </c>
      <c r="FP101" s="20">
        <f t="shared" si="193"/>
        <v>0</v>
      </c>
      <c r="FQ101" s="20">
        <f t="shared" si="193"/>
        <v>0</v>
      </c>
      <c r="FR101" s="20">
        <f t="shared" si="193"/>
        <v>0</v>
      </c>
      <c r="FS101" s="20">
        <f t="shared" si="193"/>
        <v>0</v>
      </c>
      <c r="FT101" s="20">
        <f t="shared" si="193"/>
        <v>0</v>
      </c>
      <c r="FU101" s="20">
        <f t="shared" si="193"/>
        <v>0</v>
      </c>
      <c r="FV101" s="20">
        <f t="shared" si="193"/>
        <v>0</v>
      </c>
      <c r="FW101" s="20">
        <f t="shared" si="193"/>
        <v>0</v>
      </c>
      <c r="FX101" s="20">
        <f t="shared" si="193"/>
        <v>0</v>
      </c>
      <c r="FY101" s="20">
        <f t="shared" si="193"/>
        <v>0</v>
      </c>
      <c r="FZ101" s="20">
        <f t="shared" si="193"/>
        <v>0</v>
      </c>
      <c r="GA101" s="20">
        <f t="shared" si="193"/>
        <v>0</v>
      </c>
      <c r="GB101" s="20">
        <f t="shared" si="193"/>
        <v>0</v>
      </c>
      <c r="GC101" s="20">
        <f t="shared" si="193"/>
        <v>0</v>
      </c>
      <c r="GD101" s="20">
        <f t="shared" si="193"/>
        <v>0</v>
      </c>
      <c r="GE101" s="20">
        <f t="shared" si="193"/>
        <v>0</v>
      </c>
      <c r="GF101" s="20">
        <f t="shared" si="193"/>
        <v>0</v>
      </c>
      <c r="GG101" s="20">
        <f t="shared" si="193"/>
        <v>0</v>
      </c>
      <c r="GH101" s="20">
        <f t="shared" si="193"/>
        <v>0</v>
      </c>
      <c r="GI101" s="20">
        <f t="shared" si="193"/>
        <v>0</v>
      </c>
      <c r="GJ101" s="20">
        <f t="shared" si="193"/>
        <v>0</v>
      </c>
      <c r="GK101" s="20">
        <f t="shared" si="193"/>
        <v>0</v>
      </c>
      <c r="GL101" s="20">
        <f t="shared" si="193"/>
        <v>0</v>
      </c>
      <c r="GM101" s="20">
        <f t="shared" si="193"/>
        <v>0</v>
      </c>
      <c r="GN101" s="20">
        <f t="shared" si="193"/>
        <v>0</v>
      </c>
      <c r="GO101" s="20">
        <f t="shared" si="193"/>
        <v>0</v>
      </c>
      <c r="GP101" s="20">
        <f t="shared" si="193"/>
        <v>0</v>
      </c>
      <c r="GQ101" s="20">
        <f t="shared" si="193"/>
        <v>0</v>
      </c>
      <c r="GR101" s="20">
        <f t="shared" si="193"/>
        <v>0</v>
      </c>
      <c r="GS101" s="20">
        <f t="shared" si="193"/>
        <v>0</v>
      </c>
      <c r="GT101" s="20">
        <f t="shared" si="193"/>
        <v>0</v>
      </c>
      <c r="GU101" s="20">
        <f t="shared" ref="GU101:HA101" si="194">GU98+GU99-GU100</f>
        <v>0</v>
      </c>
      <c r="GV101" s="20">
        <f t="shared" si="194"/>
        <v>0</v>
      </c>
      <c r="GW101" s="20">
        <f t="shared" si="194"/>
        <v>0</v>
      </c>
      <c r="GX101" s="20">
        <f t="shared" si="194"/>
        <v>0</v>
      </c>
      <c r="GY101" s="20">
        <f t="shared" si="194"/>
        <v>0</v>
      </c>
      <c r="GZ101" s="20">
        <f t="shared" si="194"/>
        <v>0</v>
      </c>
      <c r="HA101" s="20">
        <f t="shared" si="194"/>
        <v>0</v>
      </c>
    </row>
    <row r="103" spans="2:1006" x14ac:dyDescent="0.25">
      <c r="D103" s="17" t="s">
        <v>102</v>
      </c>
      <c r="E103" s="17" t="s">
        <v>34</v>
      </c>
      <c r="J103" s="21">
        <f>J75</f>
        <v>5.0000000000000001E-3</v>
      </c>
      <c r="K103" s="21">
        <f t="shared" ref="K103:BV103" si="195">K75</f>
        <v>5.0000000000000001E-3</v>
      </c>
      <c r="L103" s="21">
        <f t="shared" si="195"/>
        <v>5.0000000000000001E-3</v>
      </c>
      <c r="M103" s="21">
        <f t="shared" si="195"/>
        <v>5.0000000000000001E-3</v>
      </c>
      <c r="N103" s="21">
        <f t="shared" si="195"/>
        <v>5.0000000000000001E-3</v>
      </c>
      <c r="O103" s="21">
        <f t="shared" si="195"/>
        <v>5.0000000000000001E-3</v>
      </c>
      <c r="P103" s="21">
        <f t="shared" si="195"/>
        <v>5.0000000000000001E-3</v>
      </c>
      <c r="Q103" s="21">
        <f t="shared" si="195"/>
        <v>5.0000000000000001E-3</v>
      </c>
      <c r="R103" s="21">
        <f t="shared" si="195"/>
        <v>0.03</v>
      </c>
      <c r="S103" s="21">
        <f t="shared" si="195"/>
        <v>0.03</v>
      </c>
      <c r="T103" s="21">
        <f t="shared" si="195"/>
        <v>0.03</v>
      </c>
      <c r="U103" s="21">
        <f t="shared" si="195"/>
        <v>0.03</v>
      </c>
      <c r="V103" s="21">
        <f t="shared" si="195"/>
        <v>0.03</v>
      </c>
      <c r="W103" s="21">
        <f t="shared" si="195"/>
        <v>0.03</v>
      </c>
      <c r="X103" s="21">
        <f t="shared" si="195"/>
        <v>0.03</v>
      </c>
      <c r="Y103" s="21">
        <f t="shared" si="195"/>
        <v>0.03</v>
      </c>
      <c r="Z103" s="21">
        <f t="shared" si="195"/>
        <v>0.03</v>
      </c>
      <c r="AA103" s="21">
        <f t="shared" si="195"/>
        <v>0.03</v>
      </c>
      <c r="AB103" s="21">
        <f t="shared" si="195"/>
        <v>0.03</v>
      </c>
      <c r="AC103" s="21">
        <f t="shared" si="195"/>
        <v>0.03</v>
      </c>
      <c r="AD103" s="21">
        <f t="shared" si="195"/>
        <v>0.03</v>
      </c>
      <c r="AE103" s="21">
        <f t="shared" si="195"/>
        <v>0.03</v>
      </c>
      <c r="AF103" s="21">
        <f t="shared" si="195"/>
        <v>0.03</v>
      </c>
      <c r="AG103" s="21">
        <f t="shared" si="195"/>
        <v>0.03</v>
      </c>
      <c r="AH103" s="21">
        <f t="shared" si="195"/>
        <v>0.03</v>
      </c>
      <c r="AI103" s="21">
        <f t="shared" si="195"/>
        <v>0.03</v>
      </c>
      <c r="AJ103" s="21">
        <f t="shared" si="195"/>
        <v>0.03</v>
      </c>
      <c r="AK103" s="21">
        <f t="shared" si="195"/>
        <v>0.03</v>
      </c>
      <c r="AL103" s="21">
        <f t="shared" si="195"/>
        <v>0.03</v>
      </c>
      <c r="AM103" s="21">
        <f t="shared" si="195"/>
        <v>0.03</v>
      </c>
      <c r="AN103" s="21">
        <f t="shared" si="195"/>
        <v>0.03</v>
      </c>
      <c r="AO103" s="21">
        <f t="shared" si="195"/>
        <v>0.03</v>
      </c>
      <c r="AP103" s="21">
        <f t="shared" si="195"/>
        <v>0.03</v>
      </c>
      <c r="AQ103" s="21">
        <f t="shared" si="195"/>
        <v>0.03</v>
      </c>
      <c r="AR103" s="21">
        <f t="shared" si="195"/>
        <v>0.03</v>
      </c>
      <c r="AS103" s="21">
        <f t="shared" si="195"/>
        <v>0.03</v>
      </c>
      <c r="AT103" s="21">
        <f t="shared" si="195"/>
        <v>0.03</v>
      </c>
      <c r="AU103" s="21">
        <f t="shared" si="195"/>
        <v>0.03</v>
      </c>
      <c r="AV103" s="21">
        <f t="shared" si="195"/>
        <v>0.03</v>
      </c>
      <c r="AW103" s="21">
        <f t="shared" si="195"/>
        <v>0.03</v>
      </c>
      <c r="AX103" s="21">
        <f t="shared" si="195"/>
        <v>0.03</v>
      </c>
      <c r="AY103" s="21">
        <f t="shared" si="195"/>
        <v>0.03</v>
      </c>
      <c r="AZ103" s="21">
        <f t="shared" si="195"/>
        <v>0.03</v>
      </c>
      <c r="BA103" s="21">
        <f t="shared" si="195"/>
        <v>0.03</v>
      </c>
      <c r="BB103" s="21">
        <f t="shared" si="195"/>
        <v>0.03</v>
      </c>
      <c r="BC103" s="21">
        <f t="shared" si="195"/>
        <v>0.03</v>
      </c>
      <c r="BD103" s="21">
        <f t="shared" si="195"/>
        <v>0.03</v>
      </c>
      <c r="BE103" s="21">
        <f t="shared" si="195"/>
        <v>0.03</v>
      </c>
      <c r="BF103" s="21">
        <f t="shared" si="195"/>
        <v>0.03</v>
      </c>
      <c r="BG103" s="21">
        <f t="shared" si="195"/>
        <v>0.03</v>
      </c>
      <c r="BH103" s="21">
        <f t="shared" si="195"/>
        <v>0.03</v>
      </c>
      <c r="BI103" s="21">
        <f t="shared" si="195"/>
        <v>0.03</v>
      </c>
      <c r="BJ103" s="21">
        <f t="shared" si="195"/>
        <v>0.03</v>
      </c>
      <c r="BK103" s="21">
        <f t="shared" si="195"/>
        <v>0.03</v>
      </c>
      <c r="BL103" s="21">
        <f t="shared" si="195"/>
        <v>0.03</v>
      </c>
      <c r="BM103" s="21">
        <f t="shared" si="195"/>
        <v>0.03</v>
      </c>
      <c r="BN103" s="21">
        <f t="shared" si="195"/>
        <v>0.03</v>
      </c>
      <c r="BO103" s="21">
        <f t="shared" si="195"/>
        <v>0.03</v>
      </c>
      <c r="BP103" s="21">
        <f t="shared" si="195"/>
        <v>0.03</v>
      </c>
      <c r="BQ103" s="21">
        <f t="shared" si="195"/>
        <v>0.03</v>
      </c>
      <c r="BR103" s="21">
        <f t="shared" si="195"/>
        <v>0.03</v>
      </c>
      <c r="BS103" s="21">
        <f t="shared" si="195"/>
        <v>0.03</v>
      </c>
      <c r="BT103" s="21">
        <f t="shared" si="195"/>
        <v>0.03</v>
      </c>
      <c r="BU103" s="21">
        <f t="shared" si="195"/>
        <v>0.03</v>
      </c>
      <c r="BV103" s="21">
        <f t="shared" si="195"/>
        <v>0.03</v>
      </c>
      <c r="BW103" s="21">
        <f t="shared" ref="BW103:EH103" si="196">BW75</f>
        <v>0.03</v>
      </c>
      <c r="BX103" s="21">
        <f t="shared" si="196"/>
        <v>0.03</v>
      </c>
      <c r="BY103" s="21">
        <f t="shared" si="196"/>
        <v>0.03</v>
      </c>
      <c r="BZ103" s="21">
        <f t="shared" si="196"/>
        <v>0.03</v>
      </c>
      <c r="CA103" s="21">
        <f t="shared" si="196"/>
        <v>0.03</v>
      </c>
      <c r="CB103" s="21">
        <f t="shared" si="196"/>
        <v>0.03</v>
      </c>
      <c r="CC103" s="21">
        <f t="shared" si="196"/>
        <v>0.03</v>
      </c>
      <c r="CD103" s="21">
        <f t="shared" si="196"/>
        <v>0.03</v>
      </c>
      <c r="CE103" s="21">
        <f t="shared" si="196"/>
        <v>0.03</v>
      </c>
      <c r="CF103" s="21">
        <f t="shared" si="196"/>
        <v>0.03</v>
      </c>
      <c r="CG103" s="21">
        <f t="shared" si="196"/>
        <v>0.03</v>
      </c>
      <c r="CH103" s="21">
        <f t="shared" si="196"/>
        <v>0.03</v>
      </c>
      <c r="CI103" s="21">
        <f t="shared" si="196"/>
        <v>0.03</v>
      </c>
      <c r="CJ103" s="21">
        <f t="shared" si="196"/>
        <v>0.03</v>
      </c>
      <c r="CK103" s="21">
        <f t="shared" si="196"/>
        <v>0.03</v>
      </c>
      <c r="CL103" s="21">
        <f t="shared" si="196"/>
        <v>0.03</v>
      </c>
      <c r="CM103" s="21">
        <f t="shared" si="196"/>
        <v>0.03</v>
      </c>
      <c r="CN103" s="21">
        <f t="shared" si="196"/>
        <v>0.03</v>
      </c>
      <c r="CO103" s="21">
        <f t="shared" si="196"/>
        <v>0.03</v>
      </c>
      <c r="CP103" s="21">
        <f t="shared" si="196"/>
        <v>0.03</v>
      </c>
      <c r="CQ103" s="21">
        <f t="shared" si="196"/>
        <v>0.03</v>
      </c>
      <c r="CR103" s="21">
        <f t="shared" si="196"/>
        <v>0.03</v>
      </c>
      <c r="CS103" s="21">
        <f t="shared" si="196"/>
        <v>0.03</v>
      </c>
      <c r="CT103" s="21">
        <f t="shared" si="196"/>
        <v>0.03</v>
      </c>
      <c r="CU103" s="21">
        <f t="shared" si="196"/>
        <v>0.03</v>
      </c>
      <c r="CV103" s="21">
        <f t="shared" si="196"/>
        <v>0.03</v>
      </c>
      <c r="CW103" s="21">
        <f t="shared" si="196"/>
        <v>0.03</v>
      </c>
      <c r="CX103" s="21">
        <f t="shared" si="196"/>
        <v>0.03</v>
      </c>
      <c r="CY103" s="21">
        <f t="shared" si="196"/>
        <v>0.03</v>
      </c>
      <c r="CZ103" s="21">
        <f t="shared" si="196"/>
        <v>0.03</v>
      </c>
      <c r="DA103" s="21">
        <f t="shared" si="196"/>
        <v>0.03</v>
      </c>
      <c r="DB103" s="21">
        <f t="shared" si="196"/>
        <v>0.03</v>
      </c>
      <c r="DC103" s="21">
        <f t="shared" si="196"/>
        <v>0.03</v>
      </c>
      <c r="DD103" s="21">
        <f t="shared" si="196"/>
        <v>0.03</v>
      </c>
      <c r="DE103" s="21">
        <f t="shared" si="196"/>
        <v>0.03</v>
      </c>
      <c r="DF103" s="21">
        <f t="shared" si="196"/>
        <v>0.03</v>
      </c>
      <c r="DG103" s="21">
        <f t="shared" si="196"/>
        <v>0.03</v>
      </c>
      <c r="DH103" s="21">
        <f t="shared" si="196"/>
        <v>0.03</v>
      </c>
      <c r="DI103" s="21">
        <f t="shared" si="196"/>
        <v>0.03</v>
      </c>
      <c r="DJ103" s="21">
        <f t="shared" si="196"/>
        <v>0.03</v>
      </c>
      <c r="DK103" s="21">
        <f t="shared" si="196"/>
        <v>0.03</v>
      </c>
      <c r="DL103" s="21">
        <f t="shared" si="196"/>
        <v>0.03</v>
      </c>
      <c r="DM103" s="21">
        <f t="shared" si="196"/>
        <v>0.03</v>
      </c>
      <c r="DN103" s="21">
        <f t="shared" si="196"/>
        <v>0.03</v>
      </c>
      <c r="DO103" s="21">
        <f t="shared" si="196"/>
        <v>0.03</v>
      </c>
      <c r="DP103" s="21">
        <f t="shared" si="196"/>
        <v>0.03</v>
      </c>
      <c r="DQ103" s="21">
        <f t="shared" si="196"/>
        <v>0.03</v>
      </c>
      <c r="DR103" s="21">
        <f t="shared" si="196"/>
        <v>0.03</v>
      </c>
      <c r="DS103" s="21">
        <f t="shared" si="196"/>
        <v>0.03</v>
      </c>
      <c r="DT103" s="21">
        <f t="shared" si="196"/>
        <v>0.03</v>
      </c>
      <c r="DU103" s="21">
        <f t="shared" si="196"/>
        <v>0.03</v>
      </c>
      <c r="DV103" s="21">
        <f t="shared" si="196"/>
        <v>0.03</v>
      </c>
      <c r="DW103" s="21">
        <f t="shared" si="196"/>
        <v>0.03</v>
      </c>
      <c r="DX103" s="21">
        <f t="shared" si="196"/>
        <v>0.03</v>
      </c>
      <c r="DY103" s="21">
        <f t="shared" si="196"/>
        <v>0.03</v>
      </c>
      <c r="DZ103" s="21">
        <f t="shared" si="196"/>
        <v>0.03</v>
      </c>
      <c r="EA103" s="21">
        <f t="shared" si="196"/>
        <v>0.03</v>
      </c>
      <c r="EB103" s="21">
        <f t="shared" si="196"/>
        <v>0.03</v>
      </c>
      <c r="EC103" s="21">
        <f t="shared" si="196"/>
        <v>0.03</v>
      </c>
      <c r="ED103" s="21">
        <f t="shared" si="196"/>
        <v>0.03</v>
      </c>
      <c r="EE103" s="21">
        <f t="shared" si="196"/>
        <v>0.03</v>
      </c>
      <c r="EF103" s="21">
        <f t="shared" si="196"/>
        <v>0.03</v>
      </c>
      <c r="EG103" s="21">
        <f t="shared" si="196"/>
        <v>0.03</v>
      </c>
      <c r="EH103" s="21">
        <f t="shared" si="196"/>
        <v>0.03</v>
      </c>
      <c r="EI103" s="21">
        <f t="shared" ref="EI103:GT103" si="197">EI75</f>
        <v>0.03</v>
      </c>
      <c r="EJ103" s="21">
        <f t="shared" si="197"/>
        <v>0.03</v>
      </c>
      <c r="EK103" s="21">
        <f t="shared" si="197"/>
        <v>0.03</v>
      </c>
      <c r="EL103" s="21">
        <f t="shared" si="197"/>
        <v>0.03</v>
      </c>
      <c r="EM103" s="21">
        <f t="shared" si="197"/>
        <v>0.03</v>
      </c>
      <c r="EN103" s="21">
        <f t="shared" si="197"/>
        <v>0.03</v>
      </c>
      <c r="EO103" s="21">
        <f t="shared" si="197"/>
        <v>0.03</v>
      </c>
      <c r="EP103" s="21">
        <f t="shared" si="197"/>
        <v>0.03</v>
      </c>
      <c r="EQ103" s="21">
        <f t="shared" si="197"/>
        <v>0.03</v>
      </c>
      <c r="ER103" s="21">
        <f t="shared" si="197"/>
        <v>0.03</v>
      </c>
      <c r="ES103" s="21">
        <f t="shared" si="197"/>
        <v>0.03</v>
      </c>
      <c r="ET103" s="21">
        <f t="shared" si="197"/>
        <v>0.03</v>
      </c>
      <c r="EU103" s="21">
        <f t="shared" si="197"/>
        <v>0.03</v>
      </c>
      <c r="EV103" s="21">
        <f t="shared" si="197"/>
        <v>0.03</v>
      </c>
      <c r="EW103" s="21">
        <f t="shared" si="197"/>
        <v>0.03</v>
      </c>
      <c r="EX103" s="21">
        <f t="shared" si="197"/>
        <v>0.03</v>
      </c>
      <c r="EY103" s="21">
        <f t="shared" si="197"/>
        <v>0.03</v>
      </c>
      <c r="EZ103" s="21">
        <f t="shared" si="197"/>
        <v>0.03</v>
      </c>
      <c r="FA103" s="21">
        <f t="shared" si="197"/>
        <v>0.03</v>
      </c>
      <c r="FB103" s="21">
        <f t="shared" si="197"/>
        <v>0.03</v>
      </c>
      <c r="FC103" s="21">
        <f t="shared" si="197"/>
        <v>0.03</v>
      </c>
      <c r="FD103" s="21">
        <f t="shared" si="197"/>
        <v>0.03</v>
      </c>
      <c r="FE103" s="21">
        <f t="shared" si="197"/>
        <v>0.03</v>
      </c>
      <c r="FF103" s="21">
        <f t="shared" si="197"/>
        <v>0.03</v>
      </c>
      <c r="FG103" s="21">
        <f t="shared" si="197"/>
        <v>0.03</v>
      </c>
      <c r="FH103" s="21">
        <f t="shared" si="197"/>
        <v>0.03</v>
      </c>
      <c r="FI103" s="21">
        <f t="shared" si="197"/>
        <v>0.03</v>
      </c>
      <c r="FJ103" s="21">
        <f t="shared" si="197"/>
        <v>0.03</v>
      </c>
      <c r="FK103" s="21">
        <f t="shared" si="197"/>
        <v>0.03</v>
      </c>
      <c r="FL103" s="21">
        <f t="shared" si="197"/>
        <v>0.03</v>
      </c>
      <c r="FM103" s="21">
        <f t="shared" si="197"/>
        <v>0.03</v>
      </c>
      <c r="FN103" s="21">
        <f t="shared" si="197"/>
        <v>0.03</v>
      </c>
      <c r="FO103" s="21">
        <f t="shared" si="197"/>
        <v>0.03</v>
      </c>
      <c r="FP103" s="21">
        <f t="shared" si="197"/>
        <v>0.03</v>
      </c>
      <c r="FQ103" s="21">
        <f t="shared" si="197"/>
        <v>0.03</v>
      </c>
      <c r="FR103" s="21">
        <f t="shared" si="197"/>
        <v>0.03</v>
      </c>
      <c r="FS103" s="21">
        <f t="shared" si="197"/>
        <v>0.03</v>
      </c>
      <c r="FT103" s="21">
        <f t="shared" si="197"/>
        <v>0.03</v>
      </c>
      <c r="FU103" s="21">
        <f t="shared" si="197"/>
        <v>0.03</v>
      </c>
      <c r="FV103" s="21">
        <f t="shared" si="197"/>
        <v>0.03</v>
      </c>
      <c r="FW103" s="21">
        <f t="shared" si="197"/>
        <v>0.03</v>
      </c>
      <c r="FX103" s="21">
        <f t="shared" si="197"/>
        <v>0.03</v>
      </c>
      <c r="FY103" s="21">
        <f t="shared" si="197"/>
        <v>0.03</v>
      </c>
      <c r="FZ103" s="21">
        <f t="shared" si="197"/>
        <v>0.03</v>
      </c>
      <c r="GA103" s="21">
        <f t="shared" si="197"/>
        <v>0.03</v>
      </c>
      <c r="GB103" s="21">
        <f t="shared" si="197"/>
        <v>0.03</v>
      </c>
      <c r="GC103" s="21">
        <f t="shared" si="197"/>
        <v>0.03</v>
      </c>
      <c r="GD103" s="21">
        <f t="shared" si="197"/>
        <v>0.03</v>
      </c>
      <c r="GE103" s="21">
        <f t="shared" si="197"/>
        <v>0.03</v>
      </c>
      <c r="GF103" s="21">
        <f t="shared" si="197"/>
        <v>0.03</v>
      </c>
      <c r="GG103" s="21">
        <f t="shared" si="197"/>
        <v>0.03</v>
      </c>
      <c r="GH103" s="21">
        <f t="shared" si="197"/>
        <v>0.03</v>
      </c>
      <c r="GI103" s="21">
        <f t="shared" si="197"/>
        <v>0.03</v>
      </c>
      <c r="GJ103" s="21">
        <f t="shared" si="197"/>
        <v>0.03</v>
      </c>
      <c r="GK103" s="21">
        <f t="shared" si="197"/>
        <v>0.03</v>
      </c>
      <c r="GL103" s="21">
        <f t="shared" si="197"/>
        <v>0.03</v>
      </c>
      <c r="GM103" s="21">
        <f t="shared" si="197"/>
        <v>0.03</v>
      </c>
      <c r="GN103" s="21">
        <f t="shared" si="197"/>
        <v>0.03</v>
      </c>
      <c r="GO103" s="21">
        <f t="shared" si="197"/>
        <v>0.03</v>
      </c>
      <c r="GP103" s="21">
        <f t="shared" si="197"/>
        <v>0.03</v>
      </c>
      <c r="GQ103" s="21">
        <f t="shared" si="197"/>
        <v>0.03</v>
      </c>
      <c r="GR103" s="21">
        <f t="shared" si="197"/>
        <v>0.03</v>
      </c>
      <c r="GS103" s="21">
        <f t="shared" si="197"/>
        <v>0.03</v>
      </c>
      <c r="GT103" s="21">
        <f t="shared" si="197"/>
        <v>0.03</v>
      </c>
      <c r="GU103" s="21">
        <f t="shared" ref="GU103:HA103" si="198">GU75</f>
        <v>0.03</v>
      </c>
      <c r="GV103" s="21">
        <f t="shared" si="198"/>
        <v>0.03</v>
      </c>
      <c r="GW103" s="21">
        <f t="shared" si="198"/>
        <v>0.03</v>
      </c>
      <c r="GX103" s="21">
        <f t="shared" si="198"/>
        <v>0.03</v>
      </c>
      <c r="GY103" s="21">
        <f t="shared" si="198"/>
        <v>0.03</v>
      </c>
      <c r="GZ103" s="21">
        <f t="shared" si="198"/>
        <v>0.03</v>
      </c>
      <c r="HA103" s="21">
        <f t="shared" si="198"/>
        <v>0.03</v>
      </c>
    </row>
    <row r="104" spans="2:1006" x14ac:dyDescent="0.25">
      <c r="D104" s="17" t="s">
        <v>123</v>
      </c>
      <c r="E104" s="17" t="s">
        <v>76</v>
      </c>
      <c r="J104" s="10">
        <f>J103*J98</f>
        <v>0</v>
      </c>
      <c r="K104" s="10">
        <f t="shared" ref="K104:BV104" si="199">K103*K98</f>
        <v>93750</v>
      </c>
      <c r="L104" s="10">
        <f t="shared" si="199"/>
        <v>187500</v>
      </c>
      <c r="M104" s="10">
        <f t="shared" si="199"/>
        <v>281250</v>
      </c>
      <c r="N104" s="10">
        <f t="shared" si="199"/>
        <v>375000</v>
      </c>
      <c r="O104" s="10">
        <f t="shared" si="199"/>
        <v>468750</v>
      </c>
      <c r="P104" s="10">
        <f t="shared" si="199"/>
        <v>562500</v>
      </c>
      <c r="Q104" s="10">
        <f t="shared" si="199"/>
        <v>656250</v>
      </c>
      <c r="R104" s="10">
        <f t="shared" si="199"/>
        <v>4500000</v>
      </c>
      <c r="S104" s="10">
        <f t="shared" si="199"/>
        <v>4463548.9965990754</v>
      </c>
      <c r="T104" s="10">
        <f t="shared" si="199"/>
        <v>4379570.9067848073</v>
      </c>
      <c r="U104" s="10">
        <f t="shared" si="199"/>
        <v>4339507.0305874282</v>
      </c>
      <c r="V104" s="10">
        <f t="shared" si="199"/>
        <v>4251807.6817928106</v>
      </c>
      <c r="W104" s="10">
        <f t="shared" si="199"/>
        <v>4207910.9088456705</v>
      </c>
      <c r="X104" s="10">
        <f t="shared" si="199"/>
        <v>4116263.6763988012</v>
      </c>
      <c r="Y104" s="10">
        <f t="shared" si="199"/>
        <v>4068300.5832898412</v>
      </c>
      <c r="Z104" s="10">
        <f t="shared" si="199"/>
        <v>3972465.0410762965</v>
      </c>
      <c r="AA104" s="10">
        <f t="shared" si="199"/>
        <v>3920187.9889076613</v>
      </c>
      <c r="AB104" s="10">
        <f t="shared" si="199"/>
        <v>3819909.068862651</v>
      </c>
      <c r="AC104" s="10">
        <f t="shared" si="199"/>
        <v>3763055.3375276066</v>
      </c>
      <c r="AD104" s="10">
        <f t="shared" si="199"/>
        <v>3658062.4379411945</v>
      </c>
      <c r="AE104" s="10">
        <f t="shared" si="199"/>
        <v>3596353.3076785067</v>
      </c>
      <c r="AF104" s="10">
        <f t="shared" si="199"/>
        <v>3486359.3471966214</v>
      </c>
      <c r="AG104" s="10">
        <f t="shared" si="199"/>
        <v>3419499.1242115963</v>
      </c>
      <c r="AH104" s="10">
        <f t="shared" si="199"/>
        <v>3304199.5382257039</v>
      </c>
      <c r="AI104" s="10">
        <f t="shared" si="199"/>
        <v>3231874.5209715511</v>
      </c>
      <c r="AJ104" s="10">
        <f t="shared" si="199"/>
        <v>3110946.1968884575</v>
      </c>
      <c r="AK104" s="10">
        <f t="shared" si="199"/>
        <v>3032823.5793941873</v>
      </c>
      <c r="AL104" s="10">
        <f t="shared" si="199"/>
        <v>2905923.7270637732</v>
      </c>
      <c r="AM104" s="10">
        <f t="shared" si="199"/>
        <v>2821650.4354747627</v>
      </c>
      <c r="AN104" s="10">
        <f t="shared" si="199"/>
        <v>2688415.3888267651</v>
      </c>
      <c r="AO104" s="10">
        <f t="shared" si="199"/>
        <v>2597616.8470906443</v>
      </c>
      <c r="AP104" s="10">
        <f t="shared" si="199"/>
        <v>2457660.7927911235</v>
      </c>
      <c r="AQ104" s="10">
        <f t="shared" si="199"/>
        <v>2359939.6131739337</v>
      </c>
      <c r="AR104" s="10">
        <f t="shared" si="199"/>
        <v>2212853.2418569112</v>
      </c>
      <c r="AS104" s="10">
        <f t="shared" si="199"/>
        <v>2107787.8357116948</v>
      </c>
      <c r="AT104" s="10">
        <f t="shared" si="199"/>
        <v>1953136.9110708053</v>
      </c>
      <c r="AU104" s="10">
        <f t="shared" si="199"/>
        <v>1840280.0150020055</v>
      </c>
      <c r="AV104" s="10">
        <f t="shared" si="199"/>
        <v>1677603.8557398254</v>
      </c>
      <c r="AW104" s="10">
        <f t="shared" si="199"/>
        <v>1556480.9680110964</v>
      </c>
      <c r="AX104" s="10">
        <f t="shared" si="199"/>
        <v>1385290.8373391889</v>
      </c>
      <c r="AY104" s="10">
        <f t="shared" si="199"/>
        <v>1255398.5590584408</v>
      </c>
      <c r="AZ104" s="10">
        <f t="shared" si="199"/>
        <v>1075175.9561179539</v>
      </c>
      <c r="BA104" s="10">
        <f t="shared" si="199"/>
        <v>935980.23140056862</v>
      </c>
      <c r="BB104" s="10">
        <f t="shared" si="199"/>
        <v>746175.07863034541</v>
      </c>
      <c r="BC104" s="10">
        <f t="shared" si="199"/>
        <v>597109.32758833189</v>
      </c>
      <c r="BD104" s="10">
        <f t="shared" si="199"/>
        <v>397138.04770374164</v>
      </c>
      <c r="BE104" s="10">
        <f t="shared" si="199"/>
        <v>237601.18573393009</v>
      </c>
      <c r="BF104" s="10">
        <f t="shared" si="199"/>
        <v>26844.661593707744</v>
      </c>
      <c r="BG104" s="10">
        <f t="shared" si="199"/>
        <v>0</v>
      </c>
      <c r="BH104" s="10">
        <f t="shared" si="199"/>
        <v>0</v>
      </c>
      <c r="BI104" s="10">
        <f t="shared" si="199"/>
        <v>0</v>
      </c>
      <c r="BJ104" s="10">
        <f t="shared" si="199"/>
        <v>0</v>
      </c>
      <c r="BK104" s="10">
        <f t="shared" si="199"/>
        <v>0</v>
      </c>
      <c r="BL104" s="10">
        <f t="shared" si="199"/>
        <v>0</v>
      </c>
      <c r="BM104" s="10">
        <f t="shared" si="199"/>
        <v>0</v>
      </c>
      <c r="BN104" s="10">
        <f t="shared" si="199"/>
        <v>0</v>
      </c>
      <c r="BO104" s="10">
        <f t="shared" si="199"/>
        <v>0</v>
      </c>
      <c r="BP104" s="10">
        <f t="shared" si="199"/>
        <v>0</v>
      </c>
      <c r="BQ104" s="10">
        <f t="shared" si="199"/>
        <v>0</v>
      </c>
      <c r="BR104" s="10">
        <f t="shared" si="199"/>
        <v>0</v>
      </c>
      <c r="BS104" s="10">
        <f t="shared" si="199"/>
        <v>0</v>
      </c>
      <c r="BT104" s="10">
        <f t="shared" si="199"/>
        <v>0</v>
      </c>
      <c r="BU104" s="10">
        <f t="shared" si="199"/>
        <v>0</v>
      </c>
      <c r="BV104" s="10">
        <f t="shared" si="199"/>
        <v>0</v>
      </c>
      <c r="BW104" s="10">
        <f t="shared" ref="BW104:EH104" si="200">BW103*BW98</f>
        <v>0</v>
      </c>
      <c r="BX104" s="10">
        <f t="shared" si="200"/>
        <v>0</v>
      </c>
      <c r="BY104" s="10">
        <f t="shared" si="200"/>
        <v>0</v>
      </c>
      <c r="BZ104" s="10">
        <f t="shared" si="200"/>
        <v>0</v>
      </c>
      <c r="CA104" s="10">
        <f t="shared" si="200"/>
        <v>0</v>
      </c>
      <c r="CB104" s="10">
        <f t="shared" si="200"/>
        <v>0</v>
      </c>
      <c r="CC104" s="10">
        <f t="shared" si="200"/>
        <v>0</v>
      </c>
      <c r="CD104" s="10">
        <f t="shared" si="200"/>
        <v>0</v>
      </c>
      <c r="CE104" s="10">
        <f t="shared" si="200"/>
        <v>0</v>
      </c>
      <c r="CF104" s="10">
        <f t="shared" si="200"/>
        <v>0</v>
      </c>
      <c r="CG104" s="10">
        <f t="shared" si="200"/>
        <v>0</v>
      </c>
      <c r="CH104" s="10">
        <f t="shared" si="200"/>
        <v>0</v>
      </c>
      <c r="CI104" s="10">
        <f t="shared" si="200"/>
        <v>0</v>
      </c>
      <c r="CJ104" s="10">
        <f t="shared" si="200"/>
        <v>0</v>
      </c>
      <c r="CK104" s="10">
        <f t="shared" si="200"/>
        <v>0</v>
      </c>
      <c r="CL104" s="10">
        <f t="shared" si="200"/>
        <v>0</v>
      </c>
      <c r="CM104" s="10">
        <f t="shared" si="200"/>
        <v>0</v>
      </c>
      <c r="CN104" s="10">
        <f t="shared" si="200"/>
        <v>0</v>
      </c>
      <c r="CO104" s="10">
        <f t="shared" si="200"/>
        <v>0</v>
      </c>
      <c r="CP104" s="10">
        <f t="shared" si="200"/>
        <v>0</v>
      </c>
      <c r="CQ104" s="10">
        <f t="shared" si="200"/>
        <v>0</v>
      </c>
      <c r="CR104" s="10">
        <f t="shared" si="200"/>
        <v>0</v>
      </c>
      <c r="CS104" s="10">
        <f t="shared" si="200"/>
        <v>0</v>
      </c>
      <c r="CT104" s="10">
        <f t="shared" si="200"/>
        <v>0</v>
      </c>
      <c r="CU104" s="10">
        <f t="shared" si="200"/>
        <v>0</v>
      </c>
      <c r="CV104" s="10">
        <f t="shared" si="200"/>
        <v>0</v>
      </c>
      <c r="CW104" s="10">
        <f t="shared" si="200"/>
        <v>0</v>
      </c>
      <c r="CX104" s="10">
        <f t="shared" si="200"/>
        <v>0</v>
      </c>
      <c r="CY104" s="10">
        <f t="shared" si="200"/>
        <v>0</v>
      </c>
      <c r="CZ104" s="10">
        <f t="shared" si="200"/>
        <v>0</v>
      </c>
      <c r="DA104" s="10">
        <f t="shared" si="200"/>
        <v>0</v>
      </c>
      <c r="DB104" s="10">
        <f t="shared" si="200"/>
        <v>0</v>
      </c>
      <c r="DC104" s="10">
        <f t="shared" si="200"/>
        <v>0</v>
      </c>
      <c r="DD104" s="10">
        <f t="shared" si="200"/>
        <v>0</v>
      </c>
      <c r="DE104" s="10">
        <f t="shared" si="200"/>
        <v>0</v>
      </c>
      <c r="DF104" s="10">
        <f t="shared" si="200"/>
        <v>0</v>
      </c>
      <c r="DG104" s="10">
        <f t="shared" si="200"/>
        <v>0</v>
      </c>
      <c r="DH104" s="10">
        <f t="shared" si="200"/>
        <v>0</v>
      </c>
      <c r="DI104" s="10">
        <f t="shared" si="200"/>
        <v>0</v>
      </c>
      <c r="DJ104" s="10">
        <f t="shared" si="200"/>
        <v>0</v>
      </c>
      <c r="DK104" s="10">
        <f t="shared" si="200"/>
        <v>0</v>
      </c>
      <c r="DL104" s="10">
        <f t="shared" si="200"/>
        <v>0</v>
      </c>
      <c r="DM104" s="10">
        <f t="shared" si="200"/>
        <v>0</v>
      </c>
      <c r="DN104" s="10">
        <f t="shared" si="200"/>
        <v>0</v>
      </c>
      <c r="DO104" s="10">
        <f t="shared" si="200"/>
        <v>0</v>
      </c>
      <c r="DP104" s="10">
        <f t="shared" si="200"/>
        <v>0</v>
      </c>
      <c r="DQ104" s="10">
        <f t="shared" si="200"/>
        <v>0</v>
      </c>
      <c r="DR104" s="10">
        <f t="shared" si="200"/>
        <v>0</v>
      </c>
      <c r="DS104" s="10">
        <f t="shared" si="200"/>
        <v>0</v>
      </c>
      <c r="DT104" s="10">
        <f t="shared" si="200"/>
        <v>0</v>
      </c>
      <c r="DU104" s="10">
        <f t="shared" si="200"/>
        <v>0</v>
      </c>
      <c r="DV104" s="10">
        <f t="shared" si="200"/>
        <v>0</v>
      </c>
      <c r="DW104" s="10">
        <f t="shared" si="200"/>
        <v>0</v>
      </c>
      <c r="DX104" s="10">
        <f t="shared" si="200"/>
        <v>0</v>
      </c>
      <c r="DY104" s="10">
        <f t="shared" si="200"/>
        <v>0</v>
      </c>
      <c r="DZ104" s="10">
        <f t="shared" si="200"/>
        <v>0</v>
      </c>
      <c r="EA104" s="10">
        <f t="shared" si="200"/>
        <v>0</v>
      </c>
      <c r="EB104" s="10">
        <f t="shared" si="200"/>
        <v>0</v>
      </c>
      <c r="EC104" s="10">
        <f t="shared" si="200"/>
        <v>0</v>
      </c>
      <c r="ED104" s="10">
        <f t="shared" si="200"/>
        <v>0</v>
      </c>
      <c r="EE104" s="10">
        <f t="shared" si="200"/>
        <v>0</v>
      </c>
      <c r="EF104" s="10">
        <f t="shared" si="200"/>
        <v>0</v>
      </c>
      <c r="EG104" s="10">
        <f t="shared" si="200"/>
        <v>0</v>
      </c>
      <c r="EH104" s="10">
        <f t="shared" si="200"/>
        <v>0</v>
      </c>
      <c r="EI104" s="10">
        <f t="shared" ref="EI104:GT104" si="201">EI103*EI98</f>
        <v>0</v>
      </c>
      <c r="EJ104" s="10">
        <f t="shared" si="201"/>
        <v>0</v>
      </c>
      <c r="EK104" s="10">
        <f t="shared" si="201"/>
        <v>0</v>
      </c>
      <c r="EL104" s="10">
        <f t="shared" si="201"/>
        <v>0</v>
      </c>
      <c r="EM104" s="10">
        <f t="shared" si="201"/>
        <v>0</v>
      </c>
      <c r="EN104" s="10">
        <f t="shared" si="201"/>
        <v>0</v>
      </c>
      <c r="EO104" s="10">
        <f t="shared" si="201"/>
        <v>0</v>
      </c>
      <c r="EP104" s="10">
        <f t="shared" si="201"/>
        <v>0</v>
      </c>
      <c r="EQ104" s="10">
        <f t="shared" si="201"/>
        <v>0</v>
      </c>
      <c r="ER104" s="10">
        <f t="shared" si="201"/>
        <v>0</v>
      </c>
      <c r="ES104" s="10">
        <f t="shared" si="201"/>
        <v>0</v>
      </c>
      <c r="ET104" s="10">
        <f t="shared" si="201"/>
        <v>0</v>
      </c>
      <c r="EU104" s="10">
        <f t="shared" si="201"/>
        <v>0</v>
      </c>
      <c r="EV104" s="10">
        <f t="shared" si="201"/>
        <v>0</v>
      </c>
      <c r="EW104" s="10">
        <f t="shared" si="201"/>
        <v>0</v>
      </c>
      <c r="EX104" s="10">
        <f t="shared" si="201"/>
        <v>0</v>
      </c>
      <c r="EY104" s="10">
        <f t="shared" si="201"/>
        <v>0</v>
      </c>
      <c r="EZ104" s="10">
        <f t="shared" si="201"/>
        <v>0</v>
      </c>
      <c r="FA104" s="10">
        <f t="shared" si="201"/>
        <v>0</v>
      </c>
      <c r="FB104" s="10">
        <f t="shared" si="201"/>
        <v>0</v>
      </c>
      <c r="FC104" s="10">
        <f t="shared" si="201"/>
        <v>0</v>
      </c>
      <c r="FD104" s="10">
        <f t="shared" si="201"/>
        <v>0</v>
      </c>
      <c r="FE104" s="10">
        <f t="shared" si="201"/>
        <v>0</v>
      </c>
      <c r="FF104" s="10">
        <f t="shared" si="201"/>
        <v>0</v>
      </c>
      <c r="FG104" s="10">
        <f t="shared" si="201"/>
        <v>0</v>
      </c>
      <c r="FH104" s="10">
        <f t="shared" si="201"/>
        <v>0</v>
      </c>
      <c r="FI104" s="10">
        <f t="shared" si="201"/>
        <v>0</v>
      </c>
      <c r="FJ104" s="10">
        <f t="shared" si="201"/>
        <v>0</v>
      </c>
      <c r="FK104" s="10">
        <f t="shared" si="201"/>
        <v>0</v>
      </c>
      <c r="FL104" s="10">
        <f t="shared" si="201"/>
        <v>0</v>
      </c>
      <c r="FM104" s="10">
        <f t="shared" si="201"/>
        <v>0</v>
      </c>
      <c r="FN104" s="10">
        <f t="shared" si="201"/>
        <v>0</v>
      </c>
      <c r="FO104" s="10">
        <f t="shared" si="201"/>
        <v>0</v>
      </c>
      <c r="FP104" s="10">
        <f t="shared" si="201"/>
        <v>0</v>
      </c>
      <c r="FQ104" s="10">
        <f t="shared" si="201"/>
        <v>0</v>
      </c>
      <c r="FR104" s="10">
        <f t="shared" si="201"/>
        <v>0</v>
      </c>
      <c r="FS104" s="10">
        <f t="shared" si="201"/>
        <v>0</v>
      </c>
      <c r="FT104" s="10">
        <f t="shared" si="201"/>
        <v>0</v>
      </c>
      <c r="FU104" s="10">
        <f t="shared" si="201"/>
        <v>0</v>
      </c>
      <c r="FV104" s="10">
        <f t="shared" si="201"/>
        <v>0</v>
      </c>
      <c r="FW104" s="10">
        <f t="shared" si="201"/>
        <v>0</v>
      </c>
      <c r="FX104" s="10">
        <f t="shared" si="201"/>
        <v>0</v>
      </c>
      <c r="FY104" s="10">
        <f t="shared" si="201"/>
        <v>0</v>
      </c>
      <c r="FZ104" s="10">
        <f t="shared" si="201"/>
        <v>0</v>
      </c>
      <c r="GA104" s="10">
        <f t="shared" si="201"/>
        <v>0</v>
      </c>
      <c r="GB104" s="10">
        <f t="shared" si="201"/>
        <v>0</v>
      </c>
      <c r="GC104" s="10">
        <f t="shared" si="201"/>
        <v>0</v>
      </c>
      <c r="GD104" s="10">
        <f t="shared" si="201"/>
        <v>0</v>
      </c>
      <c r="GE104" s="10">
        <f t="shared" si="201"/>
        <v>0</v>
      </c>
      <c r="GF104" s="10">
        <f t="shared" si="201"/>
        <v>0</v>
      </c>
      <c r="GG104" s="10">
        <f t="shared" si="201"/>
        <v>0</v>
      </c>
      <c r="GH104" s="10">
        <f t="shared" si="201"/>
        <v>0</v>
      </c>
      <c r="GI104" s="10">
        <f t="shared" si="201"/>
        <v>0</v>
      </c>
      <c r="GJ104" s="10">
        <f t="shared" si="201"/>
        <v>0</v>
      </c>
      <c r="GK104" s="10">
        <f t="shared" si="201"/>
        <v>0</v>
      </c>
      <c r="GL104" s="10">
        <f t="shared" si="201"/>
        <v>0</v>
      </c>
      <c r="GM104" s="10">
        <f t="shared" si="201"/>
        <v>0</v>
      </c>
      <c r="GN104" s="10">
        <f t="shared" si="201"/>
        <v>0</v>
      </c>
      <c r="GO104" s="10">
        <f t="shared" si="201"/>
        <v>0</v>
      </c>
      <c r="GP104" s="10">
        <f t="shared" si="201"/>
        <v>0</v>
      </c>
      <c r="GQ104" s="10">
        <f t="shared" si="201"/>
        <v>0</v>
      </c>
      <c r="GR104" s="10">
        <f t="shared" si="201"/>
        <v>0</v>
      </c>
      <c r="GS104" s="10">
        <f t="shared" si="201"/>
        <v>0</v>
      </c>
      <c r="GT104" s="10">
        <f t="shared" si="201"/>
        <v>0</v>
      </c>
      <c r="GU104" s="10">
        <f t="shared" ref="GU104:HA104" si="202">GU103*GU98</f>
        <v>0</v>
      </c>
      <c r="GV104" s="10">
        <f t="shared" si="202"/>
        <v>0</v>
      </c>
      <c r="GW104" s="10">
        <f t="shared" si="202"/>
        <v>0</v>
      </c>
      <c r="GX104" s="10">
        <f t="shared" si="202"/>
        <v>0</v>
      </c>
      <c r="GY104" s="10">
        <f t="shared" si="202"/>
        <v>0</v>
      </c>
      <c r="GZ104" s="10">
        <f t="shared" si="202"/>
        <v>0</v>
      </c>
      <c r="HA104" s="10">
        <f t="shared" si="202"/>
        <v>0</v>
      </c>
    </row>
    <row r="105" spans="2:1006" x14ac:dyDescent="0.25">
      <c r="D105" s="17" t="s">
        <v>124</v>
      </c>
      <c r="E105" s="17" t="s">
        <v>76</v>
      </c>
      <c r="J105" s="31">
        <f>J104*J3</f>
        <v>0</v>
      </c>
      <c r="K105" s="31">
        <f t="shared" ref="K105:BV105" si="203">K104*K3</f>
        <v>93750</v>
      </c>
      <c r="L105" s="31">
        <f t="shared" si="203"/>
        <v>187500</v>
      </c>
      <c r="M105" s="31">
        <f t="shared" si="203"/>
        <v>281250</v>
      </c>
      <c r="N105" s="31">
        <f t="shared" si="203"/>
        <v>375000</v>
      </c>
      <c r="O105" s="31">
        <f t="shared" si="203"/>
        <v>468750</v>
      </c>
      <c r="P105" s="31">
        <f t="shared" si="203"/>
        <v>562500</v>
      </c>
      <c r="Q105" s="31">
        <f t="shared" si="203"/>
        <v>656250</v>
      </c>
      <c r="R105" s="31">
        <f t="shared" si="203"/>
        <v>0</v>
      </c>
      <c r="S105" s="31">
        <f t="shared" si="203"/>
        <v>0</v>
      </c>
      <c r="T105" s="31">
        <f t="shared" si="203"/>
        <v>0</v>
      </c>
      <c r="U105" s="31">
        <f t="shared" si="203"/>
        <v>0</v>
      </c>
      <c r="V105" s="31">
        <f t="shared" si="203"/>
        <v>0</v>
      </c>
      <c r="W105" s="31">
        <f t="shared" si="203"/>
        <v>0</v>
      </c>
      <c r="X105" s="31">
        <f t="shared" si="203"/>
        <v>0</v>
      </c>
      <c r="Y105" s="31">
        <f t="shared" si="203"/>
        <v>0</v>
      </c>
      <c r="Z105" s="31">
        <f t="shared" si="203"/>
        <v>0</v>
      </c>
      <c r="AA105" s="31">
        <f t="shared" si="203"/>
        <v>0</v>
      </c>
      <c r="AB105" s="31">
        <f t="shared" si="203"/>
        <v>0</v>
      </c>
      <c r="AC105" s="31">
        <f t="shared" si="203"/>
        <v>0</v>
      </c>
      <c r="AD105" s="31">
        <f t="shared" si="203"/>
        <v>0</v>
      </c>
      <c r="AE105" s="31">
        <f t="shared" si="203"/>
        <v>0</v>
      </c>
      <c r="AF105" s="31">
        <f t="shared" si="203"/>
        <v>0</v>
      </c>
      <c r="AG105" s="31">
        <f t="shared" si="203"/>
        <v>0</v>
      </c>
      <c r="AH105" s="31">
        <f t="shared" si="203"/>
        <v>0</v>
      </c>
      <c r="AI105" s="31">
        <f t="shared" si="203"/>
        <v>0</v>
      </c>
      <c r="AJ105" s="31">
        <f t="shared" si="203"/>
        <v>0</v>
      </c>
      <c r="AK105" s="31">
        <f t="shared" si="203"/>
        <v>0</v>
      </c>
      <c r="AL105" s="31">
        <f t="shared" si="203"/>
        <v>0</v>
      </c>
      <c r="AM105" s="31">
        <f t="shared" si="203"/>
        <v>0</v>
      </c>
      <c r="AN105" s="31">
        <f t="shared" si="203"/>
        <v>0</v>
      </c>
      <c r="AO105" s="31">
        <f t="shared" si="203"/>
        <v>0</v>
      </c>
      <c r="AP105" s="31">
        <f t="shared" si="203"/>
        <v>0</v>
      </c>
      <c r="AQ105" s="31">
        <f t="shared" si="203"/>
        <v>0</v>
      </c>
      <c r="AR105" s="31">
        <f t="shared" si="203"/>
        <v>0</v>
      </c>
      <c r="AS105" s="31">
        <f t="shared" si="203"/>
        <v>0</v>
      </c>
      <c r="AT105" s="31">
        <f t="shared" si="203"/>
        <v>0</v>
      </c>
      <c r="AU105" s="31">
        <f t="shared" si="203"/>
        <v>0</v>
      </c>
      <c r="AV105" s="31">
        <f t="shared" si="203"/>
        <v>0</v>
      </c>
      <c r="AW105" s="31">
        <f t="shared" si="203"/>
        <v>0</v>
      </c>
      <c r="AX105" s="31">
        <f t="shared" si="203"/>
        <v>0</v>
      </c>
      <c r="AY105" s="31">
        <f t="shared" si="203"/>
        <v>0</v>
      </c>
      <c r="AZ105" s="31">
        <f t="shared" si="203"/>
        <v>0</v>
      </c>
      <c r="BA105" s="31">
        <f t="shared" si="203"/>
        <v>0</v>
      </c>
      <c r="BB105" s="31">
        <f t="shared" si="203"/>
        <v>0</v>
      </c>
      <c r="BC105" s="31">
        <f t="shared" si="203"/>
        <v>0</v>
      </c>
      <c r="BD105" s="31">
        <f t="shared" si="203"/>
        <v>0</v>
      </c>
      <c r="BE105" s="31">
        <f t="shared" si="203"/>
        <v>0</v>
      </c>
      <c r="BF105" s="31">
        <f t="shared" si="203"/>
        <v>0</v>
      </c>
      <c r="BG105" s="31">
        <f t="shared" si="203"/>
        <v>0</v>
      </c>
      <c r="BH105" s="31">
        <f t="shared" si="203"/>
        <v>0</v>
      </c>
      <c r="BI105" s="31">
        <f t="shared" si="203"/>
        <v>0</v>
      </c>
      <c r="BJ105" s="31">
        <f t="shared" si="203"/>
        <v>0</v>
      </c>
      <c r="BK105" s="31">
        <f t="shared" si="203"/>
        <v>0</v>
      </c>
      <c r="BL105" s="31">
        <f t="shared" si="203"/>
        <v>0</v>
      </c>
      <c r="BM105" s="31">
        <f t="shared" si="203"/>
        <v>0</v>
      </c>
      <c r="BN105" s="31">
        <f t="shared" si="203"/>
        <v>0</v>
      </c>
      <c r="BO105" s="31">
        <f t="shared" si="203"/>
        <v>0</v>
      </c>
      <c r="BP105" s="31">
        <f t="shared" si="203"/>
        <v>0</v>
      </c>
      <c r="BQ105" s="31">
        <f t="shared" si="203"/>
        <v>0</v>
      </c>
      <c r="BR105" s="31">
        <f t="shared" si="203"/>
        <v>0</v>
      </c>
      <c r="BS105" s="31">
        <f t="shared" si="203"/>
        <v>0</v>
      </c>
      <c r="BT105" s="31">
        <f t="shared" si="203"/>
        <v>0</v>
      </c>
      <c r="BU105" s="31">
        <f t="shared" si="203"/>
        <v>0</v>
      </c>
      <c r="BV105" s="31">
        <f t="shared" si="203"/>
        <v>0</v>
      </c>
      <c r="BW105" s="31">
        <f t="shared" ref="BW105:EH105" si="204">BW104*BW3</f>
        <v>0</v>
      </c>
      <c r="BX105" s="31">
        <f t="shared" si="204"/>
        <v>0</v>
      </c>
      <c r="BY105" s="31">
        <f t="shared" si="204"/>
        <v>0</v>
      </c>
      <c r="BZ105" s="31">
        <f t="shared" si="204"/>
        <v>0</v>
      </c>
      <c r="CA105" s="31">
        <f t="shared" si="204"/>
        <v>0</v>
      </c>
      <c r="CB105" s="31">
        <f t="shared" si="204"/>
        <v>0</v>
      </c>
      <c r="CC105" s="31">
        <f t="shared" si="204"/>
        <v>0</v>
      </c>
      <c r="CD105" s="31">
        <f t="shared" si="204"/>
        <v>0</v>
      </c>
      <c r="CE105" s="31">
        <f t="shared" si="204"/>
        <v>0</v>
      </c>
      <c r="CF105" s="31">
        <f t="shared" si="204"/>
        <v>0</v>
      </c>
      <c r="CG105" s="31">
        <f t="shared" si="204"/>
        <v>0</v>
      </c>
      <c r="CH105" s="31">
        <f t="shared" si="204"/>
        <v>0</v>
      </c>
      <c r="CI105" s="31">
        <f t="shared" si="204"/>
        <v>0</v>
      </c>
      <c r="CJ105" s="31">
        <f t="shared" si="204"/>
        <v>0</v>
      </c>
      <c r="CK105" s="31">
        <f t="shared" si="204"/>
        <v>0</v>
      </c>
      <c r="CL105" s="31">
        <f t="shared" si="204"/>
        <v>0</v>
      </c>
      <c r="CM105" s="31">
        <f t="shared" si="204"/>
        <v>0</v>
      </c>
      <c r="CN105" s="31">
        <f t="shared" si="204"/>
        <v>0</v>
      </c>
      <c r="CO105" s="31">
        <f t="shared" si="204"/>
        <v>0</v>
      </c>
      <c r="CP105" s="31">
        <f t="shared" si="204"/>
        <v>0</v>
      </c>
      <c r="CQ105" s="31">
        <f t="shared" si="204"/>
        <v>0</v>
      </c>
      <c r="CR105" s="31">
        <f t="shared" si="204"/>
        <v>0</v>
      </c>
      <c r="CS105" s="31">
        <f t="shared" si="204"/>
        <v>0</v>
      </c>
      <c r="CT105" s="31">
        <f t="shared" si="204"/>
        <v>0</v>
      </c>
      <c r="CU105" s="31">
        <f t="shared" si="204"/>
        <v>0</v>
      </c>
      <c r="CV105" s="31">
        <f t="shared" si="204"/>
        <v>0</v>
      </c>
      <c r="CW105" s="31">
        <f t="shared" si="204"/>
        <v>0</v>
      </c>
      <c r="CX105" s="31">
        <f t="shared" si="204"/>
        <v>0</v>
      </c>
      <c r="CY105" s="31">
        <f t="shared" si="204"/>
        <v>0</v>
      </c>
      <c r="CZ105" s="31">
        <f t="shared" si="204"/>
        <v>0</v>
      </c>
      <c r="DA105" s="31">
        <f t="shared" si="204"/>
        <v>0</v>
      </c>
      <c r="DB105" s="31">
        <f t="shared" si="204"/>
        <v>0</v>
      </c>
      <c r="DC105" s="31">
        <f t="shared" si="204"/>
        <v>0</v>
      </c>
      <c r="DD105" s="31">
        <f t="shared" si="204"/>
        <v>0</v>
      </c>
      <c r="DE105" s="31">
        <f t="shared" si="204"/>
        <v>0</v>
      </c>
      <c r="DF105" s="31">
        <f t="shared" si="204"/>
        <v>0</v>
      </c>
      <c r="DG105" s="31">
        <f t="shared" si="204"/>
        <v>0</v>
      </c>
      <c r="DH105" s="31">
        <f t="shared" si="204"/>
        <v>0</v>
      </c>
      <c r="DI105" s="31">
        <f t="shared" si="204"/>
        <v>0</v>
      </c>
      <c r="DJ105" s="31">
        <f t="shared" si="204"/>
        <v>0</v>
      </c>
      <c r="DK105" s="31">
        <f t="shared" si="204"/>
        <v>0</v>
      </c>
      <c r="DL105" s="31">
        <f t="shared" si="204"/>
        <v>0</v>
      </c>
      <c r="DM105" s="31">
        <f t="shared" si="204"/>
        <v>0</v>
      </c>
      <c r="DN105" s="31">
        <f t="shared" si="204"/>
        <v>0</v>
      </c>
      <c r="DO105" s="31">
        <f t="shared" si="204"/>
        <v>0</v>
      </c>
      <c r="DP105" s="31">
        <f t="shared" si="204"/>
        <v>0</v>
      </c>
      <c r="DQ105" s="31">
        <f t="shared" si="204"/>
        <v>0</v>
      </c>
      <c r="DR105" s="31">
        <f t="shared" si="204"/>
        <v>0</v>
      </c>
      <c r="DS105" s="31">
        <f t="shared" si="204"/>
        <v>0</v>
      </c>
      <c r="DT105" s="31">
        <f t="shared" si="204"/>
        <v>0</v>
      </c>
      <c r="DU105" s="31">
        <f t="shared" si="204"/>
        <v>0</v>
      </c>
      <c r="DV105" s="31">
        <f t="shared" si="204"/>
        <v>0</v>
      </c>
      <c r="DW105" s="31">
        <f t="shared" si="204"/>
        <v>0</v>
      </c>
      <c r="DX105" s="31">
        <f t="shared" si="204"/>
        <v>0</v>
      </c>
      <c r="DY105" s="31">
        <f t="shared" si="204"/>
        <v>0</v>
      </c>
      <c r="DZ105" s="31">
        <f t="shared" si="204"/>
        <v>0</v>
      </c>
      <c r="EA105" s="31">
        <f t="shared" si="204"/>
        <v>0</v>
      </c>
      <c r="EB105" s="31">
        <f t="shared" si="204"/>
        <v>0</v>
      </c>
      <c r="EC105" s="31">
        <f t="shared" si="204"/>
        <v>0</v>
      </c>
      <c r="ED105" s="31">
        <f t="shared" si="204"/>
        <v>0</v>
      </c>
      <c r="EE105" s="31">
        <f t="shared" si="204"/>
        <v>0</v>
      </c>
      <c r="EF105" s="31">
        <f t="shared" si="204"/>
        <v>0</v>
      </c>
      <c r="EG105" s="31">
        <f t="shared" si="204"/>
        <v>0</v>
      </c>
      <c r="EH105" s="31">
        <f t="shared" si="204"/>
        <v>0</v>
      </c>
      <c r="EI105" s="31">
        <f t="shared" ref="EI105:GT105" si="205">EI104*EI3</f>
        <v>0</v>
      </c>
      <c r="EJ105" s="31">
        <f t="shared" si="205"/>
        <v>0</v>
      </c>
      <c r="EK105" s="31">
        <f t="shared" si="205"/>
        <v>0</v>
      </c>
      <c r="EL105" s="31">
        <f t="shared" si="205"/>
        <v>0</v>
      </c>
      <c r="EM105" s="31">
        <f t="shared" si="205"/>
        <v>0</v>
      </c>
      <c r="EN105" s="31">
        <f t="shared" si="205"/>
        <v>0</v>
      </c>
      <c r="EO105" s="31">
        <f t="shared" si="205"/>
        <v>0</v>
      </c>
      <c r="EP105" s="31">
        <f t="shared" si="205"/>
        <v>0</v>
      </c>
      <c r="EQ105" s="31">
        <f t="shared" si="205"/>
        <v>0</v>
      </c>
      <c r="ER105" s="31">
        <f t="shared" si="205"/>
        <v>0</v>
      </c>
      <c r="ES105" s="31">
        <f t="shared" si="205"/>
        <v>0</v>
      </c>
      <c r="ET105" s="31">
        <f t="shared" si="205"/>
        <v>0</v>
      </c>
      <c r="EU105" s="31">
        <f t="shared" si="205"/>
        <v>0</v>
      </c>
      <c r="EV105" s="31">
        <f t="shared" si="205"/>
        <v>0</v>
      </c>
      <c r="EW105" s="31">
        <f t="shared" si="205"/>
        <v>0</v>
      </c>
      <c r="EX105" s="31">
        <f t="shared" si="205"/>
        <v>0</v>
      </c>
      <c r="EY105" s="31">
        <f t="shared" si="205"/>
        <v>0</v>
      </c>
      <c r="EZ105" s="31">
        <f t="shared" si="205"/>
        <v>0</v>
      </c>
      <c r="FA105" s="31">
        <f t="shared" si="205"/>
        <v>0</v>
      </c>
      <c r="FB105" s="31">
        <f t="shared" si="205"/>
        <v>0</v>
      </c>
      <c r="FC105" s="31">
        <f t="shared" si="205"/>
        <v>0</v>
      </c>
      <c r="FD105" s="31">
        <f t="shared" si="205"/>
        <v>0</v>
      </c>
      <c r="FE105" s="31">
        <f t="shared" si="205"/>
        <v>0</v>
      </c>
      <c r="FF105" s="31">
        <f t="shared" si="205"/>
        <v>0</v>
      </c>
      <c r="FG105" s="31">
        <f t="shared" si="205"/>
        <v>0</v>
      </c>
      <c r="FH105" s="31">
        <f t="shared" si="205"/>
        <v>0</v>
      </c>
      <c r="FI105" s="31">
        <f t="shared" si="205"/>
        <v>0</v>
      </c>
      <c r="FJ105" s="31">
        <f t="shared" si="205"/>
        <v>0</v>
      </c>
      <c r="FK105" s="31">
        <f t="shared" si="205"/>
        <v>0</v>
      </c>
      <c r="FL105" s="31">
        <f t="shared" si="205"/>
        <v>0</v>
      </c>
      <c r="FM105" s="31">
        <f t="shared" si="205"/>
        <v>0</v>
      </c>
      <c r="FN105" s="31">
        <f t="shared" si="205"/>
        <v>0</v>
      </c>
      <c r="FO105" s="31">
        <f t="shared" si="205"/>
        <v>0</v>
      </c>
      <c r="FP105" s="31">
        <f t="shared" si="205"/>
        <v>0</v>
      </c>
      <c r="FQ105" s="31">
        <f t="shared" si="205"/>
        <v>0</v>
      </c>
      <c r="FR105" s="31">
        <f t="shared" si="205"/>
        <v>0</v>
      </c>
      <c r="FS105" s="31">
        <f t="shared" si="205"/>
        <v>0</v>
      </c>
      <c r="FT105" s="31">
        <f t="shared" si="205"/>
        <v>0</v>
      </c>
      <c r="FU105" s="31">
        <f t="shared" si="205"/>
        <v>0</v>
      </c>
      <c r="FV105" s="31">
        <f t="shared" si="205"/>
        <v>0</v>
      </c>
      <c r="FW105" s="31">
        <f t="shared" si="205"/>
        <v>0</v>
      </c>
      <c r="FX105" s="31">
        <f t="shared" si="205"/>
        <v>0</v>
      </c>
      <c r="FY105" s="31">
        <f t="shared" si="205"/>
        <v>0</v>
      </c>
      <c r="FZ105" s="31">
        <f t="shared" si="205"/>
        <v>0</v>
      </c>
      <c r="GA105" s="31">
        <f t="shared" si="205"/>
        <v>0</v>
      </c>
      <c r="GB105" s="31">
        <f t="shared" si="205"/>
        <v>0</v>
      </c>
      <c r="GC105" s="31">
        <f t="shared" si="205"/>
        <v>0</v>
      </c>
      <c r="GD105" s="31">
        <f t="shared" si="205"/>
        <v>0</v>
      </c>
      <c r="GE105" s="31">
        <f t="shared" si="205"/>
        <v>0</v>
      </c>
      <c r="GF105" s="31">
        <f t="shared" si="205"/>
        <v>0</v>
      </c>
      <c r="GG105" s="31">
        <f t="shared" si="205"/>
        <v>0</v>
      </c>
      <c r="GH105" s="31">
        <f t="shared" si="205"/>
        <v>0</v>
      </c>
      <c r="GI105" s="31">
        <f t="shared" si="205"/>
        <v>0</v>
      </c>
      <c r="GJ105" s="31">
        <f t="shared" si="205"/>
        <v>0</v>
      </c>
      <c r="GK105" s="31">
        <f t="shared" si="205"/>
        <v>0</v>
      </c>
      <c r="GL105" s="31">
        <f t="shared" si="205"/>
        <v>0</v>
      </c>
      <c r="GM105" s="31">
        <f t="shared" si="205"/>
        <v>0</v>
      </c>
      <c r="GN105" s="31">
        <f t="shared" si="205"/>
        <v>0</v>
      </c>
      <c r="GO105" s="31">
        <f t="shared" si="205"/>
        <v>0</v>
      </c>
      <c r="GP105" s="31">
        <f t="shared" si="205"/>
        <v>0</v>
      </c>
      <c r="GQ105" s="31">
        <f t="shared" si="205"/>
        <v>0</v>
      </c>
      <c r="GR105" s="31">
        <f t="shared" si="205"/>
        <v>0</v>
      </c>
      <c r="GS105" s="31">
        <f t="shared" si="205"/>
        <v>0</v>
      </c>
      <c r="GT105" s="31">
        <f t="shared" si="205"/>
        <v>0</v>
      </c>
      <c r="GU105" s="31">
        <f t="shared" ref="GU105:HA105" si="206">GU104*GU3</f>
        <v>0</v>
      </c>
      <c r="GV105" s="31">
        <f t="shared" si="206"/>
        <v>0</v>
      </c>
      <c r="GW105" s="31">
        <f t="shared" si="206"/>
        <v>0</v>
      </c>
      <c r="GX105" s="31">
        <f t="shared" si="206"/>
        <v>0</v>
      </c>
      <c r="GY105" s="31">
        <f t="shared" si="206"/>
        <v>0</v>
      </c>
      <c r="GZ105" s="31">
        <f t="shared" si="206"/>
        <v>0</v>
      </c>
      <c r="HA105" s="31">
        <f t="shared" si="206"/>
        <v>0</v>
      </c>
    </row>
    <row r="106" spans="2:1006" x14ac:dyDescent="0.25">
      <c r="D106" s="17" t="s">
        <v>125</v>
      </c>
      <c r="E106" s="17" t="s">
        <v>76</v>
      </c>
      <c r="J106" s="31">
        <f>J104*J7</f>
        <v>0</v>
      </c>
      <c r="K106" s="31">
        <f t="shared" ref="K106:BV106" si="207">K104*K7</f>
        <v>0</v>
      </c>
      <c r="L106" s="31">
        <f t="shared" si="207"/>
        <v>0</v>
      </c>
      <c r="M106" s="31">
        <f t="shared" si="207"/>
        <v>0</v>
      </c>
      <c r="N106" s="31">
        <f t="shared" si="207"/>
        <v>0</v>
      </c>
      <c r="O106" s="31">
        <f t="shared" si="207"/>
        <v>0</v>
      </c>
      <c r="P106" s="31">
        <f t="shared" si="207"/>
        <v>0</v>
      </c>
      <c r="Q106" s="31">
        <f t="shared" si="207"/>
        <v>0</v>
      </c>
      <c r="R106" s="31">
        <f t="shared" si="207"/>
        <v>4500000</v>
      </c>
      <c r="S106" s="31">
        <f t="shared" si="207"/>
        <v>4463548.9965990754</v>
      </c>
      <c r="T106" s="31">
        <f t="shared" si="207"/>
        <v>4379570.9067848073</v>
      </c>
      <c r="U106" s="31">
        <f t="shared" si="207"/>
        <v>4339507.0305874282</v>
      </c>
      <c r="V106" s="31">
        <f t="shared" si="207"/>
        <v>4251807.6817928106</v>
      </c>
      <c r="W106" s="31">
        <f t="shared" si="207"/>
        <v>4207910.9088456705</v>
      </c>
      <c r="X106" s="31">
        <f t="shared" si="207"/>
        <v>4116263.6763988012</v>
      </c>
      <c r="Y106" s="31">
        <f t="shared" si="207"/>
        <v>4068300.5832898412</v>
      </c>
      <c r="Z106" s="31">
        <f t="shared" si="207"/>
        <v>3972465.0410762965</v>
      </c>
      <c r="AA106" s="31">
        <f t="shared" si="207"/>
        <v>3920187.9889076613</v>
      </c>
      <c r="AB106" s="31">
        <f t="shared" si="207"/>
        <v>3819909.068862651</v>
      </c>
      <c r="AC106" s="31">
        <f t="shared" si="207"/>
        <v>3763055.3375276066</v>
      </c>
      <c r="AD106" s="31">
        <f t="shared" si="207"/>
        <v>3658062.4379411945</v>
      </c>
      <c r="AE106" s="31">
        <f t="shared" si="207"/>
        <v>3596353.3076785067</v>
      </c>
      <c r="AF106" s="31">
        <f t="shared" si="207"/>
        <v>3486359.3471966214</v>
      </c>
      <c r="AG106" s="31">
        <f t="shared" si="207"/>
        <v>3419499.1242115963</v>
      </c>
      <c r="AH106" s="31">
        <f t="shared" si="207"/>
        <v>3304199.5382257039</v>
      </c>
      <c r="AI106" s="31">
        <f t="shared" si="207"/>
        <v>3231874.5209715511</v>
      </c>
      <c r="AJ106" s="31">
        <f t="shared" si="207"/>
        <v>3110946.1968884575</v>
      </c>
      <c r="AK106" s="31">
        <f t="shared" si="207"/>
        <v>3032823.5793941873</v>
      </c>
      <c r="AL106" s="31">
        <f t="shared" si="207"/>
        <v>2905923.7270637732</v>
      </c>
      <c r="AM106" s="31">
        <f t="shared" si="207"/>
        <v>2821650.4354747627</v>
      </c>
      <c r="AN106" s="31">
        <f t="shared" si="207"/>
        <v>2688415.3888267651</v>
      </c>
      <c r="AO106" s="31">
        <f t="shared" si="207"/>
        <v>2597616.8470906443</v>
      </c>
      <c r="AP106" s="31">
        <f t="shared" si="207"/>
        <v>2457660.7927911235</v>
      </c>
      <c r="AQ106" s="31">
        <f t="shared" si="207"/>
        <v>2359939.6131739337</v>
      </c>
      <c r="AR106" s="31">
        <f t="shared" si="207"/>
        <v>2212853.2418569112</v>
      </c>
      <c r="AS106" s="31">
        <f t="shared" si="207"/>
        <v>2107787.8357116948</v>
      </c>
      <c r="AT106" s="31">
        <f t="shared" si="207"/>
        <v>1953136.9110708053</v>
      </c>
      <c r="AU106" s="31">
        <f t="shared" si="207"/>
        <v>1840280.0150020055</v>
      </c>
      <c r="AV106" s="31">
        <f t="shared" si="207"/>
        <v>1677603.8557398254</v>
      </c>
      <c r="AW106" s="31">
        <f t="shared" si="207"/>
        <v>1556480.9680110964</v>
      </c>
      <c r="AX106" s="31">
        <f t="shared" si="207"/>
        <v>1385290.8373391889</v>
      </c>
      <c r="AY106" s="31">
        <f t="shared" si="207"/>
        <v>1255398.5590584408</v>
      </c>
      <c r="AZ106" s="31">
        <f t="shared" si="207"/>
        <v>1075175.9561179539</v>
      </c>
      <c r="BA106" s="31">
        <f t="shared" si="207"/>
        <v>935980.23140056862</v>
      </c>
      <c r="BB106" s="31">
        <f t="shared" si="207"/>
        <v>746175.07863034541</v>
      </c>
      <c r="BC106" s="31">
        <f t="shared" si="207"/>
        <v>597109.32758833189</v>
      </c>
      <c r="BD106" s="31">
        <f t="shared" si="207"/>
        <v>397138.04770374164</v>
      </c>
      <c r="BE106" s="31">
        <f t="shared" si="207"/>
        <v>237601.18573393009</v>
      </c>
      <c r="BF106" s="31">
        <f t="shared" si="207"/>
        <v>26844.661593707744</v>
      </c>
      <c r="BG106" s="31">
        <f t="shared" si="207"/>
        <v>0</v>
      </c>
      <c r="BH106" s="31">
        <f t="shared" si="207"/>
        <v>0</v>
      </c>
      <c r="BI106" s="31">
        <f t="shared" si="207"/>
        <v>0</v>
      </c>
      <c r="BJ106" s="31">
        <f t="shared" si="207"/>
        <v>0</v>
      </c>
      <c r="BK106" s="31">
        <f t="shared" si="207"/>
        <v>0</v>
      </c>
      <c r="BL106" s="31">
        <f t="shared" si="207"/>
        <v>0</v>
      </c>
      <c r="BM106" s="31">
        <f t="shared" si="207"/>
        <v>0</v>
      </c>
      <c r="BN106" s="31">
        <f t="shared" si="207"/>
        <v>0</v>
      </c>
      <c r="BO106" s="31">
        <f t="shared" si="207"/>
        <v>0</v>
      </c>
      <c r="BP106" s="31">
        <f t="shared" si="207"/>
        <v>0</v>
      </c>
      <c r="BQ106" s="31">
        <f t="shared" si="207"/>
        <v>0</v>
      </c>
      <c r="BR106" s="31">
        <f t="shared" si="207"/>
        <v>0</v>
      </c>
      <c r="BS106" s="31">
        <f t="shared" si="207"/>
        <v>0</v>
      </c>
      <c r="BT106" s="31">
        <f t="shared" si="207"/>
        <v>0</v>
      </c>
      <c r="BU106" s="31">
        <f t="shared" si="207"/>
        <v>0</v>
      </c>
      <c r="BV106" s="31">
        <f t="shared" si="207"/>
        <v>0</v>
      </c>
      <c r="BW106" s="31">
        <f t="shared" ref="BW106:EH106" si="208">BW104*BW7</f>
        <v>0</v>
      </c>
      <c r="BX106" s="31">
        <f t="shared" si="208"/>
        <v>0</v>
      </c>
      <c r="BY106" s="31">
        <f t="shared" si="208"/>
        <v>0</v>
      </c>
      <c r="BZ106" s="31">
        <f t="shared" si="208"/>
        <v>0</v>
      </c>
      <c r="CA106" s="31">
        <f t="shared" si="208"/>
        <v>0</v>
      </c>
      <c r="CB106" s="31">
        <f t="shared" si="208"/>
        <v>0</v>
      </c>
      <c r="CC106" s="31">
        <f t="shared" si="208"/>
        <v>0</v>
      </c>
      <c r="CD106" s="31">
        <f t="shared" si="208"/>
        <v>0</v>
      </c>
      <c r="CE106" s="31">
        <f t="shared" si="208"/>
        <v>0</v>
      </c>
      <c r="CF106" s="31">
        <f t="shared" si="208"/>
        <v>0</v>
      </c>
      <c r="CG106" s="31">
        <f t="shared" si="208"/>
        <v>0</v>
      </c>
      <c r="CH106" s="31">
        <f t="shared" si="208"/>
        <v>0</v>
      </c>
      <c r="CI106" s="31">
        <f t="shared" si="208"/>
        <v>0</v>
      </c>
      <c r="CJ106" s="31">
        <f t="shared" si="208"/>
        <v>0</v>
      </c>
      <c r="CK106" s="31">
        <f t="shared" si="208"/>
        <v>0</v>
      </c>
      <c r="CL106" s="31">
        <f t="shared" si="208"/>
        <v>0</v>
      </c>
      <c r="CM106" s="31">
        <f t="shared" si="208"/>
        <v>0</v>
      </c>
      <c r="CN106" s="31">
        <f t="shared" si="208"/>
        <v>0</v>
      </c>
      <c r="CO106" s="31">
        <f t="shared" si="208"/>
        <v>0</v>
      </c>
      <c r="CP106" s="31">
        <f t="shared" si="208"/>
        <v>0</v>
      </c>
      <c r="CQ106" s="31">
        <f t="shared" si="208"/>
        <v>0</v>
      </c>
      <c r="CR106" s="31">
        <f t="shared" si="208"/>
        <v>0</v>
      </c>
      <c r="CS106" s="31">
        <f t="shared" si="208"/>
        <v>0</v>
      </c>
      <c r="CT106" s="31">
        <f t="shared" si="208"/>
        <v>0</v>
      </c>
      <c r="CU106" s="31">
        <f t="shared" si="208"/>
        <v>0</v>
      </c>
      <c r="CV106" s="31">
        <f t="shared" si="208"/>
        <v>0</v>
      </c>
      <c r="CW106" s="31">
        <f t="shared" si="208"/>
        <v>0</v>
      </c>
      <c r="CX106" s="31">
        <f t="shared" si="208"/>
        <v>0</v>
      </c>
      <c r="CY106" s="31">
        <f t="shared" si="208"/>
        <v>0</v>
      </c>
      <c r="CZ106" s="31">
        <f t="shared" si="208"/>
        <v>0</v>
      </c>
      <c r="DA106" s="31">
        <f t="shared" si="208"/>
        <v>0</v>
      </c>
      <c r="DB106" s="31">
        <f t="shared" si="208"/>
        <v>0</v>
      </c>
      <c r="DC106" s="31">
        <f t="shared" si="208"/>
        <v>0</v>
      </c>
      <c r="DD106" s="31">
        <f t="shared" si="208"/>
        <v>0</v>
      </c>
      <c r="DE106" s="31">
        <f t="shared" si="208"/>
        <v>0</v>
      </c>
      <c r="DF106" s="31">
        <f t="shared" si="208"/>
        <v>0</v>
      </c>
      <c r="DG106" s="31">
        <f t="shared" si="208"/>
        <v>0</v>
      </c>
      <c r="DH106" s="31">
        <f t="shared" si="208"/>
        <v>0</v>
      </c>
      <c r="DI106" s="31">
        <f t="shared" si="208"/>
        <v>0</v>
      </c>
      <c r="DJ106" s="31">
        <f t="shared" si="208"/>
        <v>0</v>
      </c>
      <c r="DK106" s="31">
        <f t="shared" si="208"/>
        <v>0</v>
      </c>
      <c r="DL106" s="31">
        <f t="shared" si="208"/>
        <v>0</v>
      </c>
      <c r="DM106" s="31">
        <f t="shared" si="208"/>
        <v>0</v>
      </c>
      <c r="DN106" s="31">
        <f t="shared" si="208"/>
        <v>0</v>
      </c>
      <c r="DO106" s="31">
        <f t="shared" si="208"/>
        <v>0</v>
      </c>
      <c r="DP106" s="31">
        <f t="shared" si="208"/>
        <v>0</v>
      </c>
      <c r="DQ106" s="31">
        <f t="shared" si="208"/>
        <v>0</v>
      </c>
      <c r="DR106" s="31">
        <f t="shared" si="208"/>
        <v>0</v>
      </c>
      <c r="DS106" s="31">
        <f t="shared" si="208"/>
        <v>0</v>
      </c>
      <c r="DT106" s="31">
        <f t="shared" si="208"/>
        <v>0</v>
      </c>
      <c r="DU106" s="31">
        <f t="shared" si="208"/>
        <v>0</v>
      </c>
      <c r="DV106" s="31">
        <f t="shared" si="208"/>
        <v>0</v>
      </c>
      <c r="DW106" s="31">
        <f t="shared" si="208"/>
        <v>0</v>
      </c>
      <c r="DX106" s="31">
        <f t="shared" si="208"/>
        <v>0</v>
      </c>
      <c r="DY106" s="31">
        <f t="shared" si="208"/>
        <v>0</v>
      </c>
      <c r="DZ106" s="31">
        <f t="shared" si="208"/>
        <v>0</v>
      </c>
      <c r="EA106" s="31">
        <f t="shared" si="208"/>
        <v>0</v>
      </c>
      <c r="EB106" s="31">
        <f t="shared" si="208"/>
        <v>0</v>
      </c>
      <c r="EC106" s="31">
        <f t="shared" si="208"/>
        <v>0</v>
      </c>
      <c r="ED106" s="31">
        <f t="shared" si="208"/>
        <v>0</v>
      </c>
      <c r="EE106" s="31">
        <f t="shared" si="208"/>
        <v>0</v>
      </c>
      <c r="EF106" s="31">
        <f t="shared" si="208"/>
        <v>0</v>
      </c>
      <c r="EG106" s="31">
        <f t="shared" si="208"/>
        <v>0</v>
      </c>
      <c r="EH106" s="31">
        <f t="shared" si="208"/>
        <v>0</v>
      </c>
      <c r="EI106" s="31">
        <f t="shared" ref="EI106:GT106" si="209">EI104*EI7</f>
        <v>0</v>
      </c>
      <c r="EJ106" s="31">
        <f t="shared" si="209"/>
        <v>0</v>
      </c>
      <c r="EK106" s="31">
        <f t="shared" si="209"/>
        <v>0</v>
      </c>
      <c r="EL106" s="31">
        <f t="shared" si="209"/>
        <v>0</v>
      </c>
      <c r="EM106" s="31">
        <f t="shared" si="209"/>
        <v>0</v>
      </c>
      <c r="EN106" s="31">
        <f t="shared" si="209"/>
        <v>0</v>
      </c>
      <c r="EO106" s="31">
        <f t="shared" si="209"/>
        <v>0</v>
      </c>
      <c r="EP106" s="31">
        <f t="shared" si="209"/>
        <v>0</v>
      </c>
      <c r="EQ106" s="31">
        <f t="shared" si="209"/>
        <v>0</v>
      </c>
      <c r="ER106" s="31">
        <f t="shared" si="209"/>
        <v>0</v>
      </c>
      <c r="ES106" s="31">
        <f t="shared" si="209"/>
        <v>0</v>
      </c>
      <c r="ET106" s="31">
        <f t="shared" si="209"/>
        <v>0</v>
      </c>
      <c r="EU106" s="31">
        <f t="shared" si="209"/>
        <v>0</v>
      </c>
      <c r="EV106" s="31">
        <f t="shared" si="209"/>
        <v>0</v>
      </c>
      <c r="EW106" s="31">
        <f t="shared" si="209"/>
        <v>0</v>
      </c>
      <c r="EX106" s="31">
        <f t="shared" si="209"/>
        <v>0</v>
      </c>
      <c r="EY106" s="31">
        <f t="shared" si="209"/>
        <v>0</v>
      </c>
      <c r="EZ106" s="31">
        <f t="shared" si="209"/>
        <v>0</v>
      </c>
      <c r="FA106" s="31">
        <f t="shared" si="209"/>
        <v>0</v>
      </c>
      <c r="FB106" s="31">
        <f t="shared" si="209"/>
        <v>0</v>
      </c>
      <c r="FC106" s="31">
        <f t="shared" si="209"/>
        <v>0</v>
      </c>
      <c r="FD106" s="31">
        <f t="shared" si="209"/>
        <v>0</v>
      </c>
      <c r="FE106" s="31">
        <f t="shared" si="209"/>
        <v>0</v>
      </c>
      <c r="FF106" s="31">
        <f t="shared" si="209"/>
        <v>0</v>
      </c>
      <c r="FG106" s="31">
        <f t="shared" si="209"/>
        <v>0</v>
      </c>
      <c r="FH106" s="31">
        <f t="shared" si="209"/>
        <v>0</v>
      </c>
      <c r="FI106" s="31">
        <f t="shared" si="209"/>
        <v>0</v>
      </c>
      <c r="FJ106" s="31">
        <f t="shared" si="209"/>
        <v>0</v>
      </c>
      <c r="FK106" s="31">
        <f t="shared" si="209"/>
        <v>0</v>
      </c>
      <c r="FL106" s="31">
        <f t="shared" si="209"/>
        <v>0</v>
      </c>
      <c r="FM106" s="31">
        <f t="shared" si="209"/>
        <v>0</v>
      </c>
      <c r="FN106" s="31">
        <f t="shared" si="209"/>
        <v>0</v>
      </c>
      <c r="FO106" s="31">
        <f t="shared" si="209"/>
        <v>0</v>
      </c>
      <c r="FP106" s="31">
        <f t="shared" si="209"/>
        <v>0</v>
      </c>
      <c r="FQ106" s="31">
        <f t="shared" si="209"/>
        <v>0</v>
      </c>
      <c r="FR106" s="31">
        <f t="shared" si="209"/>
        <v>0</v>
      </c>
      <c r="FS106" s="31">
        <f t="shared" si="209"/>
        <v>0</v>
      </c>
      <c r="FT106" s="31">
        <f t="shared" si="209"/>
        <v>0</v>
      </c>
      <c r="FU106" s="31">
        <f t="shared" si="209"/>
        <v>0</v>
      </c>
      <c r="FV106" s="31">
        <f t="shared" si="209"/>
        <v>0</v>
      </c>
      <c r="FW106" s="31">
        <f t="shared" si="209"/>
        <v>0</v>
      </c>
      <c r="FX106" s="31">
        <f t="shared" si="209"/>
        <v>0</v>
      </c>
      <c r="FY106" s="31">
        <f t="shared" si="209"/>
        <v>0</v>
      </c>
      <c r="FZ106" s="31">
        <f t="shared" si="209"/>
        <v>0</v>
      </c>
      <c r="GA106" s="31">
        <f t="shared" si="209"/>
        <v>0</v>
      </c>
      <c r="GB106" s="31">
        <f t="shared" si="209"/>
        <v>0</v>
      </c>
      <c r="GC106" s="31">
        <f t="shared" si="209"/>
        <v>0</v>
      </c>
      <c r="GD106" s="31">
        <f t="shared" si="209"/>
        <v>0</v>
      </c>
      <c r="GE106" s="31">
        <f t="shared" si="209"/>
        <v>0</v>
      </c>
      <c r="GF106" s="31">
        <f t="shared" si="209"/>
        <v>0</v>
      </c>
      <c r="GG106" s="31">
        <f t="shared" si="209"/>
        <v>0</v>
      </c>
      <c r="GH106" s="31">
        <f t="shared" si="209"/>
        <v>0</v>
      </c>
      <c r="GI106" s="31">
        <f t="shared" si="209"/>
        <v>0</v>
      </c>
      <c r="GJ106" s="31">
        <f t="shared" si="209"/>
        <v>0</v>
      </c>
      <c r="GK106" s="31">
        <f t="shared" si="209"/>
        <v>0</v>
      </c>
      <c r="GL106" s="31">
        <f t="shared" si="209"/>
        <v>0</v>
      </c>
      <c r="GM106" s="31">
        <f t="shared" si="209"/>
        <v>0</v>
      </c>
      <c r="GN106" s="31">
        <f t="shared" si="209"/>
        <v>0</v>
      </c>
      <c r="GO106" s="31">
        <f t="shared" si="209"/>
        <v>0</v>
      </c>
      <c r="GP106" s="31">
        <f t="shared" si="209"/>
        <v>0</v>
      </c>
      <c r="GQ106" s="31">
        <f t="shared" si="209"/>
        <v>0</v>
      </c>
      <c r="GR106" s="31">
        <f t="shared" si="209"/>
        <v>0</v>
      </c>
      <c r="GS106" s="31">
        <f t="shared" si="209"/>
        <v>0</v>
      </c>
      <c r="GT106" s="31">
        <f t="shared" si="209"/>
        <v>0</v>
      </c>
      <c r="GU106" s="31">
        <f t="shared" ref="GU106:HA106" si="210">GU104*GU7</f>
        <v>0</v>
      </c>
      <c r="GV106" s="31">
        <f t="shared" si="210"/>
        <v>0</v>
      </c>
      <c r="GW106" s="31">
        <f t="shared" si="210"/>
        <v>0</v>
      </c>
      <c r="GX106" s="31">
        <f t="shared" si="210"/>
        <v>0</v>
      </c>
      <c r="GY106" s="31">
        <f t="shared" si="210"/>
        <v>0</v>
      </c>
      <c r="GZ106" s="31">
        <f t="shared" si="210"/>
        <v>0</v>
      </c>
      <c r="HA106" s="31">
        <f t="shared" si="210"/>
        <v>0</v>
      </c>
    </row>
    <row r="108" spans="2:1006" x14ac:dyDescent="0.25">
      <c r="B108" s="5" t="s">
        <v>126</v>
      </c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5"/>
      <c r="DH108" s="5"/>
      <c r="DI108" s="5"/>
      <c r="DJ108" s="5"/>
      <c r="DK108" s="5"/>
      <c r="DL108" s="5"/>
      <c r="DM108" s="5"/>
      <c r="DN108" s="5"/>
      <c r="DO108" s="5"/>
      <c r="DP108" s="5"/>
      <c r="DQ108" s="5"/>
      <c r="DR108" s="5"/>
      <c r="DS108" s="5"/>
      <c r="DT108" s="5"/>
      <c r="DU108" s="5"/>
      <c r="DV108" s="5"/>
      <c r="DW108" s="5"/>
      <c r="DX108" s="5"/>
      <c r="DY108" s="5"/>
      <c r="DZ108" s="5"/>
      <c r="EA108" s="5"/>
      <c r="EB108" s="5"/>
      <c r="EC108" s="5"/>
      <c r="ED108" s="5"/>
      <c r="EE108" s="5"/>
      <c r="EF108" s="5"/>
      <c r="EG108" s="5"/>
      <c r="EH108" s="5"/>
      <c r="EI108" s="5"/>
      <c r="EJ108" s="5"/>
      <c r="EK108" s="5"/>
      <c r="EL108" s="5"/>
      <c r="EM108" s="5"/>
      <c r="EN108" s="5"/>
      <c r="EO108" s="5"/>
      <c r="EP108" s="5"/>
      <c r="EQ108" s="5"/>
      <c r="ER108" s="5"/>
      <c r="ES108" s="5"/>
      <c r="ET108" s="5"/>
      <c r="EU108" s="5"/>
      <c r="EV108" s="5"/>
      <c r="EW108" s="5"/>
      <c r="EX108" s="5"/>
      <c r="EY108" s="5"/>
      <c r="EZ108" s="5"/>
      <c r="FA108" s="5"/>
      <c r="FB108" s="5"/>
      <c r="FC108" s="5"/>
      <c r="FD108" s="5"/>
      <c r="FE108" s="5"/>
      <c r="FF108" s="5"/>
      <c r="FG108" s="5"/>
      <c r="FH108" s="5"/>
      <c r="FI108" s="5"/>
      <c r="FJ108" s="5"/>
      <c r="FK108" s="5"/>
      <c r="FL108" s="5"/>
      <c r="FM108" s="5"/>
      <c r="FN108" s="5"/>
      <c r="FO108" s="5"/>
      <c r="FP108" s="5"/>
      <c r="FQ108" s="5"/>
      <c r="FR108" s="5"/>
      <c r="FS108" s="5"/>
      <c r="FT108" s="5"/>
      <c r="FU108" s="5"/>
      <c r="FV108" s="5"/>
      <c r="FW108" s="5"/>
      <c r="FX108" s="5"/>
      <c r="FY108" s="5"/>
      <c r="FZ108" s="5"/>
      <c r="GA108" s="5"/>
      <c r="GB108" s="5"/>
      <c r="GC108" s="5"/>
      <c r="GD108" s="5"/>
      <c r="GE108" s="5"/>
      <c r="GF108" s="5"/>
      <c r="GG108" s="5"/>
      <c r="GH108" s="5"/>
      <c r="GI108" s="5"/>
      <c r="GJ108" s="5"/>
      <c r="GK108" s="5"/>
      <c r="GL108" s="5"/>
      <c r="GM108" s="5"/>
      <c r="GN108" s="5"/>
      <c r="GO108" s="5"/>
      <c r="GP108" s="5"/>
      <c r="GQ108" s="5"/>
      <c r="GR108" s="5"/>
      <c r="GS108" s="5"/>
      <c r="GT108" s="5"/>
      <c r="GU108" s="5"/>
      <c r="GV108" s="5"/>
      <c r="GW108" s="5"/>
      <c r="GX108" s="5"/>
      <c r="GY108" s="5"/>
      <c r="GZ108" s="5"/>
      <c r="HA108" s="5"/>
      <c r="HB108" s="5"/>
      <c r="HC108" s="5"/>
      <c r="HD108" s="5"/>
      <c r="HE108" s="5"/>
      <c r="HF108" s="5"/>
      <c r="HG108" s="5"/>
      <c r="HH108" s="5"/>
      <c r="HI108" s="5"/>
      <c r="HJ108" s="5"/>
      <c r="HK108" s="5"/>
      <c r="HL108" s="5"/>
      <c r="HM108" s="5"/>
      <c r="HN108" s="5"/>
      <c r="HO108" s="5"/>
      <c r="HP108" s="5"/>
      <c r="HQ108" s="5"/>
      <c r="HR108" s="5"/>
      <c r="HS108" s="5"/>
      <c r="HT108" s="5"/>
      <c r="HU108" s="5"/>
      <c r="HV108" s="5"/>
      <c r="HW108" s="5"/>
      <c r="HX108" s="5"/>
      <c r="HY108" s="5"/>
      <c r="HZ108" s="5"/>
      <c r="IA108" s="5"/>
      <c r="IB108" s="5"/>
      <c r="IC108" s="5"/>
      <c r="ID108" s="5"/>
      <c r="IE108" s="5"/>
      <c r="IF108" s="5"/>
      <c r="IG108" s="5"/>
      <c r="IH108" s="5"/>
      <c r="II108" s="5"/>
      <c r="IJ108" s="5"/>
      <c r="IK108" s="5"/>
      <c r="IL108" s="5"/>
      <c r="IM108" s="5"/>
      <c r="IN108" s="5"/>
      <c r="IO108" s="5"/>
      <c r="IP108" s="5"/>
      <c r="IQ108" s="5"/>
      <c r="IR108" s="5"/>
      <c r="IS108" s="5"/>
      <c r="IT108" s="5"/>
      <c r="IU108" s="5"/>
      <c r="IV108" s="5"/>
      <c r="IW108" s="5"/>
      <c r="IX108" s="5"/>
      <c r="IY108" s="5"/>
      <c r="IZ108" s="5"/>
      <c r="JA108" s="5"/>
      <c r="JB108" s="5"/>
      <c r="JC108" s="5"/>
      <c r="JD108" s="5"/>
      <c r="JE108" s="5"/>
      <c r="JF108" s="5"/>
      <c r="JG108" s="5"/>
      <c r="JH108" s="5"/>
      <c r="JI108" s="5"/>
      <c r="JJ108" s="5"/>
      <c r="JK108" s="5"/>
      <c r="JL108" s="5"/>
      <c r="JM108" s="5"/>
      <c r="JN108" s="5"/>
      <c r="JO108" s="5"/>
      <c r="JP108" s="5"/>
      <c r="JQ108" s="5"/>
      <c r="JR108" s="5"/>
      <c r="JS108" s="5"/>
      <c r="JT108" s="5"/>
      <c r="JU108" s="5"/>
      <c r="JV108" s="5"/>
      <c r="JW108" s="5"/>
      <c r="JX108" s="5"/>
      <c r="JY108" s="5"/>
      <c r="JZ108" s="5"/>
      <c r="KA108" s="5"/>
      <c r="KB108" s="5"/>
      <c r="KC108" s="5"/>
      <c r="KD108" s="5"/>
      <c r="KE108" s="5"/>
      <c r="KF108" s="5"/>
      <c r="KG108" s="5"/>
      <c r="KH108" s="5"/>
      <c r="KI108" s="5"/>
      <c r="KJ108" s="5"/>
      <c r="KK108" s="5"/>
      <c r="KL108" s="5"/>
      <c r="KM108" s="5"/>
      <c r="KN108" s="5"/>
      <c r="KO108" s="5"/>
      <c r="KP108" s="5"/>
      <c r="KQ108" s="5"/>
      <c r="KR108" s="5"/>
      <c r="KS108" s="5"/>
      <c r="KT108" s="5"/>
      <c r="KU108" s="5"/>
      <c r="KV108" s="5"/>
      <c r="KW108" s="5"/>
      <c r="KX108" s="5"/>
      <c r="KY108" s="5"/>
      <c r="KZ108" s="5"/>
      <c r="LA108" s="5"/>
      <c r="LB108" s="5"/>
      <c r="LC108" s="5"/>
      <c r="LD108" s="5"/>
      <c r="LE108" s="5"/>
      <c r="LF108" s="5"/>
      <c r="LG108" s="5"/>
      <c r="LH108" s="5"/>
      <c r="LI108" s="5"/>
      <c r="LJ108" s="5"/>
      <c r="LK108" s="5"/>
      <c r="LL108" s="5"/>
      <c r="LM108" s="5"/>
      <c r="LN108" s="5"/>
      <c r="LO108" s="5"/>
      <c r="LP108" s="5"/>
      <c r="LQ108" s="5"/>
      <c r="LR108" s="5"/>
      <c r="LS108" s="5"/>
      <c r="LT108" s="5"/>
      <c r="LU108" s="5"/>
      <c r="LV108" s="5"/>
      <c r="LW108" s="5"/>
      <c r="LX108" s="5"/>
      <c r="LY108" s="5"/>
      <c r="LZ108" s="5"/>
      <c r="MA108" s="5"/>
      <c r="MB108" s="5"/>
      <c r="MC108" s="5"/>
      <c r="MD108" s="5"/>
      <c r="ME108" s="5"/>
      <c r="MF108" s="5"/>
      <c r="MG108" s="5"/>
      <c r="MH108" s="5"/>
      <c r="MI108" s="5"/>
      <c r="MJ108" s="5"/>
      <c r="MK108" s="5"/>
      <c r="ML108" s="5"/>
      <c r="MM108" s="5"/>
      <c r="MN108" s="5"/>
      <c r="MO108" s="5"/>
      <c r="MP108" s="5"/>
      <c r="MQ108" s="5"/>
      <c r="MR108" s="5"/>
      <c r="MS108" s="5"/>
      <c r="MT108" s="5"/>
      <c r="MU108" s="5"/>
      <c r="MV108" s="5"/>
      <c r="MW108" s="5"/>
      <c r="MX108" s="5"/>
      <c r="MY108" s="5"/>
      <c r="MZ108" s="5"/>
      <c r="NA108" s="5"/>
      <c r="NB108" s="5"/>
      <c r="NC108" s="5"/>
      <c r="ND108" s="5"/>
      <c r="NE108" s="5"/>
      <c r="NF108" s="5"/>
      <c r="NG108" s="5"/>
      <c r="NH108" s="5"/>
      <c r="NI108" s="5"/>
      <c r="NJ108" s="5"/>
      <c r="NK108" s="5"/>
      <c r="NL108" s="5"/>
      <c r="NM108" s="5"/>
      <c r="NN108" s="5"/>
      <c r="NO108" s="5"/>
      <c r="NP108" s="5"/>
      <c r="NQ108" s="5"/>
      <c r="NR108" s="5"/>
      <c r="NS108" s="5"/>
      <c r="NT108" s="5"/>
      <c r="NU108" s="5"/>
      <c r="NV108" s="5"/>
      <c r="NW108" s="5"/>
      <c r="NX108" s="5"/>
      <c r="NY108" s="5"/>
      <c r="NZ108" s="5"/>
      <c r="OA108" s="5"/>
      <c r="OB108" s="5"/>
      <c r="OC108" s="5"/>
      <c r="OD108" s="5"/>
      <c r="OE108" s="5"/>
      <c r="OF108" s="5"/>
      <c r="OG108" s="5"/>
      <c r="OH108" s="5"/>
      <c r="OI108" s="5"/>
      <c r="OJ108" s="5"/>
      <c r="OK108" s="5"/>
      <c r="OL108" s="5"/>
      <c r="OM108" s="5"/>
      <c r="ON108" s="5"/>
      <c r="OO108" s="5"/>
      <c r="OP108" s="5"/>
      <c r="OQ108" s="5"/>
      <c r="OR108" s="5"/>
      <c r="OS108" s="5"/>
      <c r="OT108" s="5"/>
      <c r="OU108" s="5"/>
      <c r="OV108" s="5"/>
      <c r="OW108" s="5"/>
      <c r="OX108" s="5"/>
      <c r="OY108" s="5"/>
      <c r="OZ108" s="5"/>
      <c r="PA108" s="5"/>
      <c r="PB108" s="5"/>
      <c r="PC108" s="5"/>
      <c r="PD108" s="5"/>
      <c r="PE108" s="5"/>
      <c r="PF108" s="5"/>
      <c r="PG108" s="5"/>
      <c r="PH108" s="5"/>
      <c r="PI108" s="5"/>
      <c r="PJ108" s="5"/>
      <c r="PK108" s="5"/>
      <c r="PL108" s="5"/>
      <c r="PM108" s="5"/>
      <c r="PN108" s="5"/>
      <c r="PO108" s="5"/>
      <c r="PP108" s="5"/>
      <c r="PQ108" s="5"/>
      <c r="PR108" s="5"/>
      <c r="PS108" s="5"/>
      <c r="PT108" s="5"/>
      <c r="PU108" s="5"/>
      <c r="PV108" s="5"/>
      <c r="PW108" s="5"/>
      <c r="PX108" s="5"/>
      <c r="PY108" s="5"/>
      <c r="PZ108" s="5"/>
      <c r="QA108" s="5"/>
      <c r="QB108" s="5"/>
      <c r="QC108" s="5"/>
      <c r="QD108" s="5"/>
      <c r="QE108" s="5"/>
      <c r="QF108" s="5"/>
      <c r="QG108" s="5"/>
      <c r="QH108" s="5"/>
      <c r="QI108" s="5"/>
      <c r="QJ108" s="5"/>
      <c r="QK108" s="5"/>
      <c r="QL108" s="5"/>
      <c r="QM108" s="5"/>
      <c r="QN108" s="5"/>
      <c r="QO108" s="5"/>
      <c r="QP108" s="5"/>
      <c r="QQ108" s="5"/>
      <c r="QR108" s="5"/>
      <c r="QS108" s="5"/>
      <c r="QT108" s="5"/>
      <c r="QU108" s="5"/>
      <c r="QV108" s="5"/>
      <c r="QW108" s="5"/>
      <c r="QX108" s="5"/>
      <c r="QY108" s="5"/>
      <c r="QZ108" s="5"/>
      <c r="RA108" s="5"/>
      <c r="RB108" s="5"/>
      <c r="RC108" s="5"/>
      <c r="RD108" s="5"/>
      <c r="RE108" s="5"/>
      <c r="RF108" s="5"/>
      <c r="RG108" s="5"/>
      <c r="RH108" s="5"/>
      <c r="RI108" s="5"/>
      <c r="RJ108" s="5"/>
      <c r="RK108" s="5"/>
      <c r="RL108" s="5"/>
      <c r="RM108" s="5"/>
      <c r="RN108" s="5"/>
      <c r="RO108" s="5"/>
      <c r="RP108" s="5"/>
      <c r="RQ108" s="5"/>
      <c r="RR108" s="5"/>
      <c r="RS108" s="5"/>
      <c r="RT108" s="5"/>
      <c r="RU108" s="5"/>
      <c r="RV108" s="5"/>
      <c r="RW108" s="5"/>
      <c r="RX108" s="5"/>
      <c r="RY108" s="5"/>
      <c r="RZ108" s="5"/>
      <c r="SA108" s="5"/>
      <c r="SB108" s="5"/>
      <c r="SC108" s="5"/>
      <c r="SD108" s="5"/>
      <c r="SE108" s="5"/>
      <c r="SF108" s="5"/>
      <c r="SG108" s="5"/>
      <c r="SH108" s="5"/>
      <c r="SI108" s="5"/>
      <c r="SJ108" s="5"/>
      <c r="SK108" s="5"/>
      <c r="SL108" s="5"/>
      <c r="SM108" s="5"/>
      <c r="SN108" s="5"/>
      <c r="SO108" s="5"/>
      <c r="SP108" s="5"/>
      <c r="SQ108" s="5"/>
      <c r="SR108" s="5"/>
      <c r="SS108" s="5"/>
      <c r="ST108" s="5"/>
      <c r="SU108" s="5"/>
      <c r="SV108" s="5"/>
      <c r="SW108" s="5"/>
      <c r="SX108" s="5"/>
      <c r="SY108" s="5"/>
      <c r="SZ108" s="5"/>
      <c r="TA108" s="5"/>
      <c r="TB108" s="5"/>
      <c r="TC108" s="5"/>
      <c r="TD108" s="5"/>
      <c r="TE108" s="5"/>
      <c r="TF108" s="5"/>
      <c r="TG108" s="5"/>
      <c r="TH108" s="5"/>
      <c r="TI108" s="5"/>
      <c r="TJ108" s="5"/>
      <c r="TK108" s="5"/>
      <c r="TL108" s="5"/>
      <c r="TM108" s="5"/>
      <c r="TN108" s="5"/>
      <c r="TO108" s="5"/>
      <c r="TP108" s="5"/>
      <c r="TQ108" s="5"/>
      <c r="TR108" s="5"/>
      <c r="TS108" s="5"/>
      <c r="TT108" s="5"/>
      <c r="TU108" s="5"/>
      <c r="TV108" s="5"/>
      <c r="TW108" s="5"/>
      <c r="TX108" s="5"/>
      <c r="TY108" s="5"/>
      <c r="TZ108" s="5"/>
      <c r="UA108" s="5"/>
      <c r="UB108" s="5"/>
      <c r="UC108" s="5"/>
      <c r="UD108" s="5"/>
      <c r="UE108" s="5"/>
      <c r="UF108" s="5"/>
      <c r="UG108" s="5"/>
      <c r="UH108" s="5"/>
      <c r="UI108" s="5"/>
      <c r="UJ108" s="5"/>
      <c r="UK108" s="5"/>
      <c r="UL108" s="5"/>
      <c r="UM108" s="5"/>
      <c r="UN108" s="5"/>
      <c r="UO108" s="5"/>
      <c r="UP108" s="5"/>
      <c r="UQ108" s="5"/>
      <c r="UR108" s="5"/>
      <c r="US108" s="5"/>
      <c r="UT108" s="5"/>
      <c r="UU108" s="5"/>
      <c r="UV108" s="5"/>
      <c r="UW108" s="5"/>
      <c r="UX108" s="5"/>
      <c r="UY108" s="5"/>
      <c r="UZ108" s="5"/>
      <c r="VA108" s="5"/>
      <c r="VB108" s="5"/>
      <c r="VC108" s="5"/>
      <c r="VD108" s="5"/>
      <c r="VE108" s="5"/>
      <c r="VF108" s="5"/>
      <c r="VG108" s="5"/>
      <c r="VH108" s="5"/>
      <c r="VI108" s="5"/>
      <c r="VJ108" s="5"/>
      <c r="VK108" s="5"/>
      <c r="VL108" s="5"/>
      <c r="VM108" s="5"/>
      <c r="VN108" s="5"/>
      <c r="VO108" s="5"/>
      <c r="VP108" s="5"/>
      <c r="VQ108" s="5"/>
      <c r="VR108" s="5"/>
      <c r="VS108" s="5"/>
      <c r="VT108" s="5"/>
      <c r="VU108" s="5"/>
      <c r="VV108" s="5"/>
      <c r="VW108" s="5"/>
      <c r="VX108" s="5"/>
      <c r="VY108" s="5"/>
      <c r="VZ108" s="5"/>
      <c r="WA108" s="5"/>
      <c r="WB108" s="5"/>
      <c r="WC108" s="5"/>
      <c r="WD108" s="5"/>
      <c r="WE108" s="5"/>
      <c r="WF108" s="5"/>
      <c r="WG108" s="5"/>
      <c r="WH108" s="5"/>
      <c r="WI108" s="5"/>
      <c r="WJ108" s="5"/>
      <c r="WK108" s="5"/>
      <c r="WL108" s="5"/>
      <c r="WM108" s="5"/>
      <c r="WN108" s="5"/>
      <c r="WO108" s="5"/>
      <c r="WP108" s="5"/>
      <c r="WQ108" s="5"/>
      <c r="WR108" s="5"/>
      <c r="WS108" s="5"/>
      <c r="WT108" s="5"/>
      <c r="WU108" s="5"/>
      <c r="WV108" s="5"/>
      <c r="WW108" s="5"/>
      <c r="WX108" s="5"/>
      <c r="WY108" s="5"/>
      <c r="WZ108" s="5"/>
      <c r="XA108" s="5"/>
      <c r="XB108" s="5"/>
      <c r="XC108" s="5"/>
      <c r="XD108" s="5"/>
      <c r="XE108" s="5"/>
      <c r="XF108" s="5"/>
      <c r="XG108" s="5"/>
      <c r="XH108" s="5"/>
      <c r="XI108" s="5"/>
      <c r="XJ108" s="5"/>
      <c r="XK108" s="5"/>
      <c r="XL108" s="5"/>
      <c r="XM108" s="5"/>
      <c r="XN108" s="5"/>
      <c r="XO108" s="5"/>
      <c r="XP108" s="5"/>
      <c r="XQ108" s="5"/>
      <c r="XR108" s="5"/>
      <c r="XS108" s="5"/>
      <c r="XT108" s="5"/>
      <c r="XU108" s="5"/>
      <c r="XV108" s="5"/>
      <c r="XW108" s="5"/>
      <c r="XX108" s="5"/>
      <c r="XY108" s="5"/>
      <c r="XZ108" s="5"/>
      <c r="YA108" s="5"/>
      <c r="YB108" s="5"/>
      <c r="YC108" s="5"/>
      <c r="YD108" s="5"/>
      <c r="YE108" s="5"/>
      <c r="YF108" s="5"/>
      <c r="YG108" s="5"/>
      <c r="YH108" s="5"/>
      <c r="YI108" s="5"/>
      <c r="YJ108" s="5"/>
      <c r="YK108" s="5"/>
      <c r="YL108" s="5"/>
      <c r="YM108" s="5"/>
      <c r="YN108" s="5"/>
      <c r="YO108" s="5"/>
      <c r="YP108" s="5"/>
      <c r="YQ108" s="5"/>
      <c r="YR108" s="5"/>
      <c r="YS108" s="5"/>
      <c r="YT108" s="5"/>
      <c r="YU108" s="5"/>
      <c r="YV108" s="5"/>
      <c r="YW108" s="5"/>
      <c r="YX108" s="5"/>
      <c r="YY108" s="5"/>
      <c r="YZ108" s="5"/>
      <c r="ZA108" s="5"/>
      <c r="ZB108" s="5"/>
      <c r="ZC108" s="5"/>
      <c r="ZD108" s="5"/>
      <c r="ZE108" s="5"/>
      <c r="ZF108" s="5"/>
      <c r="ZG108" s="5"/>
      <c r="ZH108" s="5"/>
      <c r="ZI108" s="5"/>
      <c r="ZJ108" s="5"/>
      <c r="ZK108" s="5"/>
      <c r="ZL108" s="5"/>
      <c r="ZM108" s="5"/>
      <c r="ZN108" s="5"/>
      <c r="ZO108" s="5"/>
      <c r="ZP108" s="5"/>
      <c r="ZQ108" s="5"/>
      <c r="ZR108" s="5"/>
      <c r="ZS108" s="5"/>
      <c r="ZT108" s="5"/>
      <c r="ZU108" s="5"/>
      <c r="ZV108" s="5"/>
      <c r="ZW108" s="5"/>
      <c r="ZX108" s="5"/>
      <c r="ZY108" s="5"/>
      <c r="ZZ108" s="5"/>
      <c r="AAA108" s="5"/>
      <c r="AAB108" s="5"/>
      <c r="AAC108" s="5"/>
      <c r="AAD108" s="5"/>
      <c r="AAE108" s="5"/>
      <c r="AAF108" s="5"/>
      <c r="AAG108" s="5"/>
      <c r="AAH108" s="5"/>
      <c r="AAI108" s="5"/>
      <c r="AAJ108" s="5"/>
      <c r="AAK108" s="5"/>
      <c r="AAL108" s="5"/>
      <c r="AAM108" s="5"/>
      <c r="AAN108" s="5"/>
      <c r="AAO108" s="5"/>
      <c r="AAP108" s="5"/>
      <c r="AAQ108" s="5"/>
      <c r="AAR108" s="5"/>
      <c r="AAS108" s="5"/>
      <c r="AAT108" s="5"/>
      <c r="AAU108" s="5"/>
      <c r="AAV108" s="5"/>
      <c r="AAW108" s="5"/>
      <c r="AAX108" s="5"/>
      <c r="AAY108" s="5"/>
      <c r="AAZ108" s="5"/>
      <c r="ABA108" s="5"/>
      <c r="ABB108" s="5"/>
      <c r="ABC108" s="5"/>
      <c r="ABD108" s="5"/>
      <c r="ABE108" s="5"/>
      <c r="ABF108" s="5"/>
      <c r="ABG108" s="5"/>
      <c r="ABH108" s="5"/>
      <c r="ABI108" s="5"/>
      <c r="ABJ108" s="5"/>
      <c r="ABK108" s="5"/>
      <c r="ABL108" s="5"/>
      <c r="ABM108" s="5"/>
      <c r="ABN108" s="5"/>
      <c r="ABO108" s="5"/>
      <c r="ABP108" s="5"/>
      <c r="ABQ108" s="5"/>
      <c r="ABR108" s="5"/>
      <c r="ABS108" s="5"/>
      <c r="ABT108" s="5"/>
      <c r="ABU108" s="5"/>
      <c r="ABV108" s="5"/>
      <c r="ABW108" s="5"/>
      <c r="ABX108" s="5"/>
      <c r="ABY108" s="5"/>
      <c r="ABZ108" s="5"/>
      <c r="ACA108" s="5"/>
      <c r="ACB108" s="5"/>
      <c r="ACC108" s="5"/>
      <c r="ACD108" s="5"/>
      <c r="ACE108" s="5"/>
      <c r="ACF108" s="5"/>
      <c r="ACG108" s="5"/>
      <c r="ACH108" s="5"/>
      <c r="ACI108" s="5"/>
      <c r="ACJ108" s="5"/>
      <c r="ACK108" s="5"/>
      <c r="ACL108" s="5"/>
      <c r="ACM108" s="5"/>
      <c r="ACN108" s="5"/>
      <c r="ACO108" s="5"/>
      <c r="ACP108" s="5"/>
      <c r="ACQ108" s="5"/>
      <c r="ACR108" s="5"/>
      <c r="ACS108" s="5"/>
      <c r="ACT108" s="5"/>
      <c r="ACU108" s="5"/>
      <c r="ACV108" s="5"/>
      <c r="ACW108" s="5"/>
      <c r="ACX108" s="5"/>
      <c r="ACY108" s="5"/>
      <c r="ACZ108" s="5"/>
      <c r="ADA108" s="5"/>
      <c r="ADB108" s="5"/>
      <c r="ADC108" s="5"/>
      <c r="ADD108" s="5"/>
      <c r="ADE108" s="5"/>
      <c r="ADF108" s="5"/>
      <c r="ADG108" s="5"/>
      <c r="ADH108" s="5"/>
      <c r="ADI108" s="5"/>
      <c r="ADJ108" s="5"/>
      <c r="ADK108" s="5"/>
      <c r="ADL108" s="5"/>
      <c r="ADM108" s="5"/>
      <c r="ADN108" s="5"/>
      <c r="ADO108" s="5"/>
      <c r="ADP108" s="5"/>
      <c r="ADQ108" s="5"/>
      <c r="ADR108" s="5"/>
      <c r="ADS108" s="5"/>
      <c r="ADT108" s="5"/>
      <c r="ADU108" s="5"/>
      <c r="ADV108" s="5"/>
      <c r="ADW108" s="5"/>
      <c r="ADX108" s="5"/>
      <c r="ADY108" s="5"/>
      <c r="ADZ108" s="5"/>
      <c r="AEA108" s="5"/>
      <c r="AEB108" s="5"/>
      <c r="AEC108" s="5"/>
      <c r="AED108" s="5"/>
      <c r="AEE108" s="5"/>
      <c r="AEF108" s="5"/>
      <c r="AEG108" s="5"/>
      <c r="AEH108" s="5"/>
      <c r="AEI108" s="5"/>
      <c r="AEJ108" s="5"/>
      <c r="AEK108" s="5"/>
      <c r="AEL108" s="5"/>
      <c r="AEM108" s="5"/>
      <c r="AEN108" s="5"/>
      <c r="AEO108" s="5"/>
      <c r="AEP108" s="5"/>
      <c r="AEQ108" s="5"/>
      <c r="AER108" s="5"/>
      <c r="AES108" s="5"/>
      <c r="AET108" s="5"/>
      <c r="AEU108" s="5"/>
      <c r="AEV108" s="5"/>
      <c r="AEW108" s="5"/>
      <c r="AEX108" s="5"/>
      <c r="AEY108" s="5"/>
      <c r="AEZ108" s="5"/>
      <c r="AFA108" s="5"/>
      <c r="AFB108" s="5"/>
      <c r="AFC108" s="5"/>
      <c r="AFD108" s="5"/>
      <c r="AFE108" s="5"/>
      <c r="AFF108" s="5"/>
      <c r="AFG108" s="5"/>
      <c r="AFH108" s="5"/>
      <c r="AFI108" s="5"/>
      <c r="AFJ108" s="5"/>
      <c r="AFK108" s="5"/>
      <c r="AFL108" s="5"/>
      <c r="AFM108" s="5"/>
      <c r="AFN108" s="5"/>
      <c r="AFO108" s="5"/>
      <c r="AFP108" s="5"/>
      <c r="AFQ108" s="5"/>
      <c r="AFR108" s="5"/>
      <c r="AFS108" s="5"/>
      <c r="AFT108" s="5"/>
      <c r="AFU108" s="5"/>
      <c r="AFV108" s="5"/>
      <c r="AFW108" s="5"/>
      <c r="AFX108" s="5"/>
      <c r="AFY108" s="5"/>
      <c r="AFZ108" s="5"/>
      <c r="AGA108" s="5"/>
      <c r="AGB108" s="5"/>
      <c r="AGC108" s="5"/>
      <c r="AGD108" s="5"/>
      <c r="AGE108" s="5"/>
      <c r="AGF108" s="5"/>
      <c r="AGG108" s="5"/>
      <c r="AGH108" s="5"/>
      <c r="AGI108" s="5"/>
      <c r="AGJ108" s="5"/>
      <c r="AGK108" s="5"/>
      <c r="AGL108" s="5"/>
      <c r="AGM108" s="5"/>
      <c r="AGN108" s="5"/>
      <c r="AGO108" s="5"/>
      <c r="AGP108" s="5"/>
      <c r="AGQ108" s="5"/>
      <c r="AGR108" s="5"/>
      <c r="AGS108" s="5"/>
      <c r="AGT108" s="5"/>
      <c r="AGU108" s="5"/>
      <c r="AGV108" s="5"/>
      <c r="AGW108" s="5"/>
      <c r="AGX108" s="5"/>
      <c r="AGY108" s="5"/>
      <c r="AGZ108" s="5"/>
      <c r="AHA108" s="5"/>
      <c r="AHB108" s="5"/>
      <c r="AHC108" s="5"/>
      <c r="AHD108" s="5"/>
      <c r="AHE108" s="5"/>
      <c r="AHF108" s="5"/>
      <c r="AHG108" s="5"/>
      <c r="AHH108" s="5"/>
      <c r="AHI108" s="5"/>
      <c r="AHJ108" s="5"/>
      <c r="AHK108" s="5"/>
      <c r="AHL108" s="5"/>
      <c r="AHM108" s="5"/>
      <c r="AHN108" s="5"/>
      <c r="AHO108" s="5"/>
      <c r="AHP108" s="5"/>
      <c r="AHQ108" s="5"/>
      <c r="AHR108" s="5"/>
      <c r="AHS108" s="5"/>
      <c r="AHT108" s="5"/>
      <c r="AHU108" s="5"/>
      <c r="AHV108" s="5"/>
      <c r="AHW108" s="5"/>
      <c r="AHX108" s="5"/>
      <c r="AHY108" s="5"/>
      <c r="AHZ108" s="5"/>
      <c r="AIA108" s="5"/>
      <c r="AIB108" s="5"/>
      <c r="AIC108" s="5"/>
      <c r="AID108" s="5"/>
      <c r="AIE108" s="5"/>
      <c r="AIF108" s="5"/>
      <c r="AIG108" s="5"/>
      <c r="AIH108" s="5"/>
      <c r="AII108" s="5"/>
      <c r="AIJ108" s="5"/>
      <c r="AIK108" s="5"/>
      <c r="AIL108" s="5"/>
      <c r="AIM108" s="5"/>
      <c r="AIN108" s="5"/>
      <c r="AIO108" s="5"/>
      <c r="AIP108" s="5"/>
      <c r="AIQ108" s="5"/>
      <c r="AIR108" s="5"/>
      <c r="AIS108" s="5"/>
      <c r="AIT108" s="5"/>
      <c r="AIU108" s="5"/>
      <c r="AIV108" s="5"/>
      <c r="AIW108" s="5"/>
      <c r="AIX108" s="5"/>
      <c r="AIY108" s="5"/>
      <c r="AIZ108" s="5"/>
      <c r="AJA108" s="5"/>
      <c r="AJB108" s="5"/>
      <c r="AJC108" s="5"/>
      <c r="AJD108" s="5"/>
      <c r="AJE108" s="5"/>
      <c r="AJF108" s="5"/>
      <c r="AJG108" s="5"/>
      <c r="AJH108" s="5"/>
      <c r="AJI108" s="5"/>
      <c r="AJJ108" s="5"/>
      <c r="AJK108" s="5"/>
      <c r="AJL108" s="5"/>
      <c r="AJM108" s="5"/>
      <c r="AJN108" s="5"/>
      <c r="AJO108" s="5"/>
      <c r="AJP108" s="5"/>
      <c r="AJQ108" s="5"/>
      <c r="AJR108" s="5"/>
      <c r="AJS108" s="5"/>
      <c r="AJT108" s="5"/>
      <c r="AJU108" s="5"/>
      <c r="AJV108" s="5"/>
      <c r="AJW108" s="5"/>
      <c r="AJX108" s="5"/>
      <c r="AJY108" s="5"/>
      <c r="AJZ108" s="5"/>
      <c r="AKA108" s="5"/>
      <c r="AKB108" s="5"/>
      <c r="AKC108" s="5"/>
      <c r="AKD108" s="5"/>
      <c r="AKE108" s="5"/>
      <c r="AKF108" s="5"/>
      <c r="AKG108" s="5"/>
      <c r="AKH108" s="5"/>
      <c r="AKI108" s="5"/>
      <c r="AKJ108" s="5"/>
      <c r="AKK108" s="5"/>
      <c r="AKL108" s="5"/>
      <c r="AKM108" s="5"/>
      <c r="AKN108" s="5"/>
      <c r="AKO108" s="5"/>
      <c r="AKP108" s="5"/>
      <c r="AKQ108" s="5"/>
      <c r="AKR108" s="5"/>
      <c r="AKS108" s="5"/>
      <c r="AKT108" s="5"/>
      <c r="AKU108" s="5"/>
      <c r="AKV108" s="5"/>
      <c r="AKW108" s="5"/>
      <c r="AKX108" s="5"/>
      <c r="AKY108" s="5"/>
      <c r="AKZ108" s="5"/>
      <c r="ALA108" s="5"/>
      <c r="ALB108" s="5"/>
      <c r="ALC108" s="5"/>
      <c r="ALD108" s="5"/>
      <c r="ALE108" s="5"/>
      <c r="ALF108" s="5"/>
      <c r="ALG108" s="5"/>
      <c r="ALH108" s="5"/>
      <c r="ALI108" s="5"/>
      <c r="ALJ108" s="5"/>
      <c r="ALK108" s="5"/>
      <c r="ALL108" s="5"/>
      <c r="ALM108" s="5"/>
      <c r="ALN108" s="5"/>
      <c r="ALO108" s="5"/>
      <c r="ALP108" s="5"/>
      <c r="ALQ108" s="5"/>
      <c r="ALR108" s="5"/>
    </row>
    <row r="110" spans="2:1006" x14ac:dyDescent="0.25">
      <c r="D110" s="17" t="s">
        <v>128</v>
      </c>
      <c r="E110" s="17" t="s">
        <v>76</v>
      </c>
      <c r="J110" s="20">
        <f>J51</f>
        <v>0</v>
      </c>
      <c r="K110" s="20">
        <f t="shared" ref="K110:BV110" si="211">K51</f>
        <v>0</v>
      </c>
      <c r="L110" s="20">
        <f t="shared" si="211"/>
        <v>0</v>
      </c>
      <c r="M110" s="20">
        <f t="shared" si="211"/>
        <v>0</v>
      </c>
      <c r="N110" s="20">
        <f t="shared" si="211"/>
        <v>0</v>
      </c>
      <c r="O110" s="20">
        <f t="shared" si="211"/>
        <v>0</v>
      </c>
      <c r="P110" s="20">
        <f t="shared" si="211"/>
        <v>0</v>
      </c>
      <c r="Q110" s="20">
        <f t="shared" si="211"/>
        <v>0</v>
      </c>
      <c r="R110" s="20">
        <f t="shared" si="211"/>
        <v>7306058.4374999981</v>
      </c>
      <c r="S110" s="20">
        <f t="shared" si="211"/>
        <v>9262960.3124999981</v>
      </c>
      <c r="T110" s="20">
        <f t="shared" si="211"/>
        <v>7306058.4374999981</v>
      </c>
      <c r="U110" s="20">
        <f t="shared" si="211"/>
        <v>9262960.3124999981</v>
      </c>
      <c r="V110" s="20">
        <f t="shared" si="211"/>
        <v>7306058.4374999981</v>
      </c>
      <c r="W110" s="20">
        <f t="shared" si="211"/>
        <v>9262960.3124999981</v>
      </c>
      <c r="X110" s="20">
        <f t="shared" si="211"/>
        <v>7306058.4374999981</v>
      </c>
      <c r="Y110" s="20">
        <f t="shared" si="211"/>
        <v>9262960.3124999981</v>
      </c>
      <c r="Z110" s="20">
        <f t="shared" si="211"/>
        <v>7306058.4374999981</v>
      </c>
      <c r="AA110" s="20">
        <f t="shared" si="211"/>
        <v>9262960.3124999981</v>
      </c>
      <c r="AB110" s="20">
        <f t="shared" si="211"/>
        <v>7306058.4374999981</v>
      </c>
      <c r="AC110" s="20">
        <f t="shared" si="211"/>
        <v>9262960.3124999981</v>
      </c>
      <c r="AD110" s="20">
        <f t="shared" si="211"/>
        <v>7306058.4374999981</v>
      </c>
      <c r="AE110" s="20">
        <f t="shared" si="211"/>
        <v>9262960.3124999981</v>
      </c>
      <c r="AF110" s="20">
        <f t="shared" si="211"/>
        <v>7306058.4374999981</v>
      </c>
      <c r="AG110" s="20">
        <f t="shared" si="211"/>
        <v>9262960.3124999981</v>
      </c>
      <c r="AH110" s="20">
        <f t="shared" si="211"/>
        <v>7306058.4374999981</v>
      </c>
      <c r="AI110" s="20">
        <f t="shared" si="211"/>
        <v>9262960.3124999981</v>
      </c>
      <c r="AJ110" s="20">
        <f t="shared" si="211"/>
        <v>7306058.4374999981</v>
      </c>
      <c r="AK110" s="20">
        <f t="shared" si="211"/>
        <v>9262960.3124999981</v>
      </c>
      <c r="AL110" s="20">
        <f t="shared" si="211"/>
        <v>7306058.4374999981</v>
      </c>
      <c r="AM110" s="20">
        <f t="shared" si="211"/>
        <v>9262960.3124999981</v>
      </c>
      <c r="AN110" s="20">
        <f t="shared" si="211"/>
        <v>7306058.4374999981</v>
      </c>
      <c r="AO110" s="20">
        <f t="shared" si="211"/>
        <v>9262960.3124999981</v>
      </c>
      <c r="AP110" s="20">
        <f t="shared" si="211"/>
        <v>7306058.4374999981</v>
      </c>
      <c r="AQ110" s="20">
        <f t="shared" si="211"/>
        <v>9262960.3124999981</v>
      </c>
      <c r="AR110" s="20">
        <f t="shared" si="211"/>
        <v>7306058.4374999981</v>
      </c>
      <c r="AS110" s="20">
        <f t="shared" si="211"/>
        <v>9262960.3124999981</v>
      </c>
      <c r="AT110" s="20">
        <f t="shared" si="211"/>
        <v>7306058.4374999981</v>
      </c>
      <c r="AU110" s="20">
        <f t="shared" si="211"/>
        <v>9262960.3124999981</v>
      </c>
      <c r="AV110" s="20">
        <f t="shared" si="211"/>
        <v>7306058.4374999981</v>
      </c>
      <c r="AW110" s="20">
        <f t="shared" si="211"/>
        <v>9262960.3124999981</v>
      </c>
      <c r="AX110" s="20">
        <f t="shared" si="211"/>
        <v>7306058.4374999981</v>
      </c>
      <c r="AY110" s="20">
        <f t="shared" si="211"/>
        <v>9262960.3124999981</v>
      </c>
      <c r="AZ110" s="20">
        <f t="shared" si="211"/>
        <v>7306058.4374999981</v>
      </c>
      <c r="BA110" s="20">
        <f t="shared" si="211"/>
        <v>9262960.3124999981</v>
      </c>
      <c r="BB110" s="20">
        <f t="shared" si="211"/>
        <v>7306058.4374999981</v>
      </c>
      <c r="BC110" s="20">
        <f t="shared" si="211"/>
        <v>9262960.3124999981</v>
      </c>
      <c r="BD110" s="20">
        <f t="shared" si="211"/>
        <v>7306058.4374999981</v>
      </c>
      <c r="BE110" s="20">
        <f t="shared" si="211"/>
        <v>9262960.3124999981</v>
      </c>
      <c r="BF110" s="20">
        <f t="shared" si="211"/>
        <v>7306058.4374999981</v>
      </c>
      <c r="BG110" s="20">
        <f t="shared" si="211"/>
        <v>9262960.3124999981</v>
      </c>
      <c r="BH110" s="20">
        <f t="shared" si="211"/>
        <v>7306058.4374999981</v>
      </c>
      <c r="BI110" s="20">
        <f t="shared" si="211"/>
        <v>9262960.3124999981</v>
      </c>
      <c r="BJ110" s="20">
        <f t="shared" si="211"/>
        <v>7306058.4374999981</v>
      </c>
      <c r="BK110" s="20">
        <f t="shared" si="211"/>
        <v>9262960.3124999981</v>
      </c>
      <c r="BL110" s="20">
        <f t="shared" si="211"/>
        <v>7306058.4374999981</v>
      </c>
      <c r="BM110" s="20">
        <f t="shared" si="211"/>
        <v>9262960.3124999981</v>
      </c>
      <c r="BN110" s="20">
        <f t="shared" si="211"/>
        <v>7306058.4374999981</v>
      </c>
      <c r="BO110" s="20">
        <f t="shared" si="211"/>
        <v>9262960.3124999981</v>
      </c>
      <c r="BP110" s="20">
        <f t="shared" si="211"/>
        <v>7306058.4374999981</v>
      </c>
      <c r="BQ110" s="20">
        <f t="shared" si="211"/>
        <v>9262960.3124999981</v>
      </c>
      <c r="BR110" s="20">
        <f t="shared" si="211"/>
        <v>7306058.4374999981</v>
      </c>
      <c r="BS110" s="20">
        <f t="shared" si="211"/>
        <v>9262960.3124999981</v>
      </c>
      <c r="BT110" s="20">
        <f t="shared" si="211"/>
        <v>7306058.4374999981</v>
      </c>
      <c r="BU110" s="20">
        <f t="shared" si="211"/>
        <v>9262960.3124999981</v>
      </c>
      <c r="BV110" s="20">
        <f t="shared" si="211"/>
        <v>7306058.4374999981</v>
      </c>
      <c r="BW110" s="20">
        <f t="shared" ref="BW110:EH110" si="212">BW51</f>
        <v>9262960.3124999981</v>
      </c>
      <c r="BX110" s="20">
        <f t="shared" si="212"/>
        <v>7306058.4374999981</v>
      </c>
      <c r="BY110" s="20">
        <f t="shared" si="212"/>
        <v>9262960.3124999981</v>
      </c>
      <c r="BZ110" s="20">
        <f t="shared" si="212"/>
        <v>7306058.4374999981</v>
      </c>
      <c r="CA110" s="20">
        <f t="shared" si="212"/>
        <v>9262960.3124999981</v>
      </c>
      <c r="CB110" s="20">
        <f t="shared" si="212"/>
        <v>7306058.4374999981</v>
      </c>
      <c r="CC110" s="20">
        <f t="shared" si="212"/>
        <v>9262960.3124999981</v>
      </c>
      <c r="CD110" s="20">
        <f t="shared" si="212"/>
        <v>7306058.4374999981</v>
      </c>
      <c r="CE110" s="20">
        <f t="shared" si="212"/>
        <v>9262960.3124999981</v>
      </c>
      <c r="CF110" s="20">
        <f t="shared" si="212"/>
        <v>7306058.4374999981</v>
      </c>
      <c r="CG110" s="20">
        <f t="shared" si="212"/>
        <v>9262960.3124999981</v>
      </c>
      <c r="CH110" s="20">
        <f t="shared" si="212"/>
        <v>7306058.4374999981</v>
      </c>
      <c r="CI110" s="20">
        <f t="shared" si="212"/>
        <v>9262960.3124999981</v>
      </c>
      <c r="CJ110" s="20">
        <f t="shared" si="212"/>
        <v>0</v>
      </c>
      <c r="CK110" s="20">
        <f t="shared" si="212"/>
        <v>0</v>
      </c>
      <c r="CL110" s="20">
        <f t="shared" si="212"/>
        <v>0</v>
      </c>
      <c r="CM110" s="20">
        <f t="shared" si="212"/>
        <v>0</v>
      </c>
      <c r="CN110" s="20">
        <f t="shared" si="212"/>
        <v>0</v>
      </c>
      <c r="CO110" s="20">
        <f t="shared" si="212"/>
        <v>0</v>
      </c>
      <c r="CP110" s="20">
        <f t="shared" si="212"/>
        <v>0</v>
      </c>
      <c r="CQ110" s="20">
        <f t="shared" si="212"/>
        <v>0</v>
      </c>
      <c r="CR110" s="20">
        <f t="shared" si="212"/>
        <v>0</v>
      </c>
      <c r="CS110" s="20">
        <f t="shared" si="212"/>
        <v>0</v>
      </c>
      <c r="CT110" s="20">
        <f t="shared" si="212"/>
        <v>0</v>
      </c>
      <c r="CU110" s="20">
        <f t="shared" si="212"/>
        <v>0</v>
      </c>
      <c r="CV110" s="20">
        <f t="shared" si="212"/>
        <v>0</v>
      </c>
      <c r="CW110" s="20">
        <f t="shared" si="212"/>
        <v>0</v>
      </c>
      <c r="CX110" s="20">
        <f t="shared" si="212"/>
        <v>0</v>
      </c>
      <c r="CY110" s="20">
        <f t="shared" si="212"/>
        <v>0</v>
      </c>
      <c r="CZ110" s="20">
        <f t="shared" si="212"/>
        <v>0</v>
      </c>
      <c r="DA110" s="20">
        <f t="shared" si="212"/>
        <v>0</v>
      </c>
      <c r="DB110" s="20">
        <f t="shared" si="212"/>
        <v>0</v>
      </c>
      <c r="DC110" s="20">
        <f t="shared" si="212"/>
        <v>0</v>
      </c>
      <c r="DD110" s="20">
        <f t="shared" si="212"/>
        <v>0</v>
      </c>
      <c r="DE110" s="20">
        <f t="shared" si="212"/>
        <v>0</v>
      </c>
      <c r="DF110" s="20">
        <f t="shared" si="212"/>
        <v>0</v>
      </c>
      <c r="DG110" s="20">
        <f t="shared" si="212"/>
        <v>0</v>
      </c>
      <c r="DH110" s="20">
        <f t="shared" si="212"/>
        <v>0</v>
      </c>
      <c r="DI110" s="20">
        <f t="shared" si="212"/>
        <v>0</v>
      </c>
      <c r="DJ110" s="20">
        <f t="shared" si="212"/>
        <v>0</v>
      </c>
      <c r="DK110" s="20">
        <f t="shared" si="212"/>
        <v>0</v>
      </c>
      <c r="DL110" s="20">
        <f t="shared" si="212"/>
        <v>0</v>
      </c>
      <c r="DM110" s="20">
        <f t="shared" si="212"/>
        <v>0</v>
      </c>
      <c r="DN110" s="20">
        <f t="shared" si="212"/>
        <v>0</v>
      </c>
      <c r="DO110" s="20">
        <f t="shared" si="212"/>
        <v>0</v>
      </c>
      <c r="DP110" s="20">
        <f t="shared" si="212"/>
        <v>0</v>
      </c>
      <c r="DQ110" s="20">
        <f t="shared" si="212"/>
        <v>0</v>
      </c>
      <c r="DR110" s="20">
        <f t="shared" si="212"/>
        <v>0</v>
      </c>
      <c r="DS110" s="20">
        <f t="shared" si="212"/>
        <v>0</v>
      </c>
      <c r="DT110" s="20">
        <f t="shared" si="212"/>
        <v>0</v>
      </c>
      <c r="DU110" s="20">
        <f t="shared" si="212"/>
        <v>0</v>
      </c>
      <c r="DV110" s="20">
        <f t="shared" si="212"/>
        <v>0</v>
      </c>
      <c r="DW110" s="20">
        <f t="shared" si="212"/>
        <v>0</v>
      </c>
      <c r="DX110" s="20">
        <f t="shared" si="212"/>
        <v>0</v>
      </c>
      <c r="DY110" s="20">
        <f t="shared" si="212"/>
        <v>0</v>
      </c>
      <c r="DZ110" s="20">
        <f t="shared" si="212"/>
        <v>0</v>
      </c>
      <c r="EA110" s="20">
        <f t="shared" si="212"/>
        <v>0</v>
      </c>
      <c r="EB110" s="20">
        <f t="shared" si="212"/>
        <v>0</v>
      </c>
      <c r="EC110" s="20">
        <f t="shared" si="212"/>
        <v>0</v>
      </c>
      <c r="ED110" s="20">
        <f t="shared" si="212"/>
        <v>0</v>
      </c>
      <c r="EE110" s="20">
        <f t="shared" si="212"/>
        <v>0</v>
      </c>
      <c r="EF110" s="20">
        <f t="shared" si="212"/>
        <v>0</v>
      </c>
      <c r="EG110" s="20">
        <f t="shared" si="212"/>
        <v>0</v>
      </c>
      <c r="EH110" s="20">
        <f t="shared" si="212"/>
        <v>0</v>
      </c>
      <c r="EI110" s="20">
        <f t="shared" ref="EI110:GT110" si="213">EI51</f>
        <v>0</v>
      </c>
      <c r="EJ110" s="20">
        <f t="shared" si="213"/>
        <v>0</v>
      </c>
      <c r="EK110" s="20">
        <f t="shared" si="213"/>
        <v>0</v>
      </c>
      <c r="EL110" s="20">
        <f t="shared" si="213"/>
        <v>0</v>
      </c>
      <c r="EM110" s="20">
        <f t="shared" si="213"/>
        <v>0</v>
      </c>
      <c r="EN110" s="20">
        <f t="shared" si="213"/>
        <v>0</v>
      </c>
      <c r="EO110" s="20">
        <f t="shared" si="213"/>
        <v>0</v>
      </c>
      <c r="EP110" s="20">
        <f t="shared" si="213"/>
        <v>0</v>
      </c>
      <c r="EQ110" s="20">
        <f t="shared" si="213"/>
        <v>0</v>
      </c>
      <c r="ER110" s="20">
        <f t="shared" si="213"/>
        <v>0</v>
      </c>
      <c r="ES110" s="20">
        <f t="shared" si="213"/>
        <v>0</v>
      </c>
      <c r="ET110" s="20">
        <f t="shared" si="213"/>
        <v>0</v>
      </c>
      <c r="EU110" s="20">
        <f t="shared" si="213"/>
        <v>0</v>
      </c>
      <c r="EV110" s="20">
        <f t="shared" si="213"/>
        <v>0</v>
      </c>
      <c r="EW110" s="20">
        <f t="shared" si="213"/>
        <v>0</v>
      </c>
      <c r="EX110" s="20">
        <f t="shared" si="213"/>
        <v>0</v>
      </c>
      <c r="EY110" s="20">
        <f t="shared" si="213"/>
        <v>0</v>
      </c>
      <c r="EZ110" s="20">
        <f t="shared" si="213"/>
        <v>0</v>
      </c>
      <c r="FA110" s="20">
        <f t="shared" si="213"/>
        <v>0</v>
      </c>
      <c r="FB110" s="20">
        <f t="shared" si="213"/>
        <v>0</v>
      </c>
      <c r="FC110" s="20">
        <f t="shared" si="213"/>
        <v>0</v>
      </c>
      <c r="FD110" s="20">
        <f t="shared" si="213"/>
        <v>0</v>
      </c>
      <c r="FE110" s="20">
        <f t="shared" si="213"/>
        <v>0</v>
      </c>
      <c r="FF110" s="20">
        <f t="shared" si="213"/>
        <v>0</v>
      </c>
      <c r="FG110" s="20">
        <f t="shared" si="213"/>
        <v>0</v>
      </c>
      <c r="FH110" s="20">
        <f t="shared" si="213"/>
        <v>0</v>
      </c>
      <c r="FI110" s="20">
        <f t="shared" si="213"/>
        <v>0</v>
      </c>
      <c r="FJ110" s="20">
        <f t="shared" si="213"/>
        <v>0</v>
      </c>
      <c r="FK110" s="20">
        <f t="shared" si="213"/>
        <v>0</v>
      </c>
      <c r="FL110" s="20">
        <f t="shared" si="213"/>
        <v>0</v>
      </c>
      <c r="FM110" s="20">
        <f t="shared" si="213"/>
        <v>0</v>
      </c>
      <c r="FN110" s="20">
        <f t="shared" si="213"/>
        <v>0</v>
      </c>
      <c r="FO110" s="20">
        <f t="shared" si="213"/>
        <v>0</v>
      </c>
      <c r="FP110" s="20">
        <f t="shared" si="213"/>
        <v>0</v>
      </c>
      <c r="FQ110" s="20">
        <f t="shared" si="213"/>
        <v>0</v>
      </c>
      <c r="FR110" s="20">
        <f t="shared" si="213"/>
        <v>0</v>
      </c>
      <c r="FS110" s="20">
        <f t="shared" si="213"/>
        <v>0</v>
      </c>
      <c r="FT110" s="20">
        <f t="shared" si="213"/>
        <v>0</v>
      </c>
      <c r="FU110" s="20">
        <f t="shared" si="213"/>
        <v>0</v>
      </c>
      <c r="FV110" s="20">
        <f t="shared" si="213"/>
        <v>0</v>
      </c>
      <c r="FW110" s="20">
        <f t="shared" si="213"/>
        <v>0</v>
      </c>
      <c r="FX110" s="20">
        <f t="shared" si="213"/>
        <v>0</v>
      </c>
      <c r="FY110" s="20">
        <f t="shared" si="213"/>
        <v>0</v>
      </c>
      <c r="FZ110" s="20">
        <f t="shared" si="213"/>
        <v>0</v>
      </c>
      <c r="GA110" s="20">
        <f t="shared" si="213"/>
        <v>0</v>
      </c>
      <c r="GB110" s="20">
        <f t="shared" si="213"/>
        <v>0</v>
      </c>
      <c r="GC110" s="20">
        <f t="shared" si="213"/>
        <v>0</v>
      </c>
      <c r="GD110" s="20">
        <f t="shared" si="213"/>
        <v>0</v>
      </c>
      <c r="GE110" s="20">
        <f t="shared" si="213"/>
        <v>0</v>
      </c>
      <c r="GF110" s="20">
        <f t="shared" si="213"/>
        <v>0</v>
      </c>
      <c r="GG110" s="20">
        <f t="shared" si="213"/>
        <v>0</v>
      </c>
      <c r="GH110" s="20">
        <f t="shared" si="213"/>
        <v>0</v>
      </c>
      <c r="GI110" s="20">
        <f t="shared" si="213"/>
        <v>0</v>
      </c>
      <c r="GJ110" s="20">
        <f t="shared" si="213"/>
        <v>0</v>
      </c>
      <c r="GK110" s="20">
        <f t="shared" si="213"/>
        <v>0</v>
      </c>
      <c r="GL110" s="20">
        <f t="shared" si="213"/>
        <v>0</v>
      </c>
      <c r="GM110" s="20">
        <f t="shared" si="213"/>
        <v>0</v>
      </c>
      <c r="GN110" s="20">
        <f t="shared" si="213"/>
        <v>0</v>
      </c>
      <c r="GO110" s="20">
        <f t="shared" si="213"/>
        <v>0</v>
      </c>
      <c r="GP110" s="20">
        <f t="shared" si="213"/>
        <v>0</v>
      </c>
      <c r="GQ110" s="20">
        <f t="shared" si="213"/>
        <v>0</v>
      </c>
      <c r="GR110" s="20">
        <f t="shared" si="213"/>
        <v>0</v>
      </c>
      <c r="GS110" s="20">
        <f t="shared" si="213"/>
        <v>0</v>
      </c>
      <c r="GT110" s="20">
        <f t="shared" si="213"/>
        <v>0</v>
      </c>
      <c r="GU110" s="20">
        <f t="shared" ref="GU110:HA110" si="214">GU51</f>
        <v>0</v>
      </c>
      <c r="GV110" s="20">
        <f t="shared" si="214"/>
        <v>0</v>
      </c>
      <c r="GW110" s="20">
        <f t="shared" si="214"/>
        <v>0</v>
      </c>
      <c r="GX110" s="20">
        <f t="shared" si="214"/>
        <v>0</v>
      </c>
      <c r="GY110" s="20">
        <f t="shared" si="214"/>
        <v>0</v>
      </c>
      <c r="GZ110" s="20">
        <f t="shared" si="214"/>
        <v>0</v>
      </c>
      <c r="HA110" s="20">
        <f t="shared" si="214"/>
        <v>0</v>
      </c>
    </row>
    <row r="111" spans="2:1006" x14ac:dyDescent="0.25">
      <c r="D111" s="17" t="s">
        <v>129</v>
      </c>
      <c r="E111" s="17" t="s">
        <v>76</v>
      </c>
      <c r="J111" s="31">
        <f>J106</f>
        <v>0</v>
      </c>
      <c r="K111" s="31">
        <f t="shared" ref="K111:BV111" si="215">K106</f>
        <v>0</v>
      </c>
      <c r="L111" s="31">
        <f t="shared" si="215"/>
        <v>0</v>
      </c>
      <c r="M111" s="31">
        <f t="shared" si="215"/>
        <v>0</v>
      </c>
      <c r="N111" s="31">
        <f t="shared" si="215"/>
        <v>0</v>
      </c>
      <c r="O111" s="31">
        <f t="shared" si="215"/>
        <v>0</v>
      </c>
      <c r="P111" s="31">
        <f t="shared" si="215"/>
        <v>0</v>
      </c>
      <c r="Q111" s="31">
        <f t="shared" si="215"/>
        <v>0</v>
      </c>
      <c r="R111" s="31">
        <f t="shared" si="215"/>
        <v>4500000</v>
      </c>
      <c r="S111" s="31">
        <f t="shared" si="215"/>
        <v>4463548.9965990754</v>
      </c>
      <c r="T111" s="31">
        <f t="shared" si="215"/>
        <v>4379570.9067848073</v>
      </c>
      <c r="U111" s="31">
        <f t="shared" si="215"/>
        <v>4339507.0305874282</v>
      </c>
      <c r="V111" s="31">
        <f t="shared" si="215"/>
        <v>4251807.6817928106</v>
      </c>
      <c r="W111" s="31">
        <f t="shared" si="215"/>
        <v>4207910.9088456705</v>
      </c>
      <c r="X111" s="31">
        <f t="shared" si="215"/>
        <v>4116263.6763988012</v>
      </c>
      <c r="Y111" s="31">
        <f t="shared" si="215"/>
        <v>4068300.5832898412</v>
      </c>
      <c r="Z111" s="31">
        <f t="shared" si="215"/>
        <v>3972465.0410762965</v>
      </c>
      <c r="AA111" s="31">
        <f t="shared" si="215"/>
        <v>3920187.9889076613</v>
      </c>
      <c r="AB111" s="31">
        <f t="shared" si="215"/>
        <v>3819909.068862651</v>
      </c>
      <c r="AC111" s="31">
        <f t="shared" si="215"/>
        <v>3763055.3375276066</v>
      </c>
      <c r="AD111" s="31">
        <f t="shared" si="215"/>
        <v>3658062.4379411945</v>
      </c>
      <c r="AE111" s="31">
        <f t="shared" si="215"/>
        <v>3596353.3076785067</v>
      </c>
      <c r="AF111" s="31">
        <f t="shared" si="215"/>
        <v>3486359.3471966214</v>
      </c>
      <c r="AG111" s="31">
        <f t="shared" si="215"/>
        <v>3419499.1242115963</v>
      </c>
      <c r="AH111" s="31">
        <f t="shared" si="215"/>
        <v>3304199.5382257039</v>
      </c>
      <c r="AI111" s="31">
        <f t="shared" si="215"/>
        <v>3231874.5209715511</v>
      </c>
      <c r="AJ111" s="31">
        <f t="shared" si="215"/>
        <v>3110946.1968884575</v>
      </c>
      <c r="AK111" s="31">
        <f t="shared" si="215"/>
        <v>3032823.5793941873</v>
      </c>
      <c r="AL111" s="31">
        <f t="shared" si="215"/>
        <v>2905923.7270637732</v>
      </c>
      <c r="AM111" s="31">
        <f t="shared" si="215"/>
        <v>2821650.4354747627</v>
      </c>
      <c r="AN111" s="31">
        <f t="shared" si="215"/>
        <v>2688415.3888267651</v>
      </c>
      <c r="AO111" s="31">
        <f t="shared" si="215"/>
        <v>2597616.8470906443</v>
      </c>
      <c r="AP111" s="31">
        <f t="shared" si="215"/>
        <v>2457660.7927911235</v>
      </c>
      <c r="AQ111" s="31">
        <f t="shared" si="215"/>
        <v>2359939.6131739337</v>
      </c>
      <c r="AR111" s="31">
        <f t="shared" si="215"/>
        <v>2212853.2418569112</v>
      </c>
      <c r="AS111" s="31">
        <f t="shared" si="215"/>
        <v>2107787.8357116948</v>
      </c>
      <c r="AT111" s="31">
        <f t="shared" si="215"/>
        <v>1953136.9110708053</v>
      </c>
      <c r="AU111" s="31">
        <f t="shared" si="215"/>
        <v>1840280.0150020055</v>
      </c>
      <c r="AV111" s="31">
        <f t="shared" si="215"/>
        <v>1677603.8557398254</v>
      </c>
      <c r="AW111" s="31">
        <f t="shared" si="215"/>
        <v>1556480.9680110964</v>
      </c>
      <c r="AX111" s="31">
        <f t="shared" si="215"/>
        <v>1385290.8373391889</v>
      </c>
      <c r="AY111" s="31">
        <f t="shared" si="215"/>
        <v>1255398.5590584408</v>
      </c>
      <c r="AZ111" s="31">
        <f t="shared" si="215"/>
        <v>1075175.9561179539</v>
      </c>
      <c r="BA111" s="31">
        <f t="shared" si="215"/>
        <v>935980.23140056862</v>
      </c>
      <c r="BB111" s="31">
        <f t="shared" si="215"/>
        <v>746175.07863034541</v>
      </c>
      <c r="BC111" s="31">
        <f t="shared" si="215"/>
        <v>597109.32758833189</v>
      </c>
      <c r="BD111" s="31">
        <f t="shared" si="215"/>
        <v>397138.04770374164</v>
      </c>
      <c r="BE111" s="31">
        <f t="shared" si="215"/>
        <v>237601.18573393009</v>
      </c>
      <c r="BF111" s="31">
        <f t="shared" si="215"/>
        <v>26844.661593707744</v>
      </c>
      <c r="BG111" s="31">
        <f t="shared" si="215"/>
        <v>0</v>
      </c>
      <c r="BH111" s="31">
        <f t="shared" si="215"/>
        <v>0</v>
      </c>
      <c r="BI111" s="31">
        <f t="shared" si="215"/>
        <v>0</v>
      </c>
      <c r="BJ111" s="31">
        <f t="shared" si="215"/>
        <v>0</v>
      </c>
      <c r="BK111" s="31">
        <f t="shared" si="215"/>
        <v>0</v>
      </c>
      <c r="BL111" s="31">
        <f t="shared" si="215"/>
        <v>0</v>
      </c>
      <c r="BM111" s="31">
        <f t="shared" si="215"/>
        <v>0</v>
      </c>
      <c r="BN111" s="31">
        <f t="shared" si="215"/>
        <v>0</v>
      </c>
      <c r="BO111" s="31">
        <f t="shared" si="215"/>
        <v>0</v>
      </c>
      <c r="BP111" s="31">
        <f t="shared" si="215"/>
        <v>0</v>
      </c>
      <c r="BQ111" s="31">
        <f t="shared" si="215"/>
        <v>0</v>
      </c>
      <c r="BR111" s="31">
        <f t="shared" si="215"/>
        <v>0</v>
      </c>
      <c r="BS111" s="31">
        <f t="shared" si="215"/>
        <v>0</v>
      </c>
      <c r="BT111" s="31">
        <f t="shared" si="215"/>
        <v>0</v>
      </c>
      <c r="BU111" s="31">
        <f t="shared" si="215"/>
        <v>0</v>
      </c>
      <c r="BV111" s="31">
        <f t="shared" si="215"/>
        <v>0</v>
      </c>
      <c r="BW111" s="31">
        <f t="shared" ref="BW111:EH111" si="216">BW106</f>
        <v>0</v>
      </c>
      <c r="BX111" s="31">
        <f t="shared" si="216"/>
        <v>0</v>
      </c>
      <c r="BY111" s="31">
        <f t="shared" si="216"/>
        <v>0</v>
      </c>
      <c r="BZ111" s="31">
        <f t="shared" si="216"/>
        <v>0</v>
      </c>
      <c r="CA111" s="31">
        <f t="shared" si="216"/>
        <v>0</v>
      </c>
      <c r="CB111" s="31">
        <f t="shared" si="216"/>
        <v>0</v>
      </c>
      <c r="CC111" s="31">
        <f t="shared" si="216"/>
        <v>0</v>
      </c>
      <c r="CD111" s="31">
        <f t="shared" si="216"/>
        <v>0</v>
      </c>
      <c r="CE111" s="31">
        <f t="shared" si="216"/>
        <v>0</v>
      </c>
      <c r="CF111" s="31">
        <f t="shared" si="216"/>
        <v>0</v>
      </c>
      <c r="CG111" s="31">
        <f t="shared" si="216"/>
        <v>0</v>
      </c>
      <c r="CH111" s="31">
        <f t="shared" si="216"/>
        <v>0</v>
      </c>
      <c r="CI111" s="31">
        <f t="shared" si="216"/>
        <v>0</v>
      </c>
      <c r="CJ111" s="31">
        <f t="shared" si="216"/>
        <v>0</v>
      </c>
      <c r="CK111" s="31">
        <f t="shared" si="216"/>
        <v>0</v>
      </c>
      <c r="CL111" s="31">
        <f t="shared" si="216"/>
        <v>0</v>
      </c>
      <c r="CM111" s="31">
        <f t="shared" si="216"/>
        <v>0</v>
      </c>
      <c r="CN111" s="31">
        <f t="shared" si="216"/>
        <v>0</v>
      </c>
      <c r="CO111" s="31">
        <f t="shared" si="216"/>
        <v>0</v>
      </c>
      <c r="CP111" s="31">
        <f t="shared" si="216"/>
        <v>0</v>
      </c>
      <c r="CQ111" s="31">
        <f t="shared" si="216"/>
        <v>0</v>
      </c>
      <c r="CR111" s="31">
        <f t="shared" si="216"/>
        <v>0</v>
      </c>
      <c r="CS111" s="31">
        <f t="shared" si="216"/>
        <v>0</v>
      </c>
      <c r="CT111" s="31">
        <f t="shared" si="216"/>
        <v>0</v>
      </c>
      <c r="CU111" s="31">
        <f t="shared" si="216"/>
        <v>0</v>
      </c>
      <c r="CV111" s="31">
        <f t="shared" si="216"/>
        <v>0</v>
      </c>
      <c r="CW111" s="31">
        <f t="shared" si="216"/>
        <v>0</v>
      </c>
      <c r="CX111" s="31">
        <f t="shared" si="216"/>
        <v>0</v>
      </c>
      <c r="CY111" s="31">
        <f t="shared" si="216"/>
        <v>0</v>
      </c>
      <c r="CZ111" s="31">
        <f t="shared" si="216"/>
        <v>0</v>
      </c>
      <c r="DA111" s="31">
        <f t="shared" si="216"/>
        <v>0</v>
      </c>
      <c r="DB111" s="31">
        <f t="shared" si="216"/>
        <v>0</v>
      </c>
      <c r="DC111" s="31">
        <f t="shared" si="216"/>
        <v>0</v>
      </c>
      <c r="DD111" s="31">
        <f t="shared" si="216"/>
        <v>0</v>
      </c>
      <c r="DE111" s="31">
        <f t="shared" si="216"/>
        <v>0</v>
      </c>
      <c r="DF111" s="31">
        <f t="shared" si="216"/>
        <v>0</v>
      </c>
      <c r="DG111" s="31">
        <f t="shared" si="216"/>
        <v>0</v>
      </c>
      <c r="DH111" s="31">
        <f t="shared" si="216"/>
        <v>0</v>
      </c>
      <c r="DI111" s="31">
        <f t="shared" si="216"/>
        <v>0</v>
      </c>
      <c r="DJ111" s="31">
        <f t="shared" si="216"/>
        <v>0</v>
      </c>
      <c r="DK111" s="31">
        <f t="shared" si="216"/>
        <v>0</v>
      </c>
      <c r="DL111" s="31">
        <f t="shared" si="216"/>
        <v>0</v>
      </c>
      <c r="DM111" s="31">
        <f t="shared" si="216"/>
        <v>0</v>
      </c>
      <c r="DN111" s="31">
        <f t="shared" si="216"/>
        <v>0</v>
      </c>
      <c r="DO111" s="31">
        <f t="shared" si="216"/>
        <v>0</v>
      </c>
      <c r="DP111" s="31">
        <f t="shared" si="216"/>
        <v>0</v>
      </c>
      <c r="DQ111" s="31">
        <f t="shared" si="216"/>
        <v>0</v>
      </c>
      <c r="DR111" s="31">
        <f t="shared" si="216"/>
        <v>0</v>
      </c>
      <c r="DS111" s="31">
        <f t="shared" si="216"/>
        <v>0</v>
      </c>
      <c r="DT111" s="31">
        <f t="shared" si="216"/>
        <v>0</v>
      </c>
      <c r="DU111" s="31">
        <f t="shared" si="216"/>
        <v>0</v>
      </c>
      <c r="DV111" s="31">
        <f t="shared" si="216"/>
        <v>0</v>
      </c>
      <c r="DW111" s="31">
        <f t="shared" si="216"/>
        <v>0</v>
      </c>
      <c r="DX111" s="31">
        <f t="shared" si="216"/>
        <v>0</v>
      </c>
      <c r="DY111" s="31">
        <f t="shared" si="216"/>
        <v>0</v>
      </c>
      <c r="DZ111" s="31">
        <f t="shared" si="216"/>
        <v>0</v>
      </c>
      <c r="EA111" s="31">
        <f t="shared" si="216"/>
        <v>0</v>
      </c>
      <c r="EB111" s="31">
        <f t="shared" si="216"/>
        <v>0</v>
      </c>
      <c r="EC111" s="31">
        <f t="shared" si="216"/>
        <v>0</v>
      </c>
      <c r="ED111" s="31">
        <f t="shared" si="216"/>
        <v>0</v>
      </c>
      <c r="EE111" s="31">
        <f t="shared" si="216"/>
        <v>0</v>
      </c>
      <c r="EF111" s="31">
        <f t="shared" si="216"/>
        <v>0</v>
      </c>
      <c r="EG111" s="31">
        <f t="shared" si="216"/>
        <v>0</v>
      </c>
      <c r="EH111" s="31">
        <f t="shared" si="216"/>
        <v>0</v>
      </c>
      <c r="EI111" s="31">
        <f t="shared" ref="EI111:GT111" si="217">EI106</f>
        <v>0</v>
      </c>
      <c r="EJ111" s="31">
        <f t="shared" si="217"/>
        <v>0</v>
      </c>
      <c r="EK111" s="31">
        <f t="shared" si="217"/>
        <v>0</v>
      </c>
      <c r="EL111" s="31">
        <f t="shared" si="217"/>
        <v>0</v>
      </c>
      <c r="EM111" s="31">
        <f t="shared" si="217"/>
        <v>0</v>
      </c>
      <c r="EN111" s="31">
        <f t="shared" si="217"/>
        <v>0</v>
      </c>
      <c r="EO111" s="31">
        <f t="shared" si="217"/>
        <v>0</v>
      </c>
      <c r="EP111" s="31">
        <f t="shared" si="217"/>
        <v>0</v>
      </c>
      <c r="EQ111" s="31">
        <f t="shared" si="217"/>
        <v>0</v>
      </c>
      <c r="ER111" s="31">
        <f t="shared" si="217"/>
        <v>0</v>
      </c>
      <c r="ES111" s="31">
        <f t="shared" si="217"/>
        <v>0</v>
      </c>
      <c r="ET111" s="31">
        <f t="shared" si="217"/>
        <v>0</v>
      </c>
      <c r="EU111" s="31">
        <f t="shared" si="217"/>
        <v>0</v>
      </c>
      <c r="EV111" s="31">
        <f t="shared" si="217"/>
        <v>0</v>
      </c>
      <c r="EW111" s="31">
        <f t="shared" si="217"/>
        <v>0</v>
      </c>
      <c r="EX111" s="31">
        <f t="shared" si="217"/>
        <v>0</v>
      </c>
      <c r="EY111" s="31">
        <f t="shared" si="217"/>
        <v>0</v>
      </c>
      <c r="EZ111" s="31">
        <f t="shared" si="217"/>
        <v>0</v>
      </c>
      <c r="FA111" s="31">
        <f t="shared" si="217"/>
        <v>0</v>
      </c>
      <c r="FB111" s="31">
        <f t="shared" si="217"/>
        <v>0</v>
      </c>
      <c r="FC111" s="31">
        <f t="shared" si="217"/>
        <v>0</v>
      </c>
      <c r="FD111" s="31">
        <f t="shared" si="217"/>
        <v>0</v>
      </c>
      <c r="FE111" s="31">
        <f t="shared" si="217"/>
        <v>0</v>
      </c>
      <c r="FF111" s="31">
        <f t="shared" si="217"/>
        <v>0</v>
      </c>
      <c r="FG111" s="31">
        <f t="shared" si="217"/>
        <v>0</v>
      </c>
      <c r="FH111" s="31">
        <f t="shared" si="217"/>
        <v>0</v>
      </c>
      <c r="FI111" s="31">
        <f t="shared" si="217"/>
        <v>0</v>
      </c>
      <c r="FJ111" s="31">
        <f t="shared" si="217"/>
        <v>0</v>
      </c>
      <c r="FK111" s="31">
        <f t="shared" si="217"/>
        <v>0</v>
      </c>
      <c r="FL111" s="31">
        <f t="shared" si="217"/>
        <v>0</v>
      </c>
      <c r="FM111" s="31">
        <f t="shared" si="217"/>
        <v>0</v>
      </c>
      <c r="FN111" s="31">
        <f t="shared" si="217"/>
        <v>0</v>
      </c>
      <c r="FO111" s="31">
        <f t="shared" si="217"/>
        <v>0</v>
      </c>
      <c r="FP111" s="31">
        <f t="shared" si="217"/>
        <v>0</v>
      </c>
      <c r="FQ111" s="31">
        <f t="shared" si="217"/>
        <v>0</v>
      </c>
      <c r="FR111" s="31">
        <f t="shared" si="217"/>
        <v>0</v>
      </c>
      <c r="FS111" s="31">
        <f t="shared" si="217"/>
        <v>0</v>
      </c>
      <c r="FT111" s="31">
        <f t="shared" si="217"/>
        <v>0</v>
      </c>
      <c r="FU111" s="31">
        <f t="shared" si="217"/>
        <v>0</v>
      </c>
      <c r="FV111" s="31">
        <f t="shared" si="217"/>
        <v>0</v>
      </c>
      <c r="FW111" s="31">
        <f t="shared" si="217"/>
        <v>0</v>
      </c>
      <c r="FX111" s="31">
        <f t="shared" si="217"/>
        <v>0</v>
      </c>
      <c r="FY111" s="31">
        <f t="shared" si="217"/>
        <v>0</v>
      </c>
      <c r="FZ111" s="31">
        <f t="shared" si="217"/>
        <v>0</v>
      </c>
      <c r="GA111" s="31">
        <f t="shared" si="217"/>
        <v>0</v>
      </c>
      <c r="GB111" s="31">
        <f t="shared" si="217"/>
        <v>0</v>
      </c>
      <c r="GC111" s="31">
        <f t="shared" si="217"/>
        <v>0</v>
      </c>
      <c r="GD111" s="31">
        <f t="shared" si="217"/>
        <v>0</v>
      </c>
      <c r="GE111" s="31">
        <f t="shared" si="217"/>
        <v>0</v>
      </c>
      <c r="GF111" s="31">
        <f t="shared" si="217"/>
        <v>0</v>
      </c>
      <c r="GG111" s="31">
        <f t="shared" si="217"/>
        <v>0</v>
      </c>
      <c r="GH111" s="31">
        <f t="shared" si="217"/>
        <v>0</v>
      </c>
      <c r="GI111" s="31">
        <f t="shared" si="217"/>
        <v>0</v>
      </c>
      <c r="GJ111" s="31">
        <f t="shared" si="217"/>
        <v>0</v>
      </c>
      <c r="GK111" s="31">
        <f t="shared" si="217"/>
        <v>0</v>
      </c>
      <c r="GL111" s="31">
        <f t="shared" si="217"/>
        <v>0</v>
      </c>
      <c r="GM111" s="31">
        <f t="shared" si="217"/>
        <v>0</v>
      </c>
      <c r="GN111" s="31">
        <f t="shared" si="217"/>
        <v>0</v>
      </c>
      <c r="GO111" s="31">
        <f t="shared" si="217"/>
        <v>0</v>
      </c>
      <c r="GP111" s="31">
        <f t="shared" si="217"/>
        <v>0</v>
      </c>
      <c r="GQ111" s="31">
        <f t="shared" si="217"/>
        <v>0</v>
      </c>
      <c r="GR111" s="31">
        <f t="shared" si="217"/>
        <v>0</v>
      </c>
      <c r="GS111" s="31">
        <f t="shared" si="217"/>
        <v>0</v>
      </c>
      <c r="GT111" s="31">
        <f t="shared" si="217"/>
        <v>0</v>
      </c>
      <c r="GU111" s="31">
        <f t="shared" ref="GU111:HA111" si="218">GU106</f>
        <v>0</v>
      </c>
      <c r="GV111" s="31">
        <f t="shared" si="218"/>
        <v>0</v>
      </c>
      <c r="GW111" s="31">
        <f t="shared" si="218"/>
        <v>0</v>
      </c>
      <c r="GX111" s="31">
        <f t="shared" si="218"/>
        <v>0</v>
      </c>
      <c r="GY111" s="31">
        <f t="shared" si="218"/>
        <v>0</v>
      </c>
      <c r="GZ111" s="31">
        <f t="shared" si="218"/>
        <v>0</v>
      </c>
      <c r="HA111" s="31">
        <f t="shared" si="218"/>
        <v>0</v>
      </c>
    </row>
    <row r="112" spans="2:1006" x14ac:dyDescent="0.25">
      <c r="D112" s="17" t="s">
        <v>130</v>
      </c>
      <c r="E112" s="17" t="s">
        <v>76</v>
      </c>
      <c r="J112" s="20">
        <f>J100</f>
        <v>0</v>
      </c>
      <c r="K112" s="20">
        <f t="shared" ref="K112:BV112" si="219">K100</f>
        <v>0</v>
      </c>
      <c r="L112" s="20">
        <f t="shared" si="219"/>
        <v>0</v>
      </c>
      <c r="M112" s="20">
        <f t="shared" si="219"/>
        <v>0</v>
      </c>
      <c r="N112" s="20">
        <f t="shared" si="219"/>
        <v>0</v>
      </c>
      <c r="O112" s="20">
        <f t="shared" si="219"/>
        <v>0</v>
      </c>
      <c r="P112" s="20">
        <f t="shared" si="219"/>
        <v>0</v>
      </c>
      <c r="Q112" s="20">
        <f t="shared" si="219"/>
        <v>0</v>
      </c>
      <c r="R112" s="20">
        <f t="shared" si="219"/>
        <v>1215033.4466974605</v>
      </c>
      <c r="S112" s="20">
        <f t="shared" si="219"/>
        <v>2799269.6604755996</v>
      </c>
      <c r="T112" s="20">
        <f t="shared" si="219"/>
        <v>1335462.5399126532</v>
      </c>
      <c r="U112" s="20">
        <f t="shared" si="219"/>
        <v>2923311.6264872467</v>
      </c>
      <c r="V112" s="20">
        <f t="shared" si="219"/>
        <v>1463225.7649046499</v>
      </c>
      <c r="W112" s="20">
        <f t="shared" si="219"/>
        <v>3054907.7482290044</v>
      </c>
      <c r="X112" s="20">
        <f t="shared" si="219"/>
        <v>1598769.7702986593</v>
      </c>
      <c r="Y112" s="20">
        <f t="shared" si="219"/>
        <v>3194518.0737848338</v>
      </c>
      <c r="Z112" s="20">
        <f t="shared" si="219"/>
        <v>1742568.405621164</v>
      </c>
      <c r="AA112" s="20">
        <f t="shared" si="219"/>
        <v>3342630.6681670137</v>
      </c>
      <c r="AB112" s="20">
        <f t="shared" si="219"/>
        <v>1895124.3778348095</v>
      </c>
      <c r="AC112" s="20">
        <f t="shared" si="219"/>
        <v>3499763.3195470683</v>
      </c>
      <c r="AD112" s="20">
        <f t="shared" si="219"/>
        <v>2056971.008756266</v>
      </c>
      <c r="AE112" s="20">
        <f t="shared" si="219"/>
        <v>3666465.3493961683</v>
      </c>
      <c r="AF112" s="20">
        <f t="shared" si="219"/>
        <v>2228674.0995008391</v>
      </c>
      <c r="AG112" s="20">
        <f t="shared" si="219"/>
        <v>3843319.5328630786</v>
      </c>
      <c r="AH112" s="20">
        <f t="shared" si="219"/>
        <v>2410833.9084717566</v>
      </c>
      <c r="AI112" s="20">
        <f t="shared" si="219"/>
        <v>4030944.1361031239</v>
      </c>
      <c r="AJ112" s="20">
        <f t="shared" si="219"/>
        <v>2604087.249809003</v>
      </c>
      <c r="AK112" s="20">
        <f t="shared" si="219"/>
        <v>4229995.0776804872</v>
      </c>
      <c r="AL112" s="20">
        <f t="shared" si="219"/>
        <v>2809109.7196336873</v>
      </c>
      <c r="AM112" s="20">
        <f t="shared" si="219"/>
        <v>4441168.2215999123</v>
      </c>
      <c r="AN112" s="20">
        <f t="shared" si="219"/>
        <v>3026618.0578706954</v>
      </c>
      <c r="AO112" s="20">
        <f t="shared" si="219"/>
        <v>4665201.8099840302</v>
      </c>
      <c r="AP112" s="20">
        <f t="shared" si="219"/>
        <v>3257372.653906337</v>
      </c>
      <c r="AQ112" s="20">
        <f t="shared" si="219"/>
        <v>4902879.0439007413</v>
      </c>
      <c r="AR112" s="20">
        <f t="shared" si="219"/>
        <v>3502180.2048405493</v>
      </c>
      <c r="AS112" s="20">
        <f t="shared" si="219"/>
        <v>5155030.8213629797</v>
      </c>
      <c r="AT112" s="20">
        <f t="shared" si="219"/>
        <v>3761896.5356266554</v>
      </c>
      <c r="AU112" s="20">
        <f t="shared" si="219"/>
        <v>5422538.6420726692</v>
      </c>
      <c r="AV112" s="20">
        <f t="shared" si="219"/>
        <v>4037429.5909576351</v>
      </c>
      <c r="AW112" s="20">
        <f t="shared" si="219"/>
        <v>5706337.6890635788</v>
      </c>
      <c r="AX112" s="20">
        <f t="shared" si="219"/>
        <v>4329742.6093582716</v>
      </c>
      <c r="AY112" s="20">
        <f t="shared" si="219"/>
        <v>6007420.0980162341</v>
      </c>
      <c r="AZ112" s="20">
        <f t="shared" si="219"/>
        <v>4639857.4905795064</v>
      </c>
      <c r="BA112" s="20">
        <f t="shared" si="219"/>
        <v>6326838.425674106</v>
      </c>
      <c r="BB112" s="20">
        <f t="shared" si="219"/>
        <v>4968858.3680671155</v>
      </c>
      <c r="BC112" s="20">
        <f t="shared" si="219"/>
        <v>6665709.3294863431</v>
      </c>
      <c r="BD112" s="20">
        <f t="shared" si="219"/>
        <v>5317895.3989937184</v>
      </c>
      <c r="BE112" s="20">
        <f t="shared" si="219"/>
        <v>7025217.4713407448</v>
      </c>
      <c r="BF112" s="20">
        <f t="shared" si="219"/>
        <v>894822.05312359147</v>
      </c>
      <c r="BG112" s="20">
        <f t="shared" si="219"/>
        <v>0</v>
      </c>
      <c r="BH112" s="20">
        <f t="shared" si="219"/>
        <v>0</v>
      </c>
      <c r="BI112" s="20">
        <f t="shared" si="219"/>
        <v>0</v>
      </c>
      <c r="BJ112" s="20">
        <f t="shared" si="219"/>
        <v>0</v>
      </c>
      <c r="BK112" s="20">
        <f t="shared" si="219"/>
        <v>0</v>
      </c>
      <c r="BL112" s="20">
        <f t="shared" si="219"/>
        <v>0</v>
      </c>
      <c r="BM112" s="20">
        <f t="shared" si="219"/>
        <v>0</v>
      </c>
      <c r="BN112" s="20">
        <f t="shared" si="219"/>
        <v>0</v>
      </c>
      <c r="BO112" s="20">
        <f t="shared" si="219"/>
        <v>0</v>
      </c>
      <c r="BP112" s="20">
        <f t="shared" si="219"/>
        <v>0</v>
      </c>
      <c r="BQ112" s="20">
        <f t="shared" si="219"/>
        <v>0</v>
      </c>
      <c r="BR112" s="20">
        <f t="shared" si="219"/>
        <v>0</v>
      </c>
      <c r="BS112" s="20">
        <f t="shared" si="219"/>
        <v>0</v>
      </c>
      <c r="BT112" s="20">
        <f t="shared" si="219"/>
        <v>0</v>
      </c>
      <c r="BU112" s="20">
        <f t="shared" si="219"/>
        <v>0</v>
      </c>
      <c r="BV112" s="20">
        <f t="shared" si="219"/>
        <v>0</v>
      </c>
      <c r="BW112" s="20">
        <f t="shared" ref="BW112:EH112" si="220">BW100</f>
        <v>0</v>
      </c>
      <c r="BX112" s="20">
        <f t="shared" si="220"/>
        <v>0</v>
      </c>
      <c r="BY112" s="20">
        <f t="shared" si="220"/>
        <v>0</v>
      </c>
      <c r="BZ112" s="20">
        <f t="shared" si="220"/>
        <v>0</v>
      </c>
      <c r="CA112" s="20">
        <f t="shared" si="220"/>
        <v>0</v>
      </c>
      <c r="CB112" s="20">
        <f t="shared" si="220"/>
        <v>0</v>
      </c>
      <c r="CC112" s="20">
        <f t="shared" si="220"/>
        <v>0</v>
      </c>
      <c r="CD112" s="20">
        <f t="shared" si="220"/>
        <v>0</v>
      </c>
      <c r="CE112" s="20">
        <f t="shared" si="220"/>
        <v>0</v>
      </c>
      <c r="CF112" s="20">
        <f t="shared" si="220"/>
        <v>0</v>
      </c>
      <c r="CG112" s="20">
        <f t="shared" si="220"/>
        <v>0</v>
      </c>
      <c r="CH112" s="20">
        <f t="shared" si="220"/>
        <v>0</v>
      </c>
      <c r="CI112" s="20">
        <f t="shared" si="220"/>
        <v>0</v>
      </c>
      <c r="CJ112" s="20">
        <f t="shared" si="220"/>
        <v>0</v>
      </c>
      <c r="CK112" s="20">
        <f t="shared" si="220"/>
        <v>0</v>
      </c>
      <c r="CL112" s="20">
        <f t="shared" si="220"/>
        <v>0</v>
      </c>
      <c r="CM112" s="20">
        <f t="shared" si="220"/>
        <v>0</v>
      </c>
      <c r="CN112" s="20">
        <f t="shared" si="220"/>
        <v>0</v>
      </c>
      <c r="CO112" s="20">
        <f t="shared" si="220"/>
        <v>0</v>
      </c>
      <c r="CP112" s="20">
        <f t="shared" si="220"/>
        <v>0</v>
      </c>
      <c r="CQ112" s="20">
        <f t="shared" si="220"/>
        <v>0</v>
      </c>
      <c r="CR112" s="20">
        <f t="shared" si="220"/>
        <v>0</v>
      </c>
      <c r="CS112" s="20">
        <f t="shared" si="220"/>
        <v>0</v>
      </c>
      <c r="CT112" s="20">
        <f t="shared" si="220"/>
        <v>0</v>
      </c>
      <c r="CU112" s="20">
        <f t="shared" si="220"/>
        <v>0</v>
      </c>
      <c r="CV112" s="20">
        <f t="shared" si="220"/>
        <v>0</v>
      </c>
      <c r="CW112" s="20">
        <f t="shared" si="220"/>
        <v>0</v>
      </c>
      <c r="CX112" s="20">
        <f t="shared" si="220"/>
        <v>0</v>
      </c>
      <c r="CY112" s="20">
        <f t="shared" si="220"/>
        <v>0</v>
      </c>
      <c r="CZ112" s="20">
        <f t="shared" si="220"/>
        <v>0</v>
      </c>
      <c r="DA112" s="20">
        <f t="shared" si="220"/>
        <v>0</v>
      </c>
      <c r="DB112" s="20">
        <f t="shared" si="220"/>
        <v>0</v>
      </c>
      <c r="DC112" s="20">
        <f t="shared" si="220"/>
        <v>0</v>
      </c>
      <c r="DD112" s="20">
        <f t="shared" si="220"/>
        <v>0</v>
      </c>
      <c r="DE112" s="20">
        <f t="shared" si="220"/>
        <v>0</v>
      </c>
      <c r="DF112" s="20">
        <f t="shared" si="220"/>
        <v>0</v>
      </c>
      <c r="DG112" s="20">
        <f t="shared" si="220"/>
        <v>0</v>
      </c>
      <c r="DH112" s="20">
        <f t="shared" si="220"/>
        <v>0</v>
      </c>
      <c r="DI112" s="20">
        <f t="shared" si="220"/>
        <v>0</v>
      </c>
      <c r="DJ112" s="20">
        <f t="shared" si="220"/>
        <v>0</v>
      </c>
      <c r="DK112" s="20">
        <f t="shared" si="220"/>
        <v>0</v>
      </c>
      <c r="DL112" s="20">
        <f t="shared" si="220"/>
        <v>0</v>
      </c>
      <c r="DM112" s="20">
        <f t="shared" si="220"/>
        <v>0</v>
      </c>
      <c r="DN112" s="20">
        <f t="shared" si="220"/>
        <v>0</v>
      </c>
      <c r="DO112" s="20">
        <f t="shared" si="220"/>
        <v>0</v>
      </c>
      <c r="DP112" s="20">
        <f t="shared" si="220"/>
        <v>0</v>
      </c>
      <c r="DQ112" s="20">
        <f t="shared" si="220"/>
        <v>0</v>
      </c>
      <c r="DR112" s="20">
        <f t="shared" si="220"/>
        <v>0</v>
      </c>
      <c r="DS112" s="20">
        <f t="shared" si="220"/>
        <v>0</v>
      </c>
      <c r="DT112" s="20">
        <f t="shared" si="220"/>
        <v>0</v>
      </c>
      <c r="DU112" s="20">
        <f t="shared" si="220"/>
        <v>0</v>
      </c>
      <c r="DV112" s="20">
        <f t="shared" si="220"/>
        <v>0</v>
      </c>
      <c r="DW112" s="20">
        <f t="shared" si="220"/>
        <v>0</v>
      </c>
      <c r="DX112" s="20">
        <f t="shared" si="220"/>
        <v>0</v>
      </c>
      <c r="DY112" s="20">
        <f t="shared" si="220"/>
        <v>0</v>
      </c>
      <c r="DZ112" s="20">
        <f t="shared" si="220"/>
        <v>0</v>
      </c>
      <c r="EA112" s="20">
        <f t="shared" si="220"/>
        <v>0</v>
      </c>
      <c r="EB112" s="20">
        <f t="shared" si="220"/>
        <v>0</v>
      </c>
      <c r="EC112" s="20">
        <f t="shared" si="220"/>
        <v>0</v>
      </c>
      <c r="ED112" s="20">
        <f t="shared" si="220"/>
        <v>0</v>
      </c>
      <c r="EE112" s="20">
        <f t="shared" si="220"/>
        <v>0</v>
      </c>
      <c r="EF112" s="20">
        <f t="shared" si="220"/>
        <v>0</v>
      </c>
      <c r="EG112" s="20">
        <f t="shared" si="220"/>
        <v>0</v>
      </c>
      <c r="EH112" s="20">
        <f t="shared" si="220"/>
        <v>0</v>
      </c>
      <c r="EI112" s="20">
        <f t="shared" ref="EI112:GT112" si="221">EI100</f>
        <v>0</v>
      </c>
      <c r="EJ112" s="20">
        <f t="shared" si="221"/>
        <v>0</v>
      </c>
      <c r="EK112" s="20">
        <f t="shared" si="221"/>
        <v>0</v>
      </c>
      <c r="EL112" s="20">
        <f t="shared" si="221"/>
        <v>0</v>
      </c>
      <c r="EM112" s="20">
        <f t="shared" si="221"/>
        <v>0</v>
      </c>
      <c r="EN112" s="20">
        <f t="shared" si="221"/>
        <v>0</v>
      </c>
      <c r="EO112" s="20">
        <f t="shared" si="221"/>
        <v>0</v>
      </c>
      <c r="EP112" s="20">
        <f t="shared" si="221"/>
        <v>0</v>
      </c>
      <c r="EQ112" s="20">
        <f t="shared" si="221"/>
        <v>0</v>
      </c>
      <c r="ER112" s="20">
        <f t="shared" si="221"/>
        <v>0</v>
      </c>
      <c r="ES112" s="20">
        <f t="shared" si="221"/>
        <v>0</v>
      </c>
      <c r="ET112" s="20">
        <f t="shared" si="221"/>
        <v>0</v>
      </c>
      <c r="EU112" s="20">
        <f t="shared" si="221"/>
        <v>0</v>
      </c>
      <c r="EV112" s="20">
        <f t="shared" si="221"/>
        <v>0</v>
      </c>
      <c r="EW112" s="20">
        <f t="shared" si="221"/>
        <v>0</v>
      </c>
      <c r="EX112" s="20">
        <f t="shared" si="221"/>
        <v>0</v>
      </c>
      <c r="EY112" s="20">
        <f t="shared" si="221"/>
        <v>0</v>
      </c>
      <c r="EZ112" s="20">
        <f t="shared" si="221"/>
        <v>0</v>
      </c>
      <c r="FA112" s="20">
        <f t="shared" si="221"/>
        <v>0</v>
      </c>
      <c r="FB112" s="20">
        <f t="shared" si="221"/>
        <v>0</v>
      </c>
      <c r="FC112" s="20">
        <f t="shared" si="221"/>
        <v>0</v>
      </c>
      <c r="FD112" s="20">
        <f t="shared" si="221"/>
        <v>0</v>
      </c>
      <c r="FE112" s="20">
        <f t="shared" si="221"/>
        <v>0</v>
      </c>
      <c r="FF112" s="20">
        <f t="shared" si="221"/>
        <v>0</v>
      </c>
      <c r="FG112" s="20">
        <f t="shared" si="221"/>
        <v>0</v>
      </c>
      <c r="FH112" s="20">
        <f t="shared" si="221"/>
        <v>0</v>
      </c>
      <c r="FI112" s="20">
        <f t="shared" si="221"/>
        <v>0</v>
      </c>
      <c r="FJ112" s="20">
        <f t="shared" si="221"/>
        <v>0</v>
      </c>
      <c r="FK112" s="20">
        <f t="shared" si="221"/>
        <v>0</v>
      </c>
      <c r="FL112" s="20">
        <f t="shared" si="221"/>
        <v>0</v>
      </c>
      <c r="FM112" s="20">
        <f t="shared" si="221"/>
        <v>0</v>
      </c>
      <c r="FN112" s="20">
        <f t="shared" si="221"/>
        <v>0</v>
      </c>
      <c r="FO112" s="20">
        <f t="shared" si="221"/>
        <v>0</v>
      </c>
      <c r="FP112" s="20">
        <f t="shared" si="221"/>
        <v>0</v>
      </c>
      <c r="FQ112" s="20">
        <f t="shared" si="221"/>
        <v>0</v>
      </c>
      <c r="FR112" s="20">
        <f t="shared" si="221"/>
        <v>0</v>
      </c>
      <c r="FS112" s="20">
        <f t="shared" si="221"/>
        <v>0</v>
      </c>
      <c r="FT112" s="20">
        <f t="shared" si="221"/>
        <v>0</v>
      </c>
      <c r="FU112" s="20">
        <f t="shared" si="221"/>
        <v>0</v>
      </c>
      <c r="FV112" s="20">
        <f t="shared" si="221"/>
        <v>0</v>
      </c>
      <c r="FW112" s="20">
        <f t="shared" si="221"/>
        <v>0</v>
      </c>
      <c r="FX112" s="20">
        <f t="shared" si="221"/>
        <v>0</v>
      </c>
      <c r="FY112" s="20">
        <f t="shared" si="221"/>
        <v>0</v>
      </c>
      <c r="FZ112" s="20">
        <f t="shared" si="221"/>
        <v>0</v>
      </c>
      <c r="GA112" s="20">
        <f t="shared" si="221"/>
        <v>0</v>
      </c>
      <c r="GB112" s="20">
        <f t="shared" si="221"/>
        <v>0</v>
      </c>
      <c r="GC112" s="20">
        <f t="shared" si="221"/>
        <v>0</v>
      </c>
      <c r="GD112" s="20">
        <f t="shared" si="221"/>
        <v>0</v>
      </c>
      <c r="GE112" s="20">
        <f t="shared" si="221"/>
        <v>0</v>
      </c>
      <c r="GF112" s="20">
        <f t="shared" si="221"/>
        <v>0</v>
      </c>
      <c r="GG112" s="20">
        <f t="shared" si="221"/>
        <v>0</v>
      </c>
      <c r="GH112" s="20">
        <f t="shared" si="221"/>
        <v>0</v>
      </c>
      <c r="GI112" s="20">
        <f t="shared" si="221"/>
        <v>0</v>
      </c>
      <c r="GJ112" s="20">
        <f t="shared" si="221"/>
        <v>0</v>
      </c>
      <c r="GK112" s="20">
        <f t="shared" si="221"/>
        <v>0</v>
      </c>
      <c r="GL112" s="20">
        <f t="shared" si="221"/>
        <v>0</v>
      </c>
      <c r="GM112" s="20">
        <f t="shared" si="221"/>
        <v>0</v>
      </c>
      <c r="GN112" s="20">
        <f t="shared" si="221"/>
        <v>0</v>
      </c>
      <c r="GO112" s="20">
        <f t="shared" si="221"/>
        <v>0</v>
      </c>
      <c r="GP112" s="20">
        <f t="shared" si="221"/>
        <v>0</v>
      </c>
      <c r="GQ112" s="20">
        <f t="shared" si="221"/>
        <v>0</v>
      </c>
      <c r="GR112" s="20">
        <f t="shared" si="221"/>
        <v>0</v>
      </c>
      <c r="GS112" s="20">
        <f t="shared" si="221"/>
        <v>0</v>
      </c>
      <c r="GT112" s="20">
        <f t="shared" si="221"/>
        <v>0</v>
      </c>
      <c r="GU112" s="20">
        <f t="shared" ref="GU112:HA112" si="222">GU100</f>
        <v>0</v>
      </c>
      <c r="GV112" s="20">
        <f t="shared" si="222"/>
        <v>0</v>
      </c>
      <c r="GW112" s="20">
        <f t="shared" si="222"/>
        <v>0</v>
      </c>
      <c r="GX112" s="20">
        <f t="shared" si="222"/>
        <v>0</v>
      </c>
      <c r="GY112" s="20">
        <f t="shared" si="222"/>
        <v>0</v>
      </c>
      <c r="GZ112" s="20">
        <f t="shared" si="222"/>
        <v>0</v>
      </c>
      <c r="HA112" s="20">
        <f t="shared" si="222"/>
        <v>0</v>
      </c>
    </row>
    <row r="113" spans="4:209" x14ac:dyDescent="0.25">
      <c r="D113" s="17" t="s">
        <v>131</v>
      </c>
      <c r="E113" s="17" t="s">
        <v>76</v>
      </c>
      <c r="J113" s="31">
        <f>J110-J111-J112</f>
        <v>0</v>
      </c>
      <c r="K113" s="31">
        <f t="shared" ref="K113:BV113" si="223">K110-K111-K112</f>
        <v>0</v>
      </c>
      <c r="L113" s="31">
        <f t="shared" si="223"/>
        <v>0</v>
      </c>
      <c r="M113" s="31">
        <f t="shared" si="223"/>
        <v>0</v>
      </c>
      <c r="N113" s="31">
        <f t="shared" si="223"/>
        <v>0</v>
      </c>
      <c r="O113" s="31">
        <f t="shared" si="223"/>
        <v>0</v>
      </c>
      <c r="P113" s="31">
        <f t="shared" si="223"/>
        <v>0</v>
      </c>
      <c r="Q113" s="31">
        <f t="shared" si="223"/>
        <v>0</v>
      </c>
      <c r="R113" s="31">
        <f t="shared" si="223"/>
        <v>1591024.9908025376</v>
      </c>
      <c r="S113" s="31">
        <f t="shared" si="223"/>
        <v>2000141.6554253232</v>
      </c>
      <c r="T113" s="31">
        <f t="shared" si="223"/>
        <v>1591024.9908025376</v>
      </c>
      <c r="U113" s="31">
        <f t="shared" si="223"/>
        <v>2000141.6554253232</v>
      </c>
      <c r="V113" s="31">
        <f t="shared" si="223"/>
        <v>1591024.9908025376</v>
      </c>
      <c r="W113" s="31">
        <f t="shared" si="223"/>
        <v>2000141.6554253232</v>
      </c>
      <c r="X113" s="31">
        <f t="shared" si="223"/>
        <v>1591024.9908025376</v>
      </c>
      <c r="Y113" s="31">
        <f t="shared" si="223"/>
        <v>2000141.6554253232</v>
      </c>
      <c r="Z113" s="31">
        <f t="shared" si="223"/>
        <v>1591024.9908025376</v>
      </c>
      <c r="AA113" s="31">
        <f t="shared" si="223"/>
        <v>2000141.6554253232</v>
      </c>
      <c r="AB113" s="31">
        <f t="shared" si="223"/>
        <v>1591024.9908025376</v>
      </c>
      <c r="AC113" s="31">
        <f t="shared" si="223"/>
        <v>2000141.6554253232</v>
      </c>
      <c r="AD113" s="31">
        <f t="shared" si="223"/>
        <v>1591024.9908025376</v>
      </c>
      <c r="AE113" s="31">
        <f t="shared" si="223"/>
        <v>2000141.6554253232</v>
      </c>
      <c r="AF113" s="31">
        <f t="shared" si="223"/>
        <v>1591024.9908025376</v>
      </c>
      <c r="AG113" s="31">
        <f t="shared" si="223"/>
        <v>2000141.6554253232</v>
      </c>
      <c r="AH113" s="31">
        <f t="shared" si="223"/>
        <v>1591024.9908025376</v>
      </c>
      <c r="AI113" s="31">
        <f t="shared" si="223"/>
        <v>2000141.6554253227</v>
      </c>
      <c r="AJ113" s="31">
        <f t="shared" si="223"/>
        <v>1591024.9908025372</v>
      </c>
      <c r="AK113" s="31">
        <f t="shared" si="223"/>
        <v>2000141.6554253232</v>
      </c>
      <c r="AL113" s="31">
        <f t="shared" si="223"/>
        <v>1591024.9908025376</v>
      </c>
      <c r="AM113" s="31">
        <f t="shared" si="223"/>
        <v>2000141.6554253232</v>
      </c>
      <c r="AN113" s="31">
        <f t="shared" si="223"/>
        <v>1591024.9908025376</v>
      </c>
      <c r="AO113" s="31">
        <f t="shared" si="223"/>
        <v>2000141.6554253232</v>
      </c>
      <c r="AP113" s="31">
        <f t="shared" si="223"/>
        <v>1591024.9908025376</v>
      </c>
      <c r="AQ113" s="31">
        <f t="shared" si="223"/>
        <v>2000141.6554253232</v>
      </c>
      <c r="AR113" s="31">
        <f t="shared" si="223"/>
        <v>1591024.9908025376</v>
      </c>
      <c r="AS113" s="31">
        <f t="shared" si="223"/>
        <v>2000141.6554253232</v>
      </c>
      <c r="AT113" s="31">
        <f t="shared" si="223"/>
        <v>1591024.9908025376</v>
      </c>
      <c r="AU113" s="31">
        <f t="shared" si="223"/>
        <v>2000141.6554253232</v>
      </c>
      <c r="AV113" s="31">
        <f t="shared" si="223"/>
        <v>1591024.9908025376</v>
      </c>
      <c r="AW113" s="31">
        <f t="shared" si="223"/>
        <v>2000141.6554253232</v>
      </c>
      <c r="AX113" s="31">
        <f t="shared" si="223"/>
        <v>1591024.9908025376</v>
      </c>
      <c r="AY113" s="31">
        <f t="shared" si="223"/>
        <v>2000141.6554253232</v>
      </c>
      <c r="AZ113" s="31">
        <f t="shared" si="223"/>
        <v>1591024.9908025376</v>
      </c>
      <c r="BA113" s="31">
        <f t="shared" si="223"/>
        <v>2000141.6554253232</v>
      </c>
      <c r="BB113" s="31">
        <f t="shared" si="223"/>
        <v>1591024.9908025376</v>
      </c>
      <c r="BC113" s="31">
        <f t="shared" si="223"/>
        <v>2000141.6554253222</v>
      </c>
      <c r="BD113" s="31">
        <f t="shared" si="223"/>
        <v>1591024.9908025376</v>
      </c>
      <c r="BE113" s="31">
        <f t="shared" si="223"/>
        <v>2000141.6554253241</v>
      </c>
      <c r="BF113" s="31">
        <f t="shared" si="223"/>
        <v>6384391.7227826994</v>
      </c>
      <c r="BG113" s="31">
        <f t="shared" si="223"/>
        <v>9262960.3124999981</v>
      </c>
      <c r="BH113" s="31">
        <f t="shared" si="223"/>
        <v>7306058.4374999981</v>
      </c>
      <c r="BI113" s="31">
        <f t="shared" si="223"/>
        <v>9262960.3124999981</v>
      </c>
      <c r="BJ113" s="31">
        <f t="shared" si="223"/>
        <v>7306058.4374999981</v>
      </c>
      <c r="BK113" s="31">
        <f t="shared" si="223"/>
        <v>9262960.3124999981</v>
      </c>
      <c r="BL113" s="31">
        <f t="shared" si="223"/>
        <v>7306058.4374999981</v>
      </c>
      <c r="BM113" s="31">
        <f t="shared" si="223"/>
        <v>9262960.3124999981</v>
      </c>
      <c r="BN113" s="31">
        <f t="shared" si="223"/>
        <v>7306058.4374999981</v>
      </c>
      <c r="BO113" s="31">
        <f t="shared" si="223"/>
        <v>9262960.3124999981</v>
      </c>
      <c r="BP113" s="31">
        <f t="shared" si="223"/>
        <v>7306058.4374999981</v>
      </c>
      <c r="BQ113" s="31">
        <f t="shared" si="223"/>
        <v>9262960.3124999981</v>
      </c>
      <c r="BR113" s="31">
        <f t="shared" si="223"/>
        <v>7306058.4374999981</v>
      </c>
      <c r="BS113" s="31">
        <f t="shared" si="223"/>
        <v>9262960.3124999981</v>
      </c>
      <c r="BT113" s="31">
        <f t="shared" si="223"/>
        <v>7306058.4374999981</v>
      </c>
      <c r="BU113" s="31">
        <f t="shared" si="223"/>
        <v>9262960.3124999981</v>
      </c>
      <c r="BV113" s="31">
        <f t="shared" si="223"/>
        <v>7306058.4374999981</v>
      </c>
      <c r="BW113" s="31">
        <f t="shared" ref="BW113:EH113" si="224">BW110-BW111-BW112</f>
        <v>9262960.3124999981</v>
      </c>
      <c r="BX113" s="31">
        <f t="shared" si="224"/>
        <v>7306058.4374999981</v>
      </c>
      <c r="BY113" s="31">
        <f t="shared" si="224"/>
        <v>9262960.3124999981</v>
      </c>
      <c r="BZ113" s="31">
        <f t="shared" si="224"/>
        <v>7306058.4374999981</v>
      </c>
      <c r="CA113" s="31">
        <f t="shared" si="224"/>
        <v>9262960.3124999981</v>
      </c>
      <c r="CB113" s="31">
        <f t="shared" si="224"/>
        <v>7306058.4374999981</v>
      </c>
      <c r="CC113" s="31">
        <f t="shared" si="224"/>
        <v>9262960.3124999981</v>
      </c>
      <c r="CD113" s="31">
        <f t="shared" si="224"/>
        <v>7306058.4374999981</v>
      </c>
      <c r="CE113" s="31">
        <f t="shared" si="224"/>
        <v>9262960.3124999981</v>
      </c>
      <c r="CF113" s="31">
        <f t="shared" si="224"/>
        <v>7306058.4374999981</v>
      </c>
      <c r="CG113" s="31">
        <f t="shared" si="224"/>
        <v>9262960.3124999981</v>
      </c>
      <c r="CH113" s="31">
        <f t="shared" si="224"/>
        <v>7306058.4374999981</v>
      </c>
      <c r="CI113" s="31">
        <f t="shared" si="224"/>
        <v>9262960.3124999981</v>
      </c>
      <c r="CJ113" s="31">
        <f t="shared" si="224"/>
        <v>0</v>
      </c>
      <c r="CK113" s="31">
        <f t="shared" si="224"/>
        <v>0</v>
      </c>
      <c r="CL113" s="31">
        <f t="shared" si="224"/>
        <v>0</v>
      </c>
      <c r="CM113" s="31">
        <f t="shared" si="224"/>
        <v>0</v>
      </c>
      <c r="CN113" s="31">
        <f t="shared" si="224"/>
        <v>0</v>
      </c>
      <c r="CO113" s="31">
        <f t="shared" si="224"/>
        <v>0</v>
      </c>
      <c r="CP113" s="31">
        <f t="shared" si="224"/>
        <v>0</v>
      </c>
      <c r="CQ113" s="31">
        <f t="shared" si="224"/>
        <v>0</v>
      </c>
      <c r="CR113" s="31">
        <f t="shared" si="224"/>
        <v>0</v>
      </c>
      <c r="CS113" s="31">
        <f t="shared" si="224"/>
        <v>0</v>
      </c>
      <c r="CT113" s="31">
        <f t="shared" si="224"/>
        <v>0</v>
      </c>
      <c r="CU113" s="31">
        <f t="shared" si="224"/>
        <v>0</v>
      </c>
      <c r="CV113" s="31">
        <f t="shared" si="224"/>
        <v>0</v>
      </c>
      <c r="CW113" s="31">
        <f t="shared" si="224"/>
        <v>0</v>
      </c>
      <c r="CX113" s="31">
        <f t="shared" si="224"/>
        <v>0</v>
      </c>
      <c r="CY113" s="31">
        <f t="shared" si="224"/>
        <v>0</v>
      </c>
      <c r="CZ113" s="31">
        <f t="shared" si="224"/>
        <v>0</v>
      </c>
      <c r="DA113" s="31">
        <f t="shared" si="224"/>
        <v>0</v>
      </c>
      <c r="DB113" s="31">
        <f t="shared" si="224"/>
        <v>0</v>
      </c>
      <c r="DC113" s="31">
        <f t="shared" si="224"/>
        <v>0</v>
      </c>
      <c r="DD113" s="31">
        <f t="shared" si="224"/>
        <v>0</v>
      </c>
      <c r="DE113" s="31">
        <f t="shared" si="224"/>
        <v>0</v>
      </c>
      <c r="DF113" s="31">
        <f t="shared" si="224"/>
        <v>0</v>
      </c>
      <c r="DG113" s="31">
        <f t="shared" si="224"/>
        <v>0</v>
      </c>
      <c r="DH113" s="31">
        <f t="shared" si="224"/>
        <v>0</v>
      </c>
      <c r="DI113" s="31">
        <f t="shared" si="224"/>
        <v>0</v>
      </c>
      <c r="DJ113" s="31">
        <f t="shared" si="224"/>
        <v>0</v>
      </c>
      <c r="DK113" s="31">
        <f t="shared" si="224"/>
        <v>0</v>
      </c>
      <c r="DL113" s="31">
        <f t="shared" si="224"/>
        <v>0</v>
      </c>
      <c r="DM113" s="31">
        <f t="shared" si="224"/>
        <v>0</v>
      </c>
      <c r="DN113" s="31">
        <f t="shared" si="224"/>
        <v>0</v>
      </c>
      <c r="DO113" s="31">
        <f t="shared" si="224"/>
        <v>0</v>
      </c>
      <c r="DP113" s="31">
        <f t="shared" si="224"/>
        <v>0</v>
      </c>
      <c r="DQ113" s="31">
        <f t="shared" si="224"/>
        <v>0</v>
      </c>
      <c r="DR113" s="31">
        <f t="shared" si="224"/>
        <v>0</v>
      </c>
      <c r="DS113" s="31">
        <f t="shared" si="224"/>
        <v>0</v>
      </c>
      <c r="DT113" s="31">
        <f t="shared" si="224"/>
        <v>0</v>
      </c>
      <c r="DU113" s="31">
        <f t="shared" si="224"/>
        <v>0</v>
      </c>
      <c r="DV113" s="31">
        <f t="shared" si="224"/>
        <v>0</v>
      </c>
      <c r="DW113" s="31">
        <f t="shared" si="224"/>
        <v>0</v>
      </c>
      <c r="DX113" s="31">
        <f t="shared" si="224"/>
        <v>0</v>
      </c>
      <c r="DY113" s="31">
        <f t="shared" si="224"/>
        <v>0</v>
      </c>
      <c r="DZ113" s="31">
        <f t="shared" si="224"/>
        <v>0</v>
      </c>
      <c r="EA113" s="31">
        <f t="shared" si="224"/>
        <v>0</v>
      </c>
      <c r="EB113" s="31">
        <f t="shared" si="224"/>
        <v>0</v>
      </c>
      <c r="EC113" s="31">
        <f t="shared" si="224"/>
        <v>0</v>
      </c>
      <c r="ED113" s="31">
        <f t="shared" si="224"/>
        <v>0</v>
      </c>
      <c r="EE113" s="31">
        <f t="shared" si="224"/>
        <v>0</v>
      </c>
      <c r="EF113" s="31">
        <f t="shared" si="224"/>
        <v>0</v>
      </c>
      <c r="EG113" s="31">
        <f t="shared" si="224"/>
        <v>0</v>
      </c>
      <c r="EH113" s="31">
        <f t="shared" si="224"/>
        <v>0</v>
      </c>
      <c r="EI113" s="31">
        <f t="shared" ref="EI113:GT113" si="225">EI110-EI111-EI112</f>
        <v>0</v>
      </c>
      <c r="EJ113" s="31">
        <f t="shared" si="225"/>
        <v>0</v>
      </c>
      <c r="EK113" s="31">
        <f t="shared" si="225"/>
        <v>0</v>
      </c>
      <c r="EL113" s="31">
        <f t="shared" si="225"/>
        <v>0</v>
      </c>
      <c r="EM113" s="31">
        <f t="shared" si="225"/>
        <v>0</v>
      </c>
      <c r="EN113" s="31">
        <f t="shared" si="225"/>
        <v>0</v>
      </c>
      <c r="EO113" s="31">
        <f t="shared" si="225"/>
        <v>0</v>
      </c>
      <c r="EP113" s="31">
        <f t="shared" si="225"/>
        <v>0</v>
      </c>
      <c r="EQ113" s="31">
        <f t="shared" si="225"/>
        <v>0</v>
      </c>
      <c r="ER113" s="31">
        <f t="shared" si="225"/>
        <v>0</v>
      </c>
      <c r="ES113" s="31">
        <f t="shared" si="225"/>
        <v>0</v>
      </c>
      <c r="ET113" s="31">
        <f t="shared" si="225"/>
        <v>0</v>
      </c>
      <c r="EU113" s="31">
        <f t="shared" si="225"/>
        <v>0</v>
      </c>
      <c r="EV113" s="31">
        <f t="shared" si="225"/>
        <v>0</v>
      </c>
      <c r="EW113" s="31">
        <f t="shared" si="225"/>
        <v>0</v>
      </c>
      <c r="EX113" s="31">
        <f t="shared" si="225"/>
        <v>0</v>
      </c>
      <c r="EY113" s="31">
        <f t="shared" si="225"/>
        <v>0</v>
      </c>
      <c r="EZ113" s="31">
        <f t="shared" si="225"/>
        <v>0</v>
      </c>
      <c r="FA113" s="31">
        <f t="shared" si="225"/>
        <v>0</v>
      </c>
      <c r="FB113" s="31">
        <f t="shared" si="225"/>
        <v>0</v>
      </c>
      <c r="FC113" s="31">
        <f t="shared" si="225"/>
        <v>0</v>
      </c>
      <c r="FD113" s="31">
        <f t="shared" si="225"/>
        <v>0</v>
      </c>
      <c r="FE113" s="31">
        <f t="shared" si="225"/>
        <v>0</v>
      </c>
      <c r="FF113" s="31">
        <f t="shared" si="225"/>
        <v>0</v>
      </c>
      <c r="FG113" s="31">
        <f t="shared" si="225"/>
        <v>0</v>
      </c>
      <c r="FH113" s="31">
        <f t="shared" si="225"/>
        <v>0</v>
      </c>
      <c r="FI113" s="31">
        <f t="shared" si="225"/>
        <v>0</v>
      </c>
      <c r="FJ113" s="31">
        <f t="shared" si="225"/>
        <v>0</v>
      </c>
      <c r="FK113" s="31">
        <f t="shared" si="225"/>
        <v>0</v>
      </c>
      <c r="FL113" s="31">
        <f t="shared" si="225"/>
        <v>0</v>
      </c>
      <c r="FM113" s="31">
        <f t="shared" si="225"/>
        <v>0</v>
      </c>
      <c r="FN113" s="31">
        <f t="shared" si="225"/>
        <v>0</v>
      </c>
      <c r="FO113" s="31">
        <f t="shared" si="225"/>
        <v>0</v>
      </c>
      <c r="FP113" s="31">
        <f t="shared" si="225"/>
        <v>0</v>
      </c>
      <c r="FQ113" s="31">
        <f t="shared" si="225"/>
        <v>0</v>
      </c>
      <c r="FR113" s="31">
        <f t="shared" si="225"/>
        <v>0</v>
      </c>
      <c r="FS113" s="31">
        <f t="shared" si="225"/>
        <v>0</v>
      </c>
      <c r="FT113" s="31">
        <f t="shared" si="225"/>
        <v>0</v>
      </c>
      <c r="FU113" s="31">
        <f t="shared" si="225"/>
        <v>0</v>
      </c>
      <c r="FV113" s="31">
        <f t="shared" si="225"/>
        <v>0</v>
      </c>
      <c r="FW113" s="31">
        <f t="shared" si="225"/>
        <v>0</v>
      </c>
      <c r="FX113" s="31">
        <f t="shared" si="225"/>
        <v>0</v>
      </c>
      <c r="FY113" s="31">
        <f t="shared" si="225"/>
        <v>0</v>
      </c>
      <c r="FZ113" s="31">
        <f t="shared" si="225"/>
        <v>0</v>
      </c>
      <c r="GA113" s="31">
        <f t="shared" si="225"/>
        <v>0</v>
      </c>
      <c r="GB113" s="31">
        <f t="shared" si="225"/>
        <v>0</v>
      </c>
      <c r="GC113" s="31">
        <f t="shared" si="225"/>
        <v>0</v>
      </c>
      <c r="GD113" s="31">
        <f t="shared" si="225"/>
        <v>0</v>
      </c>
      <c r="GE113" s="31">
        <f t="shared" si="225"/>
        <v>0</v>
      </c>
      <c r="GF113" s="31">
        <f t="shared" si="225"/>
        <v>0</v>
      </c>
      <c r="GG113" s="31">
        <f t="shared" si="225"/>
        <v>0</v>
      </c>
      <c r="GH113" s="31">
        <f t="shared" si="225"/>
        <v>0</v>
      </c>
      <c r="GI113" s="31">
        <f t="shared" si="225"/>
        <v>0</v>
      </c>
      <c r="GJ113" s="31">
        <f t="shared" si="225"/>
        <v>0</v>
      </c>
      <c r="GK113" s="31">
        <f t="shared" si="225"/>
        <v>0</v>
      </c>
      <c r="GL113" s="31">
        <f t="shared" si="225"/>
        <v>0</v>
      </c>
      <c r="GM113" s="31">
        <f t="shared" si="225"/>
        <v>0</v>
      </c>
      <c r="GN113" s="31">
        <f t="shared" si="225"/>
        <v>0</v>
      </c>
      <c r="GO113" s="31">
        <f t="shared" si="225"/>
        <v>0</v>
      </c>
      <c r="GP113" s="31">
        <f t="shared" si="225"/>
        <v>0</v>
      </c>
      <c r="GQ113" s="31">
        <f t="shared" si="225"/>
        <v>0</v>
      </c>
      <c r="GR113" s="31">
        <f t="shared" si="225"/>
        <v>0</v>
      </c>
      <c r="GS113" s="31">
        <f t="shared" si="225"/>
        <v>0</v>
      </c>
      <c r="GT113" s="31">
        <f t="shared" si="225"/>
        <v>0</v>
      </c>
      <c r="GU113" s="31">
        <f t="shared" ref="GU113:HA113" si="226">GU110-GU111-GU112</f>
        <v>0</v>
      </c>
      <c r="GV113" s="31">
        <f t="shared" si="226"/>
        <v>0</v>
      </c>
      <c r="GW113" s="31">
        <f t="shared" si="226"/>
        <v>0</v>
      </c>
      <c r="GX113" s="31">
        <f t="shared" si="226"/>
        <v>0</v>
      </c>
      <c r="GY113" s="31">
        <f t="shared" si="226"/>
        <v>0</v>
      </c>
      <c r="GZ113" s="31">
        <f t="shared" si="226"/>
        <v>0</v>
      </c>
      <c r="HA113" s="31">
        <f t="shared" si="226"/>
        <v>0</v>
      </c>
    </row>
    <row r="114" spans="4:209" x14ac:dyDescent="0.25">
      <c r="D114" s="17" t="s">
        <v>132</v>
      </c>
      <c r="E114" s="17" t="s">
        <v>76</v>
      </c>
    </row>
    <row r="116" spans="4:209" x14ac:dyDescent="0.25">
      <c r="D116" s="17" t="s">
        <v>202</v>
      </c>
      <c r="J116" s="31">
        <f>J113-J90</f>
        <v>-6250000</v>
      </c>
      <c r="K116" s="31">
        <f t="shared" ref="K116:BV116" si="227">K113-K90</f>
        <v>-6250000</v>
      </c>
      <c r="L116" s="31">
        <f t="shared" si="227"/>
        <v>-6250000</v>
      </c>
      <c r="M116" s="31">
        <f t="shared" si="227"/>
        <v>-6250000</v>
      </c>
      <c r="N116" s="31">
        <f t="shared" si="227"/>
        <v>-6250000</v>
      </c>
      <c r="O116" s="31">
        <f t="shared" si="227"/>
        <v>-6250000</v>
      </c>
      <c r="P116" s="31">
        <f t="shared" si="227"/>
        <v>-6250000</v>
      </c>
      <c r="Q116" s="31">
        <f t="shared" si="227"/>
        <v>-6250000</v>
      </c>
      <c r="R116" s="31">
        <f t="shared" si="227"/>
        <v>1591024.9908025376</v>
      </c>
      <c r="S116" s="31">
        <f t="shared" si="227"/>
        <v>2000141.6554253232</v>
      </c>
      <c r="T116" s="31">
        <f t="shared" si="227"/>
        <v>1591024.9908025376</v>
      </c>
      <c r="U116" s="31">
        <f t="shared" si="227"/>
        <v>2000141.6554253232</v>
      </c>
      <c r="V116" s="31">
        <f t="shared" si="227"/>
        <v>1591024.9908025376</v>
      </c>
      <c r="W116" s="31">
        <f t="shared" si="227"/>
        <v>2000141.6554253232</v>
      </c>
      <c r="X116" s="31">
        <f t="shared" si="227"/>
        <v>1591024.9908025376</v>
      </c>
      <c r="Y116" s="31">
        <f t="shared" si="227"/>
        <v>2000141.6554253232</v>
      </c>
      <c r="Z116" s="31">
        <f t="shared" si="227"/>
        <v>1591024.9908025376</v>
      </c>
      <c r="AA116" s="31">
        <f t="shared" si="227"/>
        <v>2000141.6554253232</v>
      </c>
      <c r="AB116" s="31">
        <f t="shared" si="227"/>
        <v>1591024.9908025376</v>
      </c>
      <c r="AC116" s="31">
        <f t="shared" si="227"/>
        <v>2000141.6554253232</v>
      </c>
      <c r="AD116" s="31">
        <f t="shared" si="227"/>
        <v>1591024.9908025376</v>
      </c>
      <c r="AE116" s="31">
        <f t="shared" si="227"/>
        <v>2000141.6554253232</v>
      </c>
      <c r="AF116" s="31">
        <f t="shared" si="227"/>
        <v>1591024.9908025376</v>
      </c>
      <c r="AG116" s="31">
        <f t="shared" si="227"/>
        <v>2000141.6554253232</v>
      </c>
      <c r="AH116" s="31">
        <f t="shared" si="227"/>
        <v>1591024.9908025376</v>
      </c>
      <c r="AI116" s="31">
        <f t="shared" si="227"/>
        <v>2000141.6554253227</v>
      </c>
      <c r="AJ116" s="31">
        <f t="shared" si="227"/>
        <v>1591024.9908025372</v>
      </c>
      <c r="AK116" s="31">
        <f t="shared" si="227"/>
        <v>2000141.6554253232</v>
      </c>
      <c r="AL116" s="31">
        <f t="shared" si="227"/>
        <v>1591024.9908025376</v>
      </c>
      <c r="AM116" s="31">
        <f t="shared" si="227"/>
        <v>2000141.6554253232</v>
      </c>
      <c r="AN116" s="31">
        <f t="shared" si="227"/>
        <v>1591024.9908025376</v>
      </c>
      <c r="AO116" s="31">
        <f t="shared" si="227"/>
        <v>2000141.6554253232</v>
      </c>
      <c r="AP116" s="31">
        <f t="shared" si="227"/>
        <v>1591024.9908025376</v>
      </c>
      <c r="AQ116" s="31">
        <f t="shared" si="227"/>
        <v>2000141.6554253232</v>
      </c>
      <c r="AR116" s="31">
        <f t="shared" si="227"/>
        <v>1591024.9908025376</v>
      </c>
      <c r="AS116" s="31">
        <f t="shared" si="227"/>
        <v>2000141.6554253232</v>
      </c>
      <c r="AT116" s="31">
        <f t="shared" si="227"/>
        <v>1591024.9908025376</v>
      </c>
      <c r="AU116" s="31">
        <f t="shared" si="227"/>
        <v>2000141.6554253232</v>
      </c>
      <c r="AV116" s="31">
        <f t="shared" si="227"/>
        <v>1591024.9908025376</v>
      </c>
      <c r="AW116" s="31">
        <f t="shared" si="227"/>
        <v>2000141.6554253232</v>
      </c>
      <c r="AX116" s="31">
        <f t="shared" si="227"/>
        <v>1591024.9908025376</v>
      </c>
      <c r="AY116" s="31">
        <f t="shared" si="227"/>
        <v>2000141.6554253232</v>
      </c>
      <c r="AZ116" s="31">
        <f t="shared" si="227"/>
        <v>1591024.9908025376</v>
      </c>
      <c r="BA116" s="31">
        <f t="shared" si="227"/>
        <v>2000141.6554253232</v>
      </c>
      <c r="BB116" s="31">
        <f t="shared" si="227"/>
        <v>1591024.9908025376</v>
      </c>
      <c r="BC116" s="31">
        <f t="shared" si="227"/>
        <v>2000141.6554253222</v>
      </c>
      <c r="BD116" s="31">
        <f t="shared" si="227"/>
        <v>1591024.9908025376</v>
      </c>
      <c r="BE116" s="31">
        <f t="shared" si="227"/>
        <v>2000141.6554253241</v>
      </c>
      <c r="BF116" s="31">
        <f t="shared" si="227"/>
        <v>6384391.7227826994</v>
      </c>
      <c r="BG116" s="31">
        <f t="shared" si="227"/>
        <v>9262960.3124999981</v>
      </c>
      <c r="BH116" s="31">
        <f t="shared" si="227"/>
        <v>7306058.4374999981</v>
      </c>
      <c r="BI116" s="31">
        <f t="shared" si="227"/>
        <v>9262960.3124999981</v>
      </c>
      <c r="BJ116" s="31">
        <f t="shared" si="227"/>
        <v>7306058.4374999981</v>
      </c>
      <c r="BK116" s="31">
        <f t="shared" si="227"/>
        <v>9262960.3124999981</v>
      </c>
      <c r="BL116" s="31">
        <f t="shared" si="227"/>
        <v>7306058.4374999981</v>
      </c>
      <c r="BM116" s="31">
        <f t="shared" si="227"/>
        <v>9262960.3124999981</v>
      </c>
      <c r="BN116" s="31">
        <f t="shared" si="227"/>
        <v>7306058.4374999981</v>
      </c>
      <c r="BO116" s="31">
        <f t="shared" si="227"/>
        <v>9262960.3124999981</v>
      </c>
      <c r="BP116" s="31">
        <f t="shared" si="227"/>
        <v>7306058.4374999981</v>
      </c>
      <c r="BQ116" s="31">
        <f t="shared" si="227"/>
        <v>9262960.3124999981</v>
      </c>
      <c r="BR116" s="31">
        <f t="shared" si="227"/>
        <v>7306058.4374999981</v>
      </c>
      <c r="BS116" s="31">
        <f t="shared" si="227"/>
        <v>9262960.3124999981</v>
      </c>
      <c r="BT116" s="31">
        <f t="shared" si="227"/>
        <v>7306058.4374999981</v>
      </c>
      <c r="BU116" s="31">
        <f t="shared" si="227"/>
        <v>9262960.3124999981</v>
      </c>
      <c r="BV116" s="31">
        <f t="shared" si="227"/>
        <v>7306058.4374999981</v>
      </c>
      <c r="BW116" s="31">
        <f t="shared" ref="BW116:EH116" si="228">BW113-BW90</f>
        <v>9262960.3124999981</v>
      </c>
      <c r="BX116" s="31">
        <f t="shared" si="228"/>
        <v>7306058.4374999981</v>
      </c>
      <c r="BY116" s="31">
        <f t="shared" si="228"/>
        <v>9262960.3124999981</v>
      </c>
      <c r="BZ116" s="31">
        <f t="shared" si="228"/>
        <v>7306058.4374999981</v>
      </c>
      <c r="CA116" s="31">
        <f t="shared" si="228"/>
        <v>9262960.3124999981</v>
      </c>
      <c r="CB116" s="31">
        <f t="shared" si="228"/>
        <v>7306058.4374999981</v>
      </c>
      <c r="CC116" s="31">
        <f t="shared" si="228"/>
        <v>9262960.3124999981</v>
      </c>
      <c r="CD116" s="31">
        <f t="shared" si="228"/>
        <v>7306058.4374999981</v>
      </c>
      <c r="CE116" s="31">
        <f t="shared" si="228"/>
        <v>9262960.3124999981</v>
      </c>
      <c r="CF116" s="31">
        <f t="shared" si="228"/>
        <v>7306058.4374999981</v>
      </c>
      <c r="CG116" s="31">
        <f t="shared" si="228"/>
        <v>9262960.3124999981</v>
      </c>
      <c r="CH116" s="31">
        <f t="shared" si="228"/>
        <v>7306058.4374999981</v>
      </c>
      <c r="CI116" s="31">
        <f t="shared" si="228"/>
        <v>9262960.3124999981</v>
      </c>
      <c r="CJ116" s="31">
        <f t="shared" si="228"/>
        <v>0</v>
      </c>
      <c r="CK116" s="31">
        <f t="shared" si="228"/>
        <v>0</v>
      </c>
      <c r="CL116" s="31">
        <f t="shared" si="228"/>
        <v>0</v>
      </c>
      <c r="CM116" s="31">
        <f t="shared" si="228"/>
        <v>0</v>
      </c>
      <c r="CN116" s="31">
        <f t="shared" si="228"/>
        <v>0</v>
      </c>
      <c r="CO116" s="31">
        <f t="shared" si="228"/>
        <v>0</v>
      </c>
      <c r="CP116" s="31">
        <f t="shared" si="228"/>
        <v>0</v>
      </c>
      <c r="CQ116" s="31">
        <f t="shared" si="228"/>
        <v>0</v>
      </c>
      <c r="CR116" s="31">
        <f t="shared" si="228"/>
        <v>0</v>
      </c>
      <c r="CS116" s="31">
        <f t="shared" si="228"/>
        <v>0</v>
      </c>
      <c r="CT116" s="31">
        <f t="shared" si="228"/>
        <v>0</v>
      </c>
      <c r="CU116" s="31">
        <f t="shared" si="228"/>
        <v>0</v>
      </c>
      <c r="CV116" s="31">
        <f t="shared" si="228"/>
        <v>0</v>
      </c>
      <c r="CW116" s="31">
        <f t="shared" si="228"/>
        <v>0</v>
      </c>
      <c r="CX116" s="31">
        <f t="shared" si="228"/>
        <v>0</v>
      </c>
      <c r="CY116" s="31">
        <f t="shared" si="228"/>
        <v>0</v>
      </c>
      <c r="CZ116" s="31">
        <f t="shared" si="228"/>
        <v>0</v>
      </c>
      <c r="DA116" s="31">
        <f t="shared" si="228"/>
        <v>0</v>
      </c>
      <c r="DB116" s="31">
        <f t="shared" si="228"/>
        <v>0</v>
      </c>
      <c r="DC116" s="31">
        <f t="shared" si="228"/>
        <v>0</v>
      </c>
      <c r="DD116" s="31">
        <f t="shared" si="228"/>
        <v>0</v>
      </c>
      <c r="DE116" s="31">
        <f t="shared" si="228"/>
        <v>0</v>
      </c>
      <c r="DF116" s="31">
        <f t="shared" si="228"/>
        <v>0</v>
      </c>
      <c r="DG116" s="31">
        <f t="shared" si="228"/>
        <v>0</v>
      </c>
      <c r="DH116" s="31">
        <f t="shared" si="228"/>
        <v>0</v>
      </c>
      <c r="DI116" s="31">
        <f t="shared" si="228"/>
        <v>0</v>
      </c>
      <c r="DJ116" s="31">
        <f t="shared" si="228"/>
        <v>0</v>
      </c>
      <c r="DK116" s="31">
        <f t="shared" si="228"/>
        <v>0</v>
      </c>
      <c r="DL116" s="31">
        <f t="shared" si="228"/>
        <v>0</v>
      </c>
      <c r="DM116" s="31">
        <f t="shared" si="228"/>
        <v>0</v>
      </c>
      <c r="DN116" s="31">
        <f t="shared" si="228"/>
        <v>0</v>
      </c>
      <c r="DO116" s="31">
        <f t="shared" si="228"/>
        <v>0</v>
      </c>
      <c r="DP116" s="31">
        <f t="shared" si="228"/>
        <v>0</v>
      </c>
      <c r="DQ116" s="31">
        <f t="shared" si="228"/>
        <v>0</v>
      </c>
      <c r="DR116" s="31">
        <f t="shared" si="228"/>
        <v>0</v>
      </c>
      <c r="DS116" s="31">
        <f t="shared" si="228"/>
        <v>0</v>
      </c>
      <c r="DT116" s="31">
        <f t="shared" si="228"/>
        <v>0</v>
      </c>
      <c r="DU116" s="31">
        <f t="shared" si="228"/>
        <v>0</v>
      </c>
      <c r="DV116" s="31">
        <f t="shared" si="228"/>
        <v>0</v>
      </c>
      <c r="DW116" s="31">
        <f t="shared" si="228"/>
        <v>0</v>
      </c>
      <c r="DX116" s="31">
        <f t="shared" si="228"/>
        <v>0</v>
      </c>
      <c r="DY116" s="31">
        <f t="shared" si="228"/>
        <v>0</v>
      </c>
      <c r="DZ116" s="31">
        <f t="shared" si="228"/>
        <v>0</v>
      </c>
      <c r="EA116" s="31">
        <f t="shared" si="228"/>
        <v>0</v>
      </c>
      <c r="EB116" s="31">
        <f t="shared" si="228"/>
        <v>0</v>
      </c>
      <c r="EC116" s="31">
        <f t="shared" si="228"/>
        <v>0</v>
      </c>
      <c r="ED116" s="31">
        <f t="shared" si="228"/>
        <v>0</v>
      </c>
      <c r="EE116" s="31">
        <f t="shared" si="228"/>
        <v>0</v>
      </c>
      <c r="EF116" s="31">
        <f t="shared" si="228"/>
        <v>0</v>
      </c>
      <c r="EG116" s="31">
        <f t="shared" si="228"/>
        <v>0</v>
      </c>
      <c r="EH116" s="31">
        <f t="shared" si="228"/>
        <v>0</v>
      </c>
      <c r="EI116" s="31">
        <f t="shared" ref="EI116:GT116" si="229">EI113-EI90</f>
        <v>0</v>
      </c>
      <c r="EJ116" s="31">
        <f t="shared" si="229"/>
        <v>0</v>
      </c>
      <c r="EK116" s="31">
        <f t="shared" si="229"/>
        <v>0</v>
      </c>
      <c r="EL116" s="31">
        <f t="shared" si="229"/>
        <v>0</v>
      </c>
      <c r="EM116" s="31">
        <f t="shared" si="229"/>
        <v>0</v>
      </c>
      <c r="EN116" s="31">
        <f t="shared" si="229"/>
        <v>0</v>
      </c>
      <c r="EO116" s="31">
        <f t="shared" si="229"/>
        <v>0</v>
      </c>
      <c r="EP116" s="31">
        <f t="shared" si="229"/>
        <v>0</v>
      </c>
      <c r="EQ116" s="31">
        <f t="shared" si="229"/>
        <v>0</v>
      </c>
      <c r="ER116" s="31">
        <f t="shared" si="229"/>
        <v>0</v>
      </c>
      <c r="ES116" s="31">
        <f t="shared" si="229"/>
        <v>0</v>
      </c>
      <c r="ET116" s="31">
        <f t="shared" si="229"/>
        <v>0</v>
      </c>
      <c r="EU116" s="31">
        <f t="shared" si="229"/>
        <v>0</v>
      </c>
      <c r="EV116" s="31">
        <f t="shared" si="229"/>
        <v>0</v>
      </c>
      <c r="EW116" s="31">
        <f t="shared" si="229"/>
        <v>0</v>
      </c>
      <c r="EX116" s="31">
        <f t="shared" si="229"/>
        <v>0</v>
      </c>
      <c r="EY116" s="31">
        <f t="shared" si="229"/>
        <v>0</v>
      </c>
      <c r="EZ116" s="31">
        <f t="shared" si="229"/>
        <v>0</v>
      </c>
      <c r="FA116" s="31">
        <f t="shared" si="229"/>
        <v>0</v>
      </c>
      <c r="FB116" s="31">
        <f t="shared" si="229"/>
        <v>0</v>
      </c>
      <c r="FC116" s="31">
        <f t="shared" si="229"/>
        <v>0</v>
      </c>
      <c r="FD116" s="31">
        <f t="shared" si="229"/>
        <v>0</v>
      </c>
      <c r="FE116" s="31">
        <f t="shared" si="229"/>
        <v>0</v>
      </c>
      <c r="FF116" s="31">
        <f t="shared" si="229"/>
        <v>0</v>
      </c>
      <c r="FG116" s="31">
        <f t="shared" si="229"/>
        <v>0</v>
      </c>
      <c r="FH116" s="31">
        <f t="shared" si="229"/>
        <v>0</v>
      </c>
      <c r="FI116" s="31">
        <f t="shared" si="229"/>
        <v>0</v>
      </c>
      <c r="FJ116" s="31">
        <f t="shared" si="229"/>
        <v>0</v>
      </c>
      <c r="FK116" s="31">
        <f t="shared" si="229"/>
        <v>0</v>
      </c>
      <c r="FL116" s="31">
        <f t="shared" si="229"/>
        <v>0</v>
      </c>
      <c r="FM116" s="31">
        <f t="shared" si="229"/>
        <v>0</v>
      </c>
      <c r="FN116" s="31">
        <f t="shared" si="229"/>
        <v>0</v>
      </c>
      <c r="FO116" s="31">
        <f t="shared" si="229"/>
        <v>0</v>
      </c>
      <c r="FP116" s="31">
        <f t="shared" si="229"/>
        <v>0</v>
      </c>
      <c r="FQ116" s="31">
        <f t="shared" si="229"/>
        <v>0</v>
      </c>
      <c r="FR116" s="31">
        <f t="shared" si="229"/>
        <v>0</v>
      </c>
      <c r="FS116" s="31">
        <f t="shared" si="229"/>
        <v>0</v>
      </c>
      <c r="FT116" s="31">
        <f t="shared" si="229"/>
        <v>0</v>
      </c>
      <c r="FU116" s="31">
        <f t="shared" si="229"/>
        <v>0</v>
      </c>
      <c r="FV116" s="31">
        <f t="shared" si="229"/>
        <v>0</v>
      </c>
      <c r="FW116" s="31">
        <f t="shared" si="229"/>
        <v>0</v>
      </c>
      <c r="FX116" s="31">
        <f t="shared" si="229"/>
        <v>0</v>
      </c>
      <c r="FY116" s="31">
        <f t="shared" si="229"/>
        <v>0</v>
      </c>
      <c r="FZ116" s="31">
        <f t="shared" si="229"/>
        <v>0</v>
      </c>
      <c r="GA116" s="31">
        <f t="shared" si="229"/>
        <v>0</v>
      </c>
      <c r="GB116" s="31">
        <f t="shared" si="229"/>
        <v>0</v>
      </c>
      <c r="GC116" s="31">
        <f t="shared" si="229"/>
        <v>0</v>
      </c>
      <c r="GD116" s="31">
        <f t="shared" si="229"/>
        <v>0</v>
      </c>
      <c r="GE116" s="31">
        <f t="shared" si="229"/>
        <v>0</v>
      </c>
      <c r="GF116" s="31">
        <f t="shared" si="229"/>
        <v>0</v>
      </c>
      <c r="GG116" s="31">
        <f t="shared" si="229"/>
        <v>0</v>
      </c>
      <c r="GH116" s="31">
        <f t="shared" si="229"/>
        <v>0</v>
      </c>
      <c r="GI116" s="31">
        <f t="shared" si="229"/>
        <v>0</v>
      </c>
      <c r="GJ116" s="31">
        <f t="shared" si="229"/>
        <v>0</v>
      </c>
      <c r="GK116" s="31">
        <f t="shared" si="229"/>
        <v>0</v>
      </c>
      <c r="GL116" s="31">
        <f t="shared" si="229"/>
        <v>0</v>
      </c>
      <c r="GM116" s="31">
        <f t="shared" si="229"/>
        <v>0</v>
      </c>
      <c r="GN116" s="31">
        <f t="shared" si="229"/>
        <v>0</v>
      </c>
      <c r="GO116" s="31">
        <f t="shared" si="229"/>
        <v>0</v>
      </c>
      <c r="GP116" s="31">
        <f t="shared" si="229"/>
        <v>0</v>
      </c>
      <c r="GQ116" s="31">
        <f t="shared" si="229"/>
        <v>0</v>
      </c>
      <c r="GR116" s="31">
        <f t="shared" si="229"/>
        <v>0</v>
      </c>
      <c r="GS116" s="31">
        <f t="shared" si="229"/>
        <v>0</v>
      </c>
      <c r="GT116" s="31">
        <f t="shared" si="229"/>
        <v>0</v>
      </c>
      <c r="GU116" s="31">
        <f t="shared" ref="GU116:HA116" si="230">GU113-GU90</f>
        <v>0</v>
      </c>
      <c r="GV116" s="31">
        <f t="shared" si="230"/>
        <v>0</v>
      </c>
      <c r="GW116" s="31">
        <f t="shared" si="230"/>
        <v>0</v>
      </c>
      <c r="GX116" s="31">
        <f t="shared" si="230"/>
        <v>0</v>
      </c>
      <c r="GY116" s="31">
        <f t="shared" si="230"/>
        <v>0</v>
      </c>
      <c r="GZ116" s="31">
        <f t="shared" si="230"/>
        <v>0</v>
      </c>
      <c r="HA116" s="31">
        <f t="shared" si="230"/>
        <v>0</v>
      </c>
    </row>
    <row r="117" spans="4:209" x14ac:dyDescent="0.25">
      <c r="D117" s="17" t="s">
        <v>133</v>
      </c>
      <c r="E117" s="17" t="s">
        <v>34</v>
      </c>
      <c r="F117" s="21">
        <f>XIRR(J116:HA116,J6:HA6)</f>
        <v>9.8204022645950351E-2</v>
      </c>
    </row>
    <row r="119" spans="4:209" x14ac:dyDescent="0.25">
      <c r="D119" s="17" t="s">
        <v>134</v>
      </c>
      <c r="E119" s="17" t="s">
        <v>101</v>
      </c>
    </row>
    <row r="121" spans="4:209" s="19" customFormat="1" x14ac:dyDescent="0.25">
      <c r="J121" s="19" t="e">
        <f>IF(J7,J6,NA())</f>
        <v>#N/A</v>
      </c>
      <c r="K121" s="19" t="e">
        <f t="shared" ref="K121:BV121" si="231">IF(K7,K6,NA())</f>
        <v>#N/A</v>
      </c>
      <c r="L121" s="19" t="e">
        <f t="shared" si="231"/>
        <v>#N/A</v>
      </c>
      <c r="M121" s="19" t="e">
        <f t="shared" si="231"/>
        <v>#N/A</v>
      </c>
      <c r="N121" s="19" t="e">
        <f t="shared" si="231"/>
        <v>#N/A</v>
      </c>
      <c r="O121" s="19" t="e">
        <f t="shared" si="231"/>
        <v>#N/A</v>
      </c>
      <c r="P121" s="19" t="e">
        <f t="shared" si="231"/>
        <v>#N/A</v>
      </c>
      <c r="Q121" s="19" t="e">
        <f t="shared" si="231"/>
        <v>#N/A</v>
      </c>
      <c r="R121" s="19">
        <f t="shared" si="231"/>
        <v>46446</v>
      </c>
      <c r="S121" s="19">
        <f t="shared" si="231"/>
        <v>46630</v>
      </c>
      <c r="T121" s="19">
        <f t="shared" si="231"/>
        <v>46812</v>
      </c>
      <c r="U121" s="19">
        <f t="shared" si="231"/>
        <v>46996</v>
      </c>
      <c r="V121" s="19">
        <f t="shared" si="231"/>
        <v>47177</v>
      </c>
      <c r="W121" s="19">
        <f t="shared" si="231"/>
        <v>47361</v>
      </c>
      <c r="X121" s="19">
        <f t="shared" si="231"/>
        <v>47542</v>
      </c>
      <c r="Y121" s="19">
        <f t="shared" si="231"/>
        <v>47726</v>
      </c>
      <c r="Z121" s="19">
        <f t="shared" si="231"/>
        <v>47907</v>
      </c>
      <c r="AA121" s="19">
        <f t="shared" si="231"/>
        <v>48091</v>
      </c>
      <c r="AB121" s="19">
        <f t="shared" si="231"/>
        <v>48273</v>
      </c>
      <c r="AC121" s="19">
        <f t="shared" si="231"/>
        <v>48457</v>
      </c>
      <c r="AD121" s="19">
        <f t="shared" si="231"/>
        <v>48638</v>
      </c>
      <c r="AE121" s="19">
        <f t="shared" si="231"/>
        <v>48822</v>
      </c>
      <c r="AF121" s="19">
        <f t="shared" si="231"/>
        <v>49003</v>
      </c>
      <c r="AG121" s="19">
        <f t="shared" si="231"/>
        <v>49187</v>
      </c>
      <c r="AH121" s="19">
        <f t="shared" si="231"/>
        <v>49368</v>
      </c>
      <c r="AI121" s="19">
        <f t="shared" si="231"/>
        <v>49552</v>
      </c>
      <c r="AJ121" s="19">
        <f t="shared" si="231"/>
        <v>49734</v>
      </c>
      <c r="AK121" s="19">
        <f t="shared" si="231"/>
        <v>49918</v>
      </c>
      <c r="AL121" s="19">
        <f t="shared" si="231"/>
        <v>50099</v>
      </c>
      <c r="AM121" s="19">
        <f t="shared" si="231"/>
        <v>50283</v>
      </c>
      <c r="AN121" s="19">
        <f t="shared" si="231"/>
        <v>50464</v>
      </c>
      <c r="AO121" s="19">
        <f t="shared" si="231"/>
        <v>50648</v>
      </c>
      <c r="AP121" s="19">
        <f t="shared" si="231"/>
        <v>50829</v>
      </c>
      <c r="AQ121" s="19">
        <f t="shared" si="231"/>
        <v>51013</v>
      </c>
      <c r="AR121" s="19">
        <f t="shared" si="231"/>
        <v>51195</v>
      </c>
      <c r="AS121" s="19">
        <f t="shared" si="231"/>
        <v>51379</v>
      </c>
      <c r="AT121" s="19">
        <f t="shared" si="231"/>
        <v>51560</v>
      </c>
      <c r="AU121" s="19">
        <f t="shared" si="231"/>
        <v>51744</v>
      </c>
      <c r="AV121" s="19">
        <f t="shared" si="231"/>
        <v>51925</v>
      </c>
      <c r="AW121" s="19">
        <f t="shared" si="231"/>
        <v>52109</v>
      </c>
      <c r="AX121" s="19">
        <f t="shared" si="231"/>
        <v>52290</v>
      </c>
      <c r="AY121" s="19">
        <f t="shared" si="231"/>
        <v>52474</v>
      </c>
      <c r="AZ121" s="19">
        <f t="shared" si="231"/>
        <v>52656</v>
      </c>
      <c r="BA121" s="19">
        <f t="shared" si="231"/>
        <v>52840</v>
      </c>
      <c r="BB121" s="19">
        <f t="shared" si="231"/>
        <v>53021</v>
      </c>
      <c r="BC121" s="19">
        <f t="shared" si="231"/>
        <v>53205</v>
      </c>
      <c r="BD121" s="19">
        <f t="shared" si="231"/>
        <v>53386</v>
      </c>
      <c r="BE121" s="19">
        <f t="shared" si="231"/>
        <v>53570</v>
      </c>
      <c r="BF121" s="19">
        <f t="shared" si="231"/>
        <v>53751</v>
      </c>
      <c r="BG121" s="19">
        <f t="shared" si="231"/>
        <v>53935</v>
      </c>
      <c r="BH121" s="19">
        <f t="shared" si="231"/>
        <v>54117</v>
      </c>
      <c r="BI121" s="19">
        <f t="shared" si="231"/>
        <v>54301</v>
      </c>
      <c r="BJ121" s="19">
        <f t="shared" si="231"/>
        <v>54482</v>
      </c>
      <c r="BK121" s="19">
        <f t="shared" si="231"/>
        <v>54666</v>
      </c>
      <c r="BL121" s="19">
        <f t="shared" si="231"/>
        <v>54847</v>
      </c>
      <c r="BM121" s="19">
        <f t="shared" si="231"/>
        <v>55031</v>
      </c>
      <c r="BN121" s="19">
        <f t="shared" si="231"/>
        <v>55212</v>
      </c>
      <c r="BO121" s="19">
        <f t="shared" si="231"/>
        <v>55396</v>
      </c>
      <c r="BP121" s="19">
        <f t="shared" si="231"/>
        <v>55578</v>
      </c>
      <c r="BQ121" s="19">
        <f t="shared" si="231"/>
        <v>55762</v>
      </c>
      <c r="BR121" s="19">
        <f t="shared" si="231"/>
        <v>55943</v>
      </c>
      <c r="BS121" s="19">
        <f t="shared" si="231"/>
        <v>56127</v>
      </c>
      <c r="BT121" s="19">
        <f t="shared" si="231"/>
        <v>56308</v>
      </c>
      <c r="BU121" s="19">
        <f t="shared" si="231"/>
        <v>56492</v>
      </c>
      <c r="BV121" s="19">
        <f t="shared" si="231"/>
        <v>56673</v>
      </c>
      <c r="BW121" s="19">
        <f t="shared" ref="BW121:EH121" si="232">IF(BW7,BW6,NA())</f>
        <v>56857</v>
      </c>
      <c r="BX121" s="19">
        <f t="shared" si="232"/>
        <v>57039</v>
      </c>
      <c r="BY121" s="19">
        <f t="shared" si="232"/>
        <v>57223</v>
      </c>
      <c r="BZ121" s="19">
        <f t="shared" si="232"/>
        <v>57404</v>
      </c>
      <c r="CA121" s="19">
        <f t="shared" si="232"/>
        <v>57588</v>
      </c>
      <c r="CB121" s="19">
        <f t="shared" si="232"/>
        <v>57769</v>
      </c>
      <c r="CC121" s="19">
        <f t="shared" si="232"/>
        <v>57953</v>
      </c>
      <c r="CD121" s="19">
        <f t="shared" si="232"/>
        <v>58134</v>
      </c>
      <c r="CE121" s="19">
        <f t="shared" si="232"/>
        <v>58318</v>
      </c>
      <c r="CF121" s="19">
        <f t="shared" si="232"/>
        <v>58500</v>
      </c>
      <c r="CG121" s="19">
        <f t="shared" si="232"/>
        <v>58684</v>
      </c>
      <c r="CH121" s="19">
        <f t="shared" si="232"/>
        <v>58865</v>
      </c>
      <c r="CI121" s="19">
        <f t="shared" si="232"/>
        <v>59049</v>
      </c>
      <c r="CJ121" s="19" t="e">
        <f t="shared" si="232"/>
        <v>#N/A</v>
      </c>
      <c r="CK121" s="19" t="e">
        <f t="shared" si="232"/>
        <v>#N/A</v>
      </c>
      <c r="CL121" s="19" t="e">
        <f t="shared" si="232"/>
        <v>#N/A</v>
      </c>
      <c r="CM121" s="19" t="e">
        <f t="shared" si="232"/>
        <v>#N/A</v>
      </c>
      <c r="CN121" s="19" t="e">
        <f t="shared" si="232"/>
        <v>#N/A</v>
      </c>
      <c r="CO121" s="19" t="e">
        <f t="shared" si="232"/>
        <v>#N/A</v>
      </c>
      <c r="CP121" s="19" t="e">
        <f t="shared" si="232"/>
        <v>#N/A</v>
      </c>
      <c r="CQ121" s="19" t="e">
        <f t="shared" si="232"/>
        <v>#N/A</v>
      </c>
      <c r="CR121" s="19" t="e">
        <f t="shared" si="232"/>
        <v>#N/A</v>
      </c>
      <c r="CS121" s="19" t="e">
        <f t="shared" si="232"/>
        <v>#N/A</v>
      </c>
      <c r="CT121" s="19" t="e">
        <f t="shared" si="232"/>
        <v>#N/A</v>
      </c>
      <c r="CU121" s="19" t="e">
        <f t="shared" si="232"/>
        <v>#N/A</v>
      </c>
      <c r="CV121" s="19" t="e">
        <f t="shared" si="232"/>
        <v>#N/A</v>
      </c>
      <c r="CW121" s="19" t="e">
        <f t="shared" si="232"/>
        <v>#N/A</v>
      </c>
      <c r="CX121" s="19" t="e">
        <f t="shared" si="232"/>
        <v>#N/A</v>
      </c>
      <c r="CY121" s="19" t="e">
        <f t="shared" si="232"/>
        <v>#N/A</v>
      </c>
      <c r="CZ121" s="19" t="e">
        <f t="shared" si="232"/>
        <v>#N/A</v>
      </c>
      <c r="DA121" s="19" t="e">
        <f t="shared" si="232"/>
        <v>#N/A</v>
      </c>
      <c r="DB121" s="19" t="e">
        <f t="shared" si="232"/>
        <v>#N/A</v>
      </c>
      <c r="DC121" s="19" t="e">
        <f t="shared" si="232"/>
        <v>#N/A</v>
      </c>
      <c r="DD121" s="19" t="e">
        <f t="shared" si="232"/>
        <v>#N/A</v>
      </c>
      <c r="DE121" s="19" t="e">
        <f t="shared" si="232"/>
        <v>#N/A</v>
      </c>
      <c r="DF121" s="19" t="e">
        <f t="shared" si="232"/>
        <v>#N/A</v>
      </c>
      <c r="DG121" s="19" t="e">
        <f t="shared" si="232"/>
        <v>#N/A</v>
      </c>
      <c r="DH121" s="19" t="e">
        <f t="shared" si="232"/>
        <v>#N/A</v>
      </c>
      <c r="DI121" s="19" t="e">
        <f t="shared" si="232"/>
        <v>#N/A</v>
      </c>
      <c r="DJ121" s="19" t="e">
        <f t="shared" si="232"/>
        <v>#N/A</v>
      </c>
      <c r="DK121" s="19" t="e">
        <f t="shared" si="232"/>
        <v>#N/A</v>
      </c>
      <c r="DL121" s="19" t="e">
        <f t="shared" si="232"/>
        <v>#N/A</v>
      </c>
      <c r="DM121" s="19" t="e">
        <f t="shared" si="232"/>
        <v>#N/A</v>
      </c>
      <c r="DN121" s="19" t="e">
        <f t="shared" si="232"/>
        <v>#N/A</v>
      </c>
      <c r="DO121" s="19" t="e">
        <f t="shared" si="232"/>
        <v>#N/A</v>
      </c>
      <c r="DP121" s="19" t="e">
        <f t="shared" si="232"/>
        <v>#N/A</v>
      </c>
      <c r="DQ121" s="19" t="e">
        <f t="shared" si="232"/>
        <v>#N/A</v>
      </c>
      <c r="DR121" s="19" t="e">
        <f t="shared" si="232"/>
        <v>#N/A</v>
      </c>
      <c r="DS121" s="19" t="e">
        <f t="shared" si="232"/>
        <v>#N/A</v>
      </c>
      <c r="DT121" s="19" t="e">
        <f t="shared" si="232"/>
        <v>#N/A</v>
      </c>
      <c r="DU121" s="19" t="e">
        <f t="shared" si="232"/>
        <v>#N/A</v>
      </c>
      <c r="DV121" s="19" t="e">
        <f t="shared" si="232"/>
        <v>#N/A</v>
      </c>
      <c r="DW121" s="19" t="e">
        <f t="shared" si="232"/>
        <v>#N/A</v>
      </c>
      <c r="DX121" s="19" t="e">
        <f t="shared" si="232"/>
        <v>#N/A</v>
      </c>
      <c r="DY121" s="19" t="e">
        <f t="shared" si="232"/>
        <v>#N/A</v>
      </c>
      <c r="DZ121" s="19" t="e">
        <f t="shared" si="232"/>
        <v>#N/A</v>
      </c>
      <c r="EA121" s="19" t="e">
        <f t="shared" si="232"/>
        <v>#N/A</v>
      </c>
      <c r="EB121" s="19" t="e">
        <f t="shared" si="232"/>
        <v>#N/A</v>
      </c>
      <c r="EC121" s="19" t="e">
        <f t="shared" si="232"/>
        <v>#N/A</v>
      </c>
      <c r="ED121" s="19" t="e">
        <f t="shared" si="232"/>
        <v>#N/A</v>
      </c>
      <c r="EE121" s="19" t="e">
        <f t="shared" si="232"/>
        <v>#N/A</v>
      </c>
      <c r="EF121" s="19" t="e">
        <f t="shared" si="232"/>
        <v>#N/A</v>
      </c>
      <c r="EG121" s="19" t="e">
        <f t="shared" si="232"/>
        <v>#N/A</v>
      </c>
      <c r="EH121" s="19" t="e">
        <f t="shared" si="232"/>
        <v>#N/A</v>
      </c>
      <c r="EI121" s="19" t="e">
        <f t="shared" ref="EI121:GT121" si="233">IF(EI7,EI6,NA())</f>
        <v>#N/A</v>
      </c>
      <c r="EJ121" s="19" t="e">
        <f t="shared" si="233"/>
        <v>#N/A</v>
      </c>
      <c r="EK121" s="19" t="e">
        <f t="shared" si="233"/>
        <v>#N/A</v>
      </c>
      <c r="EL121" s="19" t="e">
        <f t="shared" si="233"/>
        <v>#N/A</v>
      </c>
      <c r="EM121" s="19" t="e">
        <f t="shared" si="233"/>
        <v>#N/A</v>
      </c>
      <c r="EN121" s="19" t="e">
        <f t="shared" si="233"/>
        <v>#N/A</v>
      </c>
      <c r="EO121" s="19" t="e">
        <f t="shared" si="233"/>
        <v>#N/A</v>
      </c>
      <c r="EP121" s="19" t="e">
        <f t="shared" si="233"/>
        <v>#N/A</v>
      </c>
      <c r="EQ121" s="19" t="e">
        <f t="shared" si="233"/>
        <v>#N/A</v>
      </c>
      <c r="ER121" s="19" t="e">
        <f t="shared" si="233"/>
        <v>#N/A</v>
      </c>
      <c r="ES121" s="19" t="e">
        <f t="shared" si="233"/>
        <v>#N/A</v>
      </c>
      <c r="ET121" s="19" t="e">
        <f t="shared" si="233"/>
        <v>#N/A</v>
      </c>
      <c r="EU121" s="19" t="e">
        <f t="shared" si="233"/>
        <v>#N/A</v>
      </c>
      <c r="EV121" s="19" t="e">
        <f t="shared" si="233"/>
        <v>#N/A</v>
      </c>
      <c r="EW121" s="19" t="e">
        <f t="shared" si="233"/>
        <v>#N/A</v>
      </c>
      <c r="EX121" s="19" t="e">
        <f t="shared" si="233"/>
        <v>#N/A</v>
      </c>
      <c r="EY121" s="19" t="e">
        <f t="shared" si="233"/>
        <v>#N/A</v>
      </c>
      <c r="EZ121" s="19" t="e">
        <f t="shared" si="233"/>
        <v>#N/A</v>
      </c>
      <c r="FA121" s="19" t="e">
        <f t="shared" si="233"/>
        <v>#N/A</v>
      </c>
      <c r="FB121" s="19" t="e">
        <f t="shared" si="233"/>
        <v>#N/A</v>
      </c>
      <c r="FC121" s="19" t="e">
        <f t="shared" si="233"/>
        <v>#N/A</v>
      </c>
      <c r="FD121" s="19" t="e">
        <f t="shared" si="233"/>
        <v>#N/A</v>
      </c>
      <c r="FE121" s="19" t="e">
        <f t="shared" si="233"/>
        <v>#N/A</v>
      </c>
      <c r="FF121" s="19" t="e">
        <f t="shared" si="233"/>
        <v>#N/A</v>
      </c>
      <c r="FG121" s="19" t="e">
        <f t="shared" si="233"/>
        <v>#N/A</v>
      </c>
      <c r="FH121" s="19" t="e">
        <f t="shared" si="233"/>
        <v>#N/A</v>
      </c>
      <c r="FI121" s="19" t="e">
        <f t="shared" si="233"/>
        <v>#N/A</v>
      </c>
      <c r="FJ121" s="19" t="e">
        <f t="shared" si="233"/>
        <v>#N/A</v>
      </c>
      <c r="FK121" s="19" t="e">
        <f t="shared" si="233"/>
        <v>#N/A</v>
      </c>
      <c r="FL121" s="19" t="e">
        <f t="shared" si="233"/>
        <v>#N/A</v>
      </c>
      <c r="FM121" s="19" t="e">
        <f t="shared" si="233"/>
        <v>#N/A</v>
      </c>
      <c r="FN121" s="19" t="e">
        <f t="shared" si="233"/>
        <v>#N/A</v>
      </c>
      <c r="FO121" s="19" t="e">
        <f t="shared" si="233"/>
        <v>#N/A</v>
      </c>
      <c r="FP121" s="19" t="e">
        <f t="shared" si="233"/>
        <v>#N/A</v>
      </c>
      <c r="FQ121" s="19" t="e">
        <f t="shared" si="233"/>
        <v>#N/A</v>
      </c>
      <c r="FR121" s="19" t="e">
        <f t="shared" si="233"/>
        <v>#N/A</v>
      </c>
      <c r="FS121" s="19" t="e">
        <f t="shared" si="233"/>
        <v>#N/A</v>
      </c>
      <c r="FT121" s="19" t="e">
        <f t="shared" si="233"/>
        <v>#N/A</v>
      </c>
      <c r="FU121" s="19" t="e">
        <f t="shared" si="233"/>
        <v>#N/A</v>
      </c>
      <c r="FV121" s="19" t="e">
        <f t="shared" si="233"/>
        <v>#N/A</v>
      </c>
      <c r="FW121" s="19" t="e">
        <f t="shared" si="233"/>
        <v>#N/A</v>
      </c>
      <c r="FX121" s="19" t="e">
        <f t="shared" si="233"/>
        <v>#N/A</v>
      </c>
      <c r="FY121" s="19" t="e">
        <f t="shared" si="233"/>
        <v>#N/A</v>
      </c>
      <c r="FZ121" s="19" t="e">
        <f t="shared" si="233"/>
        <v>#N/A</v>
      </c>
      <c r="GA121" s="19" t="e">
        <f t="shared" si="233"/>
        <v>#N/A</v>
      </c>
      <c r="GB121" s="19" t="e">
        <f t="shared" si="233"/>
        <v>#N/A</v>
      </c>
      <c r="GC121" s="19" t="e">
        <f t="shared" si="233"/>
        <v>#N/A</v>
      </c>
      <c r="GD121" s="19" t="e">
        <f t="shared" si="233"/>
        <v>#N/A</v>
      </c>
      <c r="GE121" s="19" t="e">
        <f t="shared" si="233"/>
        <v>#N/A</v>
      </c>
      <c r="GF121" s="19" t="e">
        <f t="shared" si="233"/>
        <v>#N/A</v>
      </c>
      <c r="GG121" s="19" t="e">
        <f t="shared" si="233"/>
        <v>#N/A</v>
      </c>
      <c r="GH121" s="19" t="e">
        <f t="shared" si="233"/>
        <v>#N/A</v>
      </c>
      <c r="GI121" s="19" t="e">
        <f t="shared" si="233"/>
        <v>#N/A</v>
      </c>
      <c r="GJ121" s="19" t="e">
        <f t="shared" si="233"/>
        <v>#N/A</v>
      </c>
      <c r="GK121" s="19" t="e">
        <f t="shared" si="233"/>
        <v>#N/A</v>
      </c>
      <c r="GL121" s="19" t="e">
        <f t="shared" si="233"/>
        <v>#N/A</v>
      </c>
      <c r="GM121" s="19" t="e">
        <f t="shared" si="233"/>
        <v>#N/A</v>
      </c>
      <c r="GN121" s="19" t="e">
        <f t="shared" si="233"/>
        <v>#N/A</v>
      </c>
      <c r="GO121" s="19" t="e">
        <f t="shared" si="233"/>
        <v>#N/A</v>
      </c>
      <c r="GP121" s="19" t="e">
        <f t="shared" si="233"/>
        <v>#N/A</v>
      </c>
      <c r="GQ121" s="19" t="e">
        <f t="shared" si="233"/>
        <v>#N/A</v>
      </c>
      <c r="GR121" s="19" t="e">
        <f t="shared" si="233"/>
        <v>#N/A</v>
      </c>
      <c r="GS121" s="19" t="e">
        <f t="shared" si="233"/>
        <v>#N/A</v>
      </c>
      <c r="GT121" s="19" t="e">
        <f t="shared" si="233"/>
        <v>#N/A</v>
      </c>
      <c r="GU121" s="19" t="e">
        <f t="shared" ref="GU121:HA121" si="234">IF(GU7,GU6,NA())</f>
        <v>#N/A</v>
      </c>
      <c r="GV121" s="19" t="e">
        <f t="shared" si="234"/>
        <v>#N/A</v>
      </c>
      <c r="GW121" s="19" t="e">
        <f t="shared" si="234"/>
        <v>#N/A</v>
      </c>
      <c r="GX121" s="19" t="e">
        <f t="shared" si="234"/>
        <v>#N/A</v>
      </c>
      <c r="GY121" s="19" t="e">
        <f t="shared" si="234"/>
        <v>#N/A</v>
      </c>
      <c r="GZ121" s="19" t="e">
        <f t="shared" si="234"/>
        <v>#N/A</v>
      </c>
      <c r="HA121" s="19" t="e">
        <f t="shared" si="234"/>
        <v>#N/A</v>
      </c>
    </row>
    <row r="122" spans="4:209" x14ac:dyDescent="0.25">
      <c r="D122" s="17" t="s">
        <v>200</v>
      </c>
      <c r="J122" s="20">
        <f>J58</f>
        <v>0</v>
      </c>
      <c r="K122" s="20">
        <f t="shared" ref="K122:BV122" si="235">K58</f>
        <v>0</v>
      </c>
      <c r="L122" s="20">
        <f t="shared" si="235"/>
        <v>0</v>
      </c>
      <c r="M122" s="20">
        <f t="shared" si="235"/>
        <v>0</v>
      </c>
      <c r="N122" s="20">
        <f t="shared" si="235"/>
        <v>0</v>
      </c>
      <c r="O122" s="20">
        <f t="shared" si="235"/>
        <v>0</v>
      </c>
      <c r="P122" s="20">
        <f t="shared" si="235"/>
        <v>0</v>
      </c>
      <c r="Q122" s="20">
        <f t="shared" si="235"/>
        <v>0</v>
      </c>
      <c r="R122" s="20">
        <f t="shared" si="235"/>
        <v>6858040.136036952</v>
      </c>
      <c r="S122" s="20">
        <f t="shared" si="235"/>
        <v>8715382.3884896096</v>
      </c>
      <c r="T122" s="20">
        <f t="shared" si="235"/>
        <v>6858040.136036952</v>
      </c>
      <c r="U122" s="20">
        <f t="shared" si="235"/>
        <v>8715382.3884896096</v>
      </c>
      <c r="V122" s="20">
        <f t="shared" si="235"/>
        <v>6858040.136036952</v>
      </c>
      <c r="W122" s="20">
        <f t="shared" si="235"/>
        <v>8715382.3884896096</v>
      </c>
      <c r="X122" s="20">
        <f t="shared" si="235"/>
        <v>6858040.136036952</v>
      </c>
      <c r="Y122" s="20">
        <f t="shared" si="235"/>
        <v>8715382.3884896096</v>
      </c>
      <c r="Z122" s="20">
        <f t="shared" si="235"/>
        <v>6858040.136036952</v>
      </c>
      <c r="AA122" s="20">
        <f t="shared" si="235"/>
        <v>8715382.3884896096</v>
      </c>
      <c r="AB122" s="20">
        <f t="shared" si="235"/>
        <v>6858040.136036952</v>
      </c>
      <c r="AC122" s="20">
        <f t="shared" si="235"/>
        <v>8715382.3884896096</v>
      </c>
      <c r="AD122" s="20">
        <f t="shared" si="235"/>
        <v>6858040.136036952</v>
      </c>
      <c r="AE122" s="20">
        <f t="shared" si="235"/>
        <v>8715382.3884896096</v>
      </c>
      <c r="AF122" s="20">
        <f t="shared" si="235"/>
        <v>6858040.136036952</v>
      </c>
      <c r="AG122" s="20">
        <f t="shared" si="235"/>
        <v>8715382.3884896096</v>
      </c>
      <c r="AH122" s="20">
        <f t="shared" si="235"/>
        <v>6858040.136036952</v>
      </c>
      <c r="AI122" s="20">
        <f t="shared" si="235"/>
        <v>8715382.3884896096</v>
      </c>
      <c r="AJ122" s="20">
        <f t="shared" si="235"/>
        <v>6858040.136036952</v>
      </c>
      <c r="AK122" s="20">
        <f t="shared" si="235"/>
        <v>8715382.3884896096</v>
      </c>
      <c r="AL122" s="20">
        <f t="shared" si="235"/>
        <v>6858040.136036952</v>
      </c>
      <c r="AM122" s="20">
        <f t="shared" si="235"/>
        <v>8715382.3884896096</v>
      </c>
      <c r="AN122" s="20">
        <f t="shared" si="235"/>
        <v>6858040.136036952</v>
      </c>
      <c r="AO122" s="20">
        <f t="shared" si="235"/>
        <v>8715382.3884896096</v>
      </c>
      <c r="AP122" s="20">
        <f t="shared" si="235"/>
        <v>6858040.136036952</v>
      </c>
      <c r="AQ122" s="20">
        <f t="shared" si="235"/>
        <v>8715382.3884896096</v>
      </c>
      <c r="AR122" s="20">
        <f t="shared" si="235"/>
        <v>6858040.136036952</v>
      </c>
      <c r="AS122" s="20">
        <f t="shared" si="235"/>
        <v>8715382.3884896096</v>
      </c>
      <c r="AT122" s="20">
        <f t="shared" si="235"/>
        <v>6858040.136036952</v>
      </c>
      <c r="AU122" s="20">
        <f t="shared" si="235"/>
        <v>8715382.3884896096</v>
      </c>
      <c r="AV122" s="20">
        <f t="shared" si="235"/>
        <v>6858040.136036952</v>
      </c>
      <c r="AW122" s="20">
        <f t="shared" si="235"/>
        <v>8715382.3884896096</v>
      </c>
      <c r="AX122" s="20">
        <f t="shared" si="235"/>
        <v>6858040.136036952</v>
      </c>
      <c r="AY122" s="20">
        <f t="shared" si="235"/>
        <v>8715382.3884896096</v>
      </c>
      <c r="AZ122" s="20">
        <f t="shared" si="235"/>
        <v>6858040.136036952</v>
      </c>
      <c r="BA122" s="20">
        <f t="shared" si="235"/>
        <v>8715382.3884896096</v>
      </c>
      <c r="BB122" s="20">
        <f t="shared" si="235"/>
        <v>6858040.136036952</v>
      </c>
      <c r="BC122" s="20">
        <f t="shared" si="235"/>
        <v>8715382.3884896096</v>
      </c>
      <c r="BD122" s="20">
        <f t="shared" si="235"/>
        <v>6858040.136036952</v>
      </c>
      <c r="BE122" s="20">
        <f t="shared" si="235"/>
        <v>8715382.3884896096</v>
      </c>
      <c r="BF122" s="20">
        <f t="shared" si="235"/>
        <v>6858040.136036952</v>
      </c>
      <c r="BG122" s="20">
        <f t="shared" si="235"/>
        <v>8715382.3884896096</v>
      </c>
      <c r="BH122" s="20">
        <f t="shared" si="235"/>
        <v>6858040.136036952</v>
      </c>
      <c r="BI122" s="20">
        <f t="shared" si="235"/>
        <v>8715382.3884896096</v>
      </c>
      <c r="BJ122" s="20">
        <f t="shared" si="235"/>
        <v>6858040.136036952</v>
      </c>
      <c r="BK122" s="20">
        <f t="shared" si="235"/>
        <v>8715382.3884896096</v>
      </c>
      <c r="BL122" s="20">
        <f t="shared" si="235"/>
        <v>6858040.136036952</v>
      </c>
      <c r="BM122" s="20">
        <f t="shared" si="235"/>
        <v>8715382.3884896096</v>
      </c>
      <c r="BN122" s="20">
        <f t="shared" si="235"/>
        <v>6858040.136036952</v>
      </c>
      <c r="BO122" s="20">
        <f t="shared" si="235"/>
        <v>8715382.3884896096</v>
      </c>
      <c r="BP122" s="20">
        <f t="shared" si="235"/>
        <v>6858040.136036952</v>
      </c>
      <c r="BQ122" s="20">
        <f t="shared" si="235"/>
        <v>8715382.3884896096</v>
      </c>
      <c r="BR122" s="20">
        <f t="shared" si="235"/>
        <v>6858040.136036952</v>
      </c>
      <c r="BS122" s="20">
        <f t="shared" si="235"/>
        <v>8715382.3884896096</v>
      </c>
      <c r="BT122" s="20">
        <f t="shared" si="235"/>
        <v>6858040.136036952</v>
      </c>
      <c r="BU122" s="20">
        <f t="shared" si="235"/>
        <v>8715382.3884896096</v>
      </c>
      <c r="BV122" s="20">
        <f t="shared" si="235"/>
        <v>6858040.136036952</v>
      </c>
      <c r="BW122" s="20">
        <f t="shared" ref="BW122:EH122" si="236">BW58</f>
        <v>8715382.3884896096</v>
      </c>
      <c r="BX122" s="20">
        <f t="shared" si="236"/>
        <v>6858040.136036952</v>
      </c>
      <c r="BY122" s="20">
        <f t="shared" si="236"/>
        <v>8715382.3884896096</v>
      </c>
      <c r="BZ122" s="20">
        <f t="shared" si="236"/>
        <v>6858040.136036952</v>
      </c>
      <c r="CA122" s="20">
        <f t="shared" si="236"/>
        <v>8715382.3884896096</v>
      </c>
      <c r="CB122" s="20">
        <f t="shared" si="236"/>
        <v>6858040.136036952</v>
      </c>
      <c r="CC122" s="20">
        <f t="shared" si="236"/>
        <v>8715382.3884896096</v>
      </c>
      <c r="CD122" s="20">
        <f t="shared" si="236"/>
        <v>6858040.136036952</v>
      </c>
      <c r="CE122" s="20">
        <f t="shared" si="236"/>
        <v>8715382.3884896096</v>
      </c>
      <c r="CF122" s="20">
        <f t="shared" si="236"/>
        <v>6858040.136036952</v>
      </c>
      <c r="CG122" s="20">
        <f t="shared" si="236"/>
        <v>8715382.3884896096</v>
      </c>
      <c r="CH122" s="20">
        <f t="shared" si="236"/>
        <v>6858040.136036952</v>
      </c>
      <c r="CI122" s="20">
        <f t="shared" si="236"/>
        <v>8715382.3884896096</v>
      </c>
      <c r="CJ122" s="20">
        <f t="shared" si="236"/>
        <v>0</v>
      </c>
      <c r="CK122" s="20">
        <f t="shared" si="236"/>
        <v>0</v>
      </c>
      <c r="CL122" s="20">
        <f t="shared" si="236"/>
        <v>0</v>
      </c>
      <c r="CM122" s="20">
        <f t="shared" si="236"/>
        <v>0</v>
      </c>
      <c r="CN122" s="20">
        <f t="shared" si="236"/>
        <v>0</v>
      </c>
      <c r="CO122" s="20">
        <f t="shared" si="236"/>
        <v>0</v>
      </c>
      <c r="CP122" s="20">
        <f t="shared" si="236"/>
        <v>0</v>
      </c>
      <c r="CQ122" s="20">
        <f t="shared" si="236"/>
        <v>0</v>
      </c>
      <c r="CR122" s="20">
        <f t="shared" si="236"/>
        <v>0</v>
      </c>
      <c r="CS122" s="20">
        <f t="shared" si="236"/>
        <v>0</v>
      </c>
      <c r="CT122" s="20">
        <f t="shared" si="236"/>
        <v>0</v>
      </c>
      <c r="CU122" s="20">
        <f t="shared" si="236"/>
        <v>0</v>
      </c>
      <c r="CV122" s="20">
        <f t="shared" si="236"/>
        <v>0</v>
      </c>
      <c r="CW122" s="20">
        <f t="shared" si="236"/>
        <v>0</v>
      </c>
      <c r="CX122" s="20">
        <f t="shared" si="236"/>
        <v>0</v>
      </c>
      <c r="CY122" s="20">
        <f t="shared" si="236"/>
        <v>0</v>
      </c>
      <c r="CZ122" s="20">
        <f t="shared" si="236"/>
        <v>0</v>
      </c>
      <c r="DA122" s="20">
        <f t="shared" si="236"/>
        <v>0</v>
      </c>
      <c r="DB122" s="20">
        <f t="shared" si="236"/>
        <v>0</v>
      </c>
      <c r="DC122" s="20">
        <f t="shared" si="236"/>
        <v>0</v>
      </c>
      <c r="DD122" s="20">
        <f t="shared" si="236"/>
        <v>0</v>
      </c>
      <c r="DE122" s="20">
        <f t="shared" si="236"/>
        <v>0</v>
      </c>
      <c r="DF122" s="20">
        <f t="shared" si="236"/>
        <v>0</v>
      </c>
      <c r="DG122" s="20">
        <f t="shared" si="236"/>
        <v>0</v>
      </c>
      <c r="DH122" s="20">
        <f t="shared" si="236"/>
        <v>0</v>
      </c>
      <c r="DI122" s="20">
        <f t="shared" si="236"/>
        <v>0</v>
      </c>
      <c r="DJ122" s="20">
        <f t="shared" si="236"/>
        <v>0</v>
      </c>
      <c r="DK122" s="20">
        <f t="shared" si="236"/>
        <v>0</v>
      </c>
      <c r="DL122" s="20">
        <f t="shared" si="236"/>
        <v>0</v>
      </c>
      <c r="DM122" s="20">
        <f t="shared" si="236"/>
        <v>0</v>
      </c>
      <c r="DN122" s="20">
        <f t="shared" si="236"/>
        <v>0</v>
      </c>
      <c r="DO122" s="20">
        <f t="shared" si="236"/>
        <v>0</v>
      </c>
      <c r="DP122" s="20">
        <f t="shared" si="236"/>
        <v>0</v>
      </c>
      <c r="DQ122" s="20">
        <f t="shared" si="236"/>
        <v>0</v>
      </c>
      <c r="DR122" s="20">
        <f t="shared" si="236"/>
        <v>0</v>
      </c>
      <c r="DS122" s="20">
        <f t="shared" si="236"/>
        <v>0</v>
      </c>
      <c r="DT122" s="20">
        <f t="shared" si="236"/>
        <v>0</v>
      </c>
      <c r="DU122" s="20">
        <f t="shared" si="236"/>
        <v>0</v>
      </c>
      <c r="DV122" s="20">
        <f t="shared" si="236"/>
        <v>0</v>
      </c>
      <c r="DW122" s="20">
        <f t="shared" si="236"/>
        <v>0</v>
      </c>
      <c r="DX122" s="20">
        <f t="shared" si="236"/>
        <v>0</v>
      </c>
      <c r="DY122" s="20">
        <f t="shared" si="236"/>
        <v>0</v>
      </c>
      <c r="DZ122" s="20">
        <f t="shared" si="236"/>
        <v>0</v>
      </c>
      <c r="EA122" s="20">
        <f t="shared" si="236"/>
        <v>0</v>
      </c>
      <c r="EB122" s="20">
        <f t="shared" si="236"/>
        <v>0</v>
      </c>
      <c r="EC122" s="20">
        <f t="shared" si="236"/>
        <v>0</v>
      </c>
      <c r="ED122" s="20">
        <f t="shared" si="236"/>
        <v>0</v>
      </c>
      <c r="EE122" s="20">
        <f t="shared" si="236"/>
        <v>0</v>
      </c>
      <c r="EF122" s="20">
        <f t="shared" si="236"/>
        <v>0</v>
      </c>
      <c r="EG122" s="20">
        <f t="shared" si="236"/>
        <v>0</v>
      </c>
      <c r="EH122" s="20">
        <f t="shared" si="236"/>
        <v>0</v>
      </c>
      <c r="EI122" s="20">
        <f t="shared" ref="EI122:GT122" si="237">EI58</f>
        <v>0</v>
      </c>
      <c r="EJ122" s="20">
        <f t="shared" si="237"/>
        <v>0</v>
      </c>
      <c r="EK122" s="20">
        <f t="shared" si="237"/>
        <v>0</v>
      </c>
      <c r="EL122" s="20">
        <f t="shared" si="237"/>
        <v>0</v>
      </c>
      <c r="EM122" s="20">
        <f t="shared" si="237"/>
        <v>0</v>
      </c>
      <c r="EN122" s="20">
        <f t="shared" si="237"/>
        <v>0</v>
      </c>
      <c r="EO122" s="20">
        <f t="shared" si="237"/>
        <v>0</v>
      </c>
      <c r="EP122" s="20">
        <f t="shared" si="237"/>
        <v>0</v>
      </c>
      <c r="EQ122" s="20">
        <f t="shared" si="237"/>
        <v>0</v>
      </c>
      <c r="ER122" s="20">
        <f t="shared" si="237"/>
        <v>0</v>
      </c>
      <c r="ES122" s="20">
        <f t="shared" si="237"/>
        <v>0</v>
      </c>
      <c r="ET122" s="20">
        <f t="shared" si="237"/>
        <v>0</v>
      </c>
      <c r="EU122" s="20">
        <f t="shared" si="237"/>
        <v>0</v>
      </c>
      <c r="EV122" s="20">
        <f t="shared" si="237"/>
        <v>0</v>
      </c>
      <c r="EW122" s="20">
        <f t="shared" si="237"/>
        <v>0</v>
      </c>
      <c r="EX122" s="20">
        <f t="shared" si="237"/>
        <v>0</v>
      </c>
      <c r="EY122" s="20">
        <f t="shared" si="237"/>
        <v>0</v>
      </c>
      <c r="EZ122" s="20">
        <f t="shared" si="237"/>
        <v>0</v>
      </c>
      <c r="FA122" s="20">
        <f t="shared" si="237"/>
        <v>0</v>
      </c>
      <c r="FB122" s="20">
        <f t="shared" si="237"/>
        <v>0</v>
      </c>
      <c r="FC122" s="20">
        <f t="shared" si="237"/>
        <v>0</v>
      </c>
      <c r="FD122" s="20">
        <f t="shared" si="237"/>
        <v>0</v>
      </c>
      <c r="FE122" s="20">
        <f t="shared" si="237"/>
        <v>0</v>
      </c>
      <c r="FF122" s="20">
        <f t="shared" si="237"/>
        <v>0</v>
      </c>
      <c r="FG122" s="20">
        <f t="shared" si="237"/>
        <v>0</v>
      </c>
      <c r="FH122" s="20">
        <f t="shared" si="237"/>
        <v>0</v>
      </c>
      <c r="FI122" s="20">
        <f t="shared" si="237"/>
        <v>0</v>
      </c>
      <c r="FJ122" s="20">
        <f t="shared" si="237"/>
        <v>0</v>
      </c>
      <c r="FK122" s="20">
        <f t="shared" si="237"/>
        <v>0</v>
      </c>
      <c r="FL122" s="20">
        <f t="shared" si="237"/>
        <v>0</v>
      </c>
      <c r="FM122" s="20">
        <f t="shared" si="237"/>
        <v>0</v>
      </c>
      <c r="FN122" s="20">
        <f t="shared" si="237"/>
        <v>0</v>
      </c>
      <c r="FO122" s="20">
        <f t="shared" si="237"/>
        <v>0</v>
      </c>
      <c r="FP122" s="20">
        <f t="shared" si="237"/>
        <v>0</v>
      </c>
      <c r="FQ122" s="20">
        <f t="shared" si="237"/>
        <v>0</v>
      </c>
      <c r="FR122" s="20">
        <f t="shared" si="237"/>
        <v>0</v>
      </c>
      <c r="FS122" s="20">
        <f t="shared" si="237"/>
        <v>0</v>
      </c>
      <c r="FT122" s="20">
        <f t="shared" si="237"/>
        <v>0</v>
      </c>
      <c r="FU122" s="20">
        <f t="shared" si="237"/>
        <v>0</v>
      </c>
      <c r="FV122" s="20">
        <f t="shared" si="237"/>
        <v>0</v>
      </c>
      <c r="FW122" s="20">
        <f t="shared" si="237"/>
        <v>0</v>
      </c>
      <c r="FX122" s="20">
        <f t="shared" si="237"/>
        <v>0</v>
      </c>
      <c r="FY122" s="20">
        <f t="shared" si="237"/>
        <v>0</v>
      </c>
      <c r="FZ122" s="20">
        <f t="shared" si="237"/>
        <v>0</v>
      </c>
      <c r="GA122" s="20">
        <f t="shared" si="237"/>
        <v>0</v>
      </c>
      <c r="GB122" s="20">
        <f t="shared" si="237"/>
        <v>0</v>
      </c>
      <c r="GC122" s="20">
        <f t="shared" si="237"/>
        <v>0</v>
      </c>
      <c r="GD122" s="20">
        <f t="shared" si="237"/>
        <v>0</v>
      </c>
      <c r="GE122" s="20">
        <f t="shared" si="237"/>
        <v>0</v>
      </c>
      <c r="GF122" s="20">
        <f t="shared" si="237"/>
        <v>0</v>
      </c>
      <c r="GG122" s="20">
        <f t="shared" si="237"/>
        <v>0</v>
      </c>
      <c r="GH122" s="20">
        <f t="shared" si="237"/>
        <v>0</v>
      </c>
      <c r="GI122" s="20">
        <f t="shared" si="237"/>
        <v>0</v>
      </c>
      <c r="GJ122" s="20">
        <f t="shared" si="237"/>
        <v>0</v>
      </c>
      <c r="GK122" s="20">
        <f t="shared" si="237"/>
        <v>0</v>
      </c>
      <c r="GL122" s="20">
        <f t="shared" si="237"/>
        <v>0</v>
      </c>
      <c r="GM122" s="20">
        <f t="shared" si="237"/>
        <v>0</v>
      </c>
      <c r="GN122" s="20">
        <f t="shared" si="237"/>
        <v>0</v>
      </c>
      <c r="GO122" s="20">
        <f t="shared" si="237"/>
        <v>0</v>
      </c>
      <c r="GP122" s="20">
        <f t="shared" si="237"/>
        <v>0</v>
      </c>
      <c r="GQ122" s="20">
        <f t="shared" si="237"/>
        <v>0</v>
      </c>
      <c r="GR122" s="20">
        <f t="shared" si="237"/>
        <v>0</v>
      </c>
      <c r="GS122" s="20">
        <f t="shared" si="237"/>
        <v>0</v>
      </c>
      <c r="GT122" s="20">
        <f t="shared" si="237"/>
        <v>0</v>
      </c>
      <c r="GU122" s="20">
        <f t="shared" ref="GU122:HA122" si="238">GU58</f>
        <v>0</v>
      </c>
      <c r="GV122" s="20">
        <f t="shared" si="238"/>
        <v>0</v>
      </c>
      <c r="GW122" s="20">
        <f t="shared" si="238"/>
        <v>0</v>
      </c>
      <c r="GX122" s="20">
        <f t="shared" si="238"/>
        <v>0</v>
      </c>
      <c r="GY122" s="20">
        <f t="shared" si="238"/>
        <v>0</v>
      </c>
      <c r="GZ122" s="20">
        <f t="shared" si="238"/>
        <v>0</v>
      </c>
      <c r="HA122" s="20">
        <f t="shared" si="238"/>
        <v>0</v>
      </c>
    </row>
    <row r="123" spans="4:209" x14ac:dyDescent="0.25">
      <c r="D123" s="17" t="s">
        <v>201</v>
      </c>
      <c r="J123" s="31">
        <f>J111+J112</f>
        <v>0</v>
      </c>
      <c r="K123" s="31">
        <f t="shared" ref="K123:BV123" si="239">K111+K112</f>
        <v>0</v>
      </c>
      <c r="L123" s="31">
        <f t="shared" si="239"/>
        <v>0</v>
      </c>
      <c r="M123" s="31">
        <f t="shared" si="239"/>
        <v>0</v>
      </c>
      <c r="N123" s="31">
        <f t="shared" si="239"/>
        <v>0</v>
      </c>
      <c r="O123" s="31">
        <f t="shared" si="239"/>
        <v>0</v>
      </c>
      <c r="P123" s="31">
        <f t="shared" si="239"/>
        <v>0</v>
      </c>
      <c r="Q123" s="31">
        <f t="shared" si="239"/>
        <v>0</v>
      </c>
      <c r="R123" s="31">
        <f t="shared" si="239"/>
        <v>5715033.4466974605</v>
      </c>
      <c r="S123" s="31">
        <f t="shared" si="239"/>
        <v>7262818.657074675</v>
      </c>
      <c r="T123" s="31">
        <f t="shared" si="239"/>
        <v>5715033.4466974605</v>
      </c>
      <c r="U123" s="31">
        <f t="shared" si="239"/>
        <v>7262818.657074675</v>
      </c>
      <c r="V123" s="31">
        <f t="shared" si="239"/>
        <v>5715033.4466974605</v>
      </c>
      <c r="W123" s="31">
        <f t="shared" si="239"/>
        <v>7262818.657074675</v>
      </c>
      <c r="X123" s="31">
        <f t="shared" si="239"/>
        <v>5715033.4466974605</v>
      </c>
      <c r="Y123" s="31">
        <f t="shared" si="239"/>
        <v>7262818.657074675</v>
      </c>
      <c r="Z123" s="31">
        <f t="shared" si="239"/>
        <v>5715033.4466974605</v>
      </c>
      <c r="AA123" s="31">
        <f t="shared" si="239"/>
        <v>7262818.657074675</v>
      </c>
      <c r="AB123" s="31">
        <f t="shared" si="239"/>
        <v>5715033.4466974605</v>
      </c>
      <c r="AC123" s="31">
        <f t="shared" si="239"/>
        <v>7262818.657074675</v>
      </c>
      <c r="AD123" s="31">
        <f t="shared" si="239"/>
        <v>5715033.4466974605</v>
      </c>
      <c r="AE123" s="31">
        <f t="shared" si="239"/>
        <v>7262818.657074675</v>
      </c>
      <c r="AF123" s="31">
        <f t="shared" si="239"/>
        <v>5715033.4466974605</v>
      </c>
      <c r="AG123" s="31">
        <f t="shared" si="239"/>
        <v>7262818.657074675</v>
      </c>
      <c r="AH123" s="31">
        <f t="shared" si="239"/>
        <v>5715033.4466974605</v>
      </c>
      <c r="AI123" s="31">
        <f t="shared" si="239"/>
        <v>7262818.657074675</v>
      </c>
      <c r="AJ123" s="31">
        <f t="shared" si="239"/>
        <v>5715033.4466974605</v>
      </c>
      <c r="AK123" s="31">
        <f t="shared" si="239"/>
        <v>7262818.657074675</v>
      </c>
      <c r="AL123" s="31">
        <f t="shared" si="239"/>
        <v>5715033.4466974605</v>
      </c>
      <c r="AM123" s="31">
        <f t="shared" si="239"/>
        <v>7262818.657074675</v>
      </c>
      <c r="AN123" s="31">
        <f t="shared" si="239"/>
        <v>5715033.4466974605</v>
      </c>
      <c r="AO123" s="31">
        <f t="shared" si="239"/>
        <v>7262818.657074675</v>
      </c>
      <c r="AP123" s="31">
        <f t="shared" si="239"/>
        <v>5715033.4466974605</v>
      </c>
      <c r="AQ123" s="31">
        <f t="shared" si="239"/>
        <v>7262818.657074675</v>
      </c>
      <c r="AR123" s="31">
        <f t="shared" si="239"/>
        <v>5715033.4466974605</v>
      </c>
      <c r="AS123" s="31">
        <f t="shared" si="239"/>
        <v>7262818.657074675</v>
      </c>
      <c r="AT123" s="31">
        <f t="shared" si="239"/>
        <v>5715033.4466974605</v>
      </c>
      <c r="AU123" s="31">
        <f t="shared" si="239"/>
        <v>7262818.657074675</v>
      </c>
      <c r="AV123" s="31">
        <f t="shared" si="239"/>
        <v>5715033.4466974605</v>
      </c>
      <c r="AW123" s="31">
        <f t="shared" si="239"/>
        <v>7262818.657074675</v>
      </c>
      <c r="AX123" s="31">
        <f t="shared" si="239"/>
        <v>5715033.4466974605</v>
      </c>
      <c r="AY123" s="31">
        <f t="shared" si="239"/>
        <v>7262818.657074675</v>
      </c>
      <c r="AZ123" s="31">
        <f t="shared" si="239"/>
        <v>5715033.4466974605</v>
      </c>
      <c r="BA123" s="31">
        <f t="shared" si="239"/>
        <v>7262818.657074675</v>
      </c>
      <c r="BB123" s="31">
        <f t="shared" si="239"/>
        <v>5715033.4466974605</v>
      </c>
      <c r="BC123" s="31">
        <f t="shared" si="239"/>
        <v>7262818.657074675</v>
      </c>
      <c r="BD123" s="31">
        <f t="shared" si="239"/>
        <v>5715033.4466974605</v>
      </c>
      <c r="BE123" s="31">
        <f t="shared" si="239"/>
        <v>7262818.657074675</v>
      </c>
      <c r="BF123" s="31">
        <f t="shared" si="239"/>
        <v>921666.71471729921</v>
      </c>
      <c r="BG123" s="31">
        <f t="shared" si="239"/>
        <v>0</v>
      </c>
      <c r="BH123" s="31">
        <f t="shared" si="239"/>
        <v>0</v>
      </c>
      <c r="BI123" s="31">
        <f t="shared" si="239"/>
        <v>0</v>
      </c>
      <c r="BJ123" s="31">
        <f t="shared" si="239"/>
        <v>0</v>
      </c>
      <c r="BK123" s="31">
        <f t="shared" si="239"/>
        <v>0</v>
      </c>
      <c r="BL123" s="31">
        <f t="shared" si="239"/>
        <v>0</v>
      </c>
      <c r="BM123" s="31">
        <f t="shared" si="239"/>
        <v>0</v>
      </c>
      <c r="BN123" s="31">
        <f t="shared" si="239"/>
        <v>0</v>
      </c>
      <c r="BO123" s="31">
        <f t="shared" si="239"/>
        <v>0</v>
      </c>
      <c r="BP123" s="31">
        <f t="shared" si="239"/>
        <v>0</v>
      </c>
      <c r="BQ123" s="31">
        <f t="shared" si="239"/>
        <v>0</v>
      </c>
      <c r="BR123" s="31">
        <f t="shared" si="239"/>
        <v>0</v>
      </c>
      <c r="BS123" s="31">
        <f t="shared" si="239"/>
        <v>0</v>
      </c>
      <c r="BT123" s="31">
        <f t="shared" si="239"/>
        <v>0</v>
      </c>
      <c r="BU123" s="31">
        <f t="shared" si="239"/>
        <v>0</v>
      </c>
      <c r="BV123" s="31">
        <f t="shared" si="239"/>
        <v>0</v>
      </c>
      <c r="BW123" s="31">
        <f t="shared" ref="BW123:EH123" si="240">BW111+BW112</f>
        <v>0</v>
      </c>
      <c r="BX123" s="31">
        <f t="shared" si="240"/>
        <v>0</v>
      </c>
      <c r="BY123" s="31">
        <f t="shared" si="240"/>
        <v>0</v>
      </c>
      <c r="BZ123" s="31">
        <f t="shared" si="240"/>
        <v>0</v>
      </c>
      <c r="CA123" s="31">
        <f t="shared" si="240"/>
        <v>0</v>
      </c>
      <c r="CB123" s="31">
        <f t="shared" si="240"/>
        <v>0</v>
      </c>
      <c r="CC123" s="31">
        <f t="shared" si="240"/>
        <v>0</v>
      </c>
      <c r="CD123" s="31">
        <f t="shared" si="240"/>
        <v>0</v>
      </c>
      <c r="CE123" s="31">
        <f t="shared" si="240"/>
        <v>0</v>
      </c>
      <c r="CF123" s="31">
        <f t="shared" si="240"/>
        <v>0</v>
      </c>
      <c r="CG123" s="31">
        <f t="shared" si="240"/>
        <v>0</v>
      </c>
      <c r="CH123" s="31">
        <f t="shared" si="240"/>
        <v>0</v>
      </c>
      <c r="CI123" s="31">
        <f t="shared" si="240"/>
        <v>0</v>
      </c>
      <c r="CJ123" s="31">
        <f t="shared" si="240"/>
        <v>0</v>
      </c>
      <c r="CK123" s="31">
        <f t="shared" si="240"/>
        <v>0</v>
      </c>
      <c r="CL123" s="31">
        <f t="shared" si="240"/>
        <v>0</v>
      </c>
      <c r="CM123" s="31">
        <f t="shared" si="240"/>
        <v>0</v>
      </c>
      <c r="CN123" s="31">
        <f t="shared" si="240"/>
        <v>0</v>
      </c>
      <c r="CO123" s="31">
        <f t="shared" si="240"/>
        <v>0</v>
      </c>
      <c r="CP123" s="31">
        <f t="shared" si="240"/>
        <v>0</v>
      </c>
      <c r="CQ123" s="31">
        <f t="shared" si="240"/>
        <v>0</v>
      </c>
      <c r="CR123" s="31">
        <f t="shared" si="240"/>
        <v>0</v>
      </c>
      <c r="CS123" s="31">
        <f t="shared" si="240"/>
        <v>0</v>
      </c>
      <c r="CT123" s="31">
        <f t="shared" si="240"/>
        <v>0</v>
      </c>
      <c r="CU123" s="31">
        <f t="shared" si="240"/>
        <v>0</v>
      </c>
      <c r="CV123" s="31">
        <f t="shared" si="240"/>
        <v>0</v>
      </c>
      <c r="CW123" s="31">
        <f t="shared" si="240"/>
        <v>0</v>
      </c>
      <c r="CX123" s="31">
        <f t="shared" si="240"/>
        <v>0</v>
      </c>
      <c r="CY123" s="31">
        <f t="shared" si="240"/>
        <v>0</v>
      </c>
      <c r="CZ123" s="31">
        <f t="shared" si="240"/>
        <v>0</v>
      </c>
      <c r="DA123" s="31">
        <f t="shared" si="240"/>
        <v>0</v>
      </c>
      <c r="DB123" s="31">
        <f t="shared" si="240"/>
        <v>0</v>
      </c>
      <c r="DC123" s="31">
        <f t="shared" si="240"/>
        <v>0</v>
      </c>
      <c r="DD123" s="31">
        <f t="shared" si="240"/>
        <v>0</v>
      </c>
      <c r="DE123" s="31">
        <f t="shared" si="240"/>
        <v>0</v>
      </c>
      <c r="DF123" s="31">
        <f t="shared" si="240"/>
        <v>0</v>
      </c>
      <c r="DG123" s="31">
        <f t="shared" si="240"/>
        <v>0</v>
      </c>
      <c r="DH123" s="31">
        <f t="shared" si="240"/>
        <v>0</v>
      </c>
      <c r="DI123" s="31">
        <f t="shared" si="240"/>
        <v>0</v>
      </c>
      <c r="DJ123" s="31">
        <f t="shared" si="240"/>
        <v>0</v>
      </c>
      <c r="DK123" s="31">
        <f t="shared" si="240"/>
        <v>0</v>
      </c>
      <c r="DL123" s="31">
        <f t="shared" si="240"/>
        <v>0</v>
      </c>
      <c r="DM123" s="31">
        <f t="shared" si="240"/>
        <v>0</v>
      </c>
      <c r="DN123" s="31">
        <f t="shared" si="240"/>
        <v>0</v>
      </c>
      <c r="DO123" s="31">
        <f t="shared" si="240"/>
        <v>0</v>
      </c>
      <c r="DP123" s="31">
        <f t="shared" si="240"/>
        <v>0</v>
      </c>
      <c r="DQ123" s="31">
        <f t="shared" si="240"/>
        <v>0</v>
      </c>
      <c r="DR123" s="31">
        <f t="shared" si="240"/>
        <v>0</v>
      </c>
      <c r="DS123" s="31">
        <f t="shared" si="240"/>
        <v>0</v>
      </c>
      <c r="DT123" s="31">
        <f t="shared" si="240"/>
        <v>0</v>
      </c>
      <c r="DU123" s="31">
        <f t="shared" si="240"/>
        <v>0</v>
      </c>
      <c r="DV123" s="31">
        <f t="shared" si="240"/>
        <v>0</v>
      </c>
      <c r="DW123" s="31">
        <f t="shared" si="240"/>
        <v>0</v>
      </c>
      <c r="DX123" s="31">
        <f t="shared" si="240"/>
        <v>0</v>
      </c>
      <c r="DY123" s="31">
        <f t="shared" si="240"/>
        <v>0</v>
      </c>
      <c r="DZ123" s="31">
        <f t="shared" si="240"/>
        <v>0</v>
      </c>
      <c r="EA123" s="31">
        <f t="shared" si="240"/>
        <v>0</v>
      </c>
      <c r="EB123" s="31">
        <f t="shared" si="240"/>
        <v>0</v>
      </c>
      <c r="EC123" s="31">
        <f t="shared" si="240"/>
        <v>0</v>
      </c>
      <c r="ED123" s="31">
        <f t="shared" si="240"/>
        <v>0</v>
      </c>
      <c r="EE123" s="31">
        <f t="shared" si="240"/>
        <v>0</v>
      </c>
      <c r="EF123" s="31">
        <f t="shared" si="240"/>
        <v>0</v>
      </c>
      <c r="EG123" s="31">
        <f t="shared" si="240"/>
        <v>0</v>
      </c>
      <c r="EH123" s="31">
        <f t="shared" si="240"/>
        <v>0</v>
      </c>
      <c r="EI123" s="31">
        <f t="shared" ref="EI123:GT123" si="241">EI111+EI112</f>
        <v>0</v>
      </c>
      <c r="EJ123" s="31">
        <f t="shared" si="241"/>
        <v>0</v>
      </c>
      <c r="EK123" s="31">
        <f t="shared" si="241"/>
        <v>0</v>
      </c>
      <c r="EL123" s="31">
        <f t="shared" si="241"/>
        <v>0</v>
      </c>
      <c r="EM123" s="31">
        <f t="shared" si="241"/>
        <v>0</v>
      </c>
      <c r="EN123" s="31">
        <f t="shared" si="241"/>
        <v>0</v>
      </c>
      <c r="EO123" s="31">
        <f t="shared" si="241"/>
        <v>0</v>
      </c>
      <c r="EP123" s="31">
        <f t="shared" si="241"/>
        <v>0</v>
      </c>
      <c r="EQ123" s="31">
        <f t="shared" si="241"/>
        <v>0</v>
      </c>
      <c r="ER123" s="31">
        <f t="shared" si="241"/>
        <v>0</v>
      </c>
      <c r="ES123" s="31">
        <f t="shared" si="241"/>
        <v>0</v>
      </c>
      <c r="ET123" s="31">
        <f t="shared" si="241"/>
        <v>0</v>
      </c>
      <c r="EU123" s="31">
        <f t="shared" si="241"/>
        <v>0</v>
      </c>
      <c r="EV123" s="31">
        <f t="shared" si="241"/>
        <v>0</v>
      </c>
      <c r="EW123" s="31">
        <f t="shared" si="241"/>
        <v>0</v>
      </c>
      <c r="EX123" s="31">
        <f t="shared" si="241"/>
        <v>0</v>
      </c>
      <c r="EY123" s="31">
        <f t="shared" si="241"/>
        <v>0</v>
      </c>
      <c r="EZ123" s="31">
        <f t="shared" si="241"/>
        <v>0</v>
      </c>
      <c r="FA123" s="31">
        <f t="shared" si="241"/>
        <v>0</v>
      </c>
      <c r="FB123" s="31">
        <f t="shared" si="241"/>
        <v>0</v>
      </c>
      <c r="FC123" s="31">
        <f t="shared" si="241"/>
        <v>0</v>
      </c>
      <c r="FD123" s="31">
        <f t="shared" si="241"/>
        <v>0</v>
      </c>
      <c r="FE123" s="31">
        <f t="shared" si="241"/>
        <v>0</v>
      </c>
      <c r="FF123" s="31">
        <f t="shared" si="241"/>
        <v>0</v>
      </c>
      <c r="FG123" s="31">
        <f t="shared" si="241"/>
        <v>0</v>
      </c>
      <c r="FH123" s="31">
        <f t="shared" si="241"/>
        <v>0</v>
      </c>
      <c r="FI123" s="31">
        <f t="shared" si="241"/>
        <v>0</v>
      </c>
      <c r="FJ123" s="31">
        <f t="shared" si="241"/>
        <v>0</v>
      </c>
      <c r="FK123" s="31">
        <f t="shared" si="241"/>
        <v>0</v>
      </c>
      <c r="FL123" s="31">
        <f t="shared" si="241"/>
        <v>0</v>
      </c>
      <c r="FM123" s="31">
        <f t="shared" si="241"/>
        <v>0</v>
      </c>
      <c r="FN123" s="31">
        <f t="shared" si="241"/>
        <v>0</v>
      </c>
      <c r="FO123" s="31">
        <f t="shared" si="241"/>
        <v>0</v>
      </c>
      <c r="FP123" s="31">
        <f t="shared" si="241"/>
        <v>0</v>
      </c>
      <c r="FQ123" s="31">
        <f t="shared" si="241"/>
        <v>0</v>
      </c>
      <c r="FR123" s="31">
        <f t="shared" si="241"/>
        <v>0</v>
      </c>
      <c r="FS123" s="31">
        <f t="shared" si="241"/>
        <v>0</v>
      </c>
      <c r="FT123" s="31">
        <f t="shared" si="241"/>
        <v>0</v>
      </c>
      <c r="FU123" s="31">
        <f t="shared" si="241"/>
        <v>0</v>
      </c>
      <c r="FV123" s="31">
        <f t="shared" si="241"/>
        <v>0</v>
      </c>
      <c r="FW123" s="31">
        <f t="shared" si="241"/>
        <v>0</v>
      </c>
      <c r="FX123" s="31">
        <f t="shared" si="241"/>
        <v>0</v>
      </c>
      <c r="FY123" s="31">
        <f t="shared" si="241"/>
        <v>0</v>
      </c>
      <c r="FZ123" s="31">
        <f t="shared" si="241"/>
        <v>0</v>
      </c>
      <c r="GA123" s="31">
        <f t="shared" si="241"/>
        <v>0</v>
      </c>
      <c r="GB123" s="31">
        <f t="shared" si="241"/>
        <v>0</v>
      </c>
      <c r="GC123" s="31">
        <f t="shared" si="241"/>
        <v>0</v>
      </c>
      <c r="GD123" s="31">
        <f t="shared" si="241"/>
        <v>0</v>
      </c>
      <c r="GE123" s="31">
        <f t="shared" si="241"/>
        <v>0</v>
      </c>
      <c r="GF123" s="31">
        <f t="shared" si="241"/>
        <v>0</v>
      </c>
      <c r="GG123" s="31">
        <f t="shared" si="241"/>
        <v>0</v>
      </c>
      <c r="GH123" s="31">
        <f t="shared" si="241"/>
        <v>0</v>
      </c>
      <c r="GI123" s="31">
        <f t="shared" si="241"/>
        <v>0</v>
      </c>
      <c r="GJ123" s="31">
        <f t="shared" si="241"/>
        <v>0</v>
      </c>
      <c r="GK123" s="31">
        <f t="shared" si="241"/>
        <v>0</v>
      </c>
      <c r="GL123" s="31">
        <f t="shared" si="241"/>
        <v>0</v>
      </c>
      <c r="GM123" s="31">
        <f t="shared" si="241"/>
        <v>0</v>
      </c>
      <c r="GN123" s="31">
        <f t="shared" si="241"/>
        <v>0</v>
      </c>
      <c r="GO123" s="31">
        <f t="shared" si="241"/>
        <v>0</v>
      </c>
      <c r="GP123" s="31">
        <f t="shared" si="241"/>
        <v>0</v>
      </c>
      <c r="GQ123" s="31">
        <f t="shared" si="241"/>
        <v>0</v>
      </c>
      <c r="GR123" s="31">
        <f t="shared" si="241"/>
        <v>0</v>
      </c>
      <c r="GS123" s="31">
        <f t="shared" si="241"/>
        <v>0</v>
      </c>
      <c r="GT123" s="31">
        <f t="shared" si="241"/>
        <v>0</v>
      </c>
      <c r="GU123" s="31">
        <f t="shared" ref="GU123:HA123" si="242">GU111+GU112</f>
        <v>0</v>
      </c>
      <c r="GV123" s="31">
        <f t="shared" si="242"/>
        <v>0</v>
      </c>
      <c r="GW123" s="31">
        <f t="shared" si="242"/>
        <v>0</v>
      </c>
      <c r="GX123" s="31">
        <f t="shared" si="242"/>
        <v>0</v>
      </c>
      <c r="GY123" s="31">
        <f t="shared" si="242"/>
        <v>0</v>
      </c>
      <c r="GZ123" s="31">
        <f t="shared" si="242"/>
        <v>0</v>
      </c>
      <c r="HA123" s="31">
        <f t="shared" si="242"/>
        <v>0</v>
      </c>
    </row>
  </sheetData>
  <conditionalFormatting sqref="A1:XFD1048576">
    <cfRule type="expression" dxfId="5" priority="5">
      <formula>AND(A1&lt;&gt;"",A1=FALSE)</formula>
    </cfRule>
    <cfRule type="expression" dxfId="4" priority="6">
      <formula>A1=TRUE</formula>
    </cfRule>
  </conditionalFormatting>
  <conditionalFormatting sqref="J3:AAA3">
    <cfRule type="expression" dxfId="3" priority="3" stopIfTrue="1">
      <formula>AND(J3=0,J3&lt;&gt;"")</formula>
    </cfRule>
    <cfRule type="expression" dxfId="2" priority="4">
      <formula>J3=1</formula>
    </cfRule>
  </conditionalFormatting>
  <conditionalFormatting sqref="J7:AAA7">
    <cfRule type="expression" dxfId="1" priority="1" stopIfTrue="1">
      <formula>AND(J7=0,J7&lt;&gt;"")</formula>
    </cfRule>
    <cfRule type="expression" dxfId="0" priority="2">
      <formula>J7=1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BC45-32B5-4C6A-936F-19709CA505EE}">
  <dimension ref="C3:C18"/>
  <sheetViews>
    <sheetView workbookViewId="0">
      <selection activeCell="A10" sqref="A10"/>
    </sheetView>
  </sheetViews>
  <sheetFormatPr defaultRowHeight="15" x14ac:dyDescent="0.25"/>
  <sheetData>
    <row r="3" spans="3:3" x14ac:dyDescent="0.25">
      <c r="C3" s="9">
        <v>7.4999999999999997E-3</v>
      </c>
    </row>
    <row r="5" spans="3:3" x14ac:dyDescent="0.25">
      <c r="C5" s="9">
        <f>1-C3</f>
        <v>0.99250000000000005</v>
      </c>
    </row>
    <row r="6" spans="3:3" x14ac:dyDescent="0.25">
      <c r="C6">
        <f>C5^25</f>
        <v>0.82844348297983572</v>
      </c>
    </row>
    <row r="8" spans="3:3" x14ac:dyDescent="0.25">
      <c r="C8">
        <f>1-C6</f>
        <v>0.17155651702016428</v>
      </c>
    </row>
    <row r="12" spans="3:3" x14ac:dyDescent="0.25">
      <c r="C12">
        <v>0.71</v>
      </c>
    </row>
    <row r="14" spans="3:3" x14ac:dyDescent="0.25">
      <c r="C14">
        <f>C12^(1/10)</f>
        <v>0.96633082844008511</v>
      </c>
    </row>
    <row r="15" spans="3:3" x14ac:dyDescent="0.25">
      <c r="C15">
        <f>1-C14</f>
        <v>3.366917155991489E-2</v>
      </c>
    </row>
    <row r="17" spans="3:3" x14ac:dyDescent="0.25">
      <c r="C17">
        <f>1-C15</f>
        <v>0.96633082844008511</v>
      </c>
    </row>
    <row r="18" spans="3:3" x14ac:dyDescent="0.25">
      <c r="C18">
        <f>C17^10</f>
        <v>0.71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F0D90-50A8-425A-84B0-97BF521F95B8}">
  <sheetPr codeName="Sheet5"/>
  <dimension ref="B2:AV4"/>
  <sheetViews>
    <sheetView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C9" sqref="C9"/>
    </sheetView>
  </sheetViews>
  <sheetFormatPr defaultRowHeight="15" x14ac:dyDescent="0.25"/>
  <cols>
    <col min="1" max="3" width="1.5703125" customWidth="1"/>
    <col min="4" max="4" width="17.7109375" customWidth="1"/>
  </cols>
  <sheetData>
    <row r="2" spans="2:48" x14ac:dyDescent="0.25">
      <c r="B2" t="s">
        <v>175</v>
      </c>
    </row>
    <row r="3" spans="2:48" x14ac:dyDescent="0.25">
      <c r="C3" t="s">
        <v>22</v>
      </c>
      <c r="I3">
        <v>1</v>
      </c>
      <c r="J3">
        <v>2</v>
      </c>
      <c r="K3">
        <v>3</v>
      </c>
      <c r="L3">
        <v>4</v>
      </c>
      <c r="M3">
        <v>5</v>
      </c>
      <c r="N3">
        <v>6</v>
      </c>
      <c r="O3">
        <v>7</v>
      </c>
      <c r="P3">
        <v>8</v>
      </c>
      <c r="Q3">
        <v>9</v>
      </c>
      <c r="R3">
        <v>10</v>
      </c>
      <c r="S3">
        <v>11</v>
      </c>
      <c r="T3">
        <v>12</v>
      </c>
      <c r="U3">
        <v>13</v>
      </c>
      <c r="V3">
        <v>14</v>
      </c>
      <c r="W3">
        <v>15</v>
      </c>
      <c r="X3">
        <v>16</v>
      </c>
      <c r="Y3">
        <v>17</v>
      </c>
      <c r="Z3">
        <v>18</v>
      </c>
      <c r="AA3">
        <v>19</v>
      </c>
      <c r="AB3">
        <v>20</v>
      </c>
      <c r="AC3">
        <v>21</v>
      </c>
      <c r="AD3">
        <v>22</v>
      </c>
      <c r="AE3">
        <v>23</v>
      </c>
      <c r="AF3">
        <v>24</v>
      </c>
      <c r="AG3">
        <v>25</v>
      </c>
      <c r="AH3">
        <v>26</v>
      </c>
      <c r="AI3">
        <v>27</v>
      </c>
      <c r="AJ3">
        <v>28</v>
      </c>
      <c r="AK3">
        <v>29</v>
      </c>
      <c r="AL3">
        <v>30</v>
      </c>
      <c r="AM3">
        <v>31</v>
      </c>
      <c r="AN3">
        <v>32</v>
      </c>
      <c r="AO3">
        <v>33</v>
      </c>
      <c r="AP3">
        <v>34</v>
      </c>
      <c r="AQ3">
        <v>35</v>
      </c>
      <c r="AR3">
        <v>36</v>
      </c>
      <c r="AS3">
        <v>37</v>
      </c>
      <c r="AT3">
        <v>38</v>
      </c>
      <c r="AU3">
        <v>39</v>
      </c>
      <c r="AV3">
        <v>40</v>
      </c>
    </row>
    <row r="4" spans="2:48" x14ac:dyDescent="0.25">
      <c r="C4" t="s">
        <v>104</v>
      </c>
      <c r="I4">
        <f>YEAR('Financial Model'!J6)</f>
        <v>2026</v>
      </c>
      <c r="J4">
        <f>I4+1</f>
        <v>2027</v>
      </c>
      <c r="K4">
        <f t="shared" ref="K4:AV4" si="0">J4+1</f>
        <v>2028</v>
      </c>
      <c r="L4">
        <f t="shared" si="0"/>
        <v>2029</v>
      </c>
      <c r="M4">
        <f t="shared" si="0"/>
        <v>2030</v>
      </c>
      <c r="N4">
        <f t="shared" si="0"/>
        <v>2031</v>
      </c>
      <c r="O4">
        <f t="shared" si="0"/>
        <v>2032</v>
      </c>
      <c r="P4">
        <f t="shared" si="0"/>
        <v>2033</v>
      </c>
      <c r="Q4">
        <f t="shared" si="0"/>
        <v>2034</v>
      </c>
      <c r="R4">
        <f t="shared" si="0"/>
        <v>2035</v>
      </c>
      <c r="S4">
        <f t="shared" si="0"/>
        <v>2036</v>
      </c>
      <c r="T4">
        <f t="shared" si="0"/>
        <v>2037</v>
      </c>
      <c r="U4">
        <f t="shared" si="0"/>
        <v>2038</v>
      </c>
      <c r="V4">
        <f t="shared" si="0"/>
        <v>2039</v>
      </c>
      <c r="W4">
        <f t="shared" si="0"/>
        <v>2040</v>
      </c>
      <c r="X4">
        <f t="shared" si="0"/>
        <v>2041</v>
      </c>
      <c r="Y4">
        <f t="shared" si="0"/>
        <v>2042</v>
      </c>
      <c r="Z4">
        <f t="shared" si="0"/>
        <v>2043</v>
      </c>
      <c r="AA4">
        <f t="shared" si="0"/>
        <v>2044</v>
      </c>
      <c r="AB4">
        <f t="shared" si="0"/>
        <v>2045</v>
      </c>
      <c r="AC4">
        <f t="shared" si="0"/>
        <v>2046</v>
      </c>
      <c r="AD4">
        <f t="shared" si="0"/>
        <v>2047</v>
      </c>
      <c r="AE4">
        <f t="shared" si="0"/>
        <v>2048</v>
      </c>
      <c r="AF4">
        <f t="shared" si="0"/>
        <v>2049</v>
      </c>
      <c r="AG4">
        <f t="shared" si="0"/>
        <v>2050</v>
      </c>
      <c r="AH4">
        <f t="shared" si="0"/>
        <v>2051</v>
      </c>
      <c r="AI4">
        <f t="shared" si="0"/>
        <v>2052</v>
      </c>
      <c r="AJ4">
        <f t="shared" si="0"/>
        <v>2053</v>
      </c>
      <c r="AK4">
        <f t="shared" si="0"/>
        <v>2054</v>
      </c>
      <c r="AL4">
        <f t="shared" si="0"/>
        <v>2055</v>
      </c>
      <c r="AM4">
        <f t="shared" si="0"/>
        <v>2056</v>
      </c>
      <c r="AN4">
        <f t="shared" si="0"/>
        <v>2057</v>
      </c>
      <c r="AO4">
        <f t="shared" si="0"/>
        <v>2058</v>
      </c>
      <c r="AP4">
        <f t="shared" si="0"/>
        <v>2059</v>
      </c>
      <c r="AQ4">
        <f t="shared" si="0"/>
        <v>2060</v>
      </c>
      <c r="AR4">
        <f t="shared" si="0"/>
        <v>2061</v>
      </c>
      <c r="AS4">
        <f t="shared" si="0"/>
        <v>2062</v>
      </c>
      <c r="AT4">
        <f t="shared" si="0"/>
        <v>2063</v>
      </c>
      <c r="AU4">
        <f t="shared" si="0"/>
        <v>2064</v>
      </c>
      <c r="AV4">
        <f t="shared" si="0"/>
        <v>2065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1B481-F213-412B-8641-30C753A0DD47}">
  <sheetPr codeName="Sheet6"/>
  <dimension ref="B3:N40"/>
  <sheetViews>
    <sheetView topLeftCell="A15" workbookViewId="0">
      <selection activeCell="A50" sqref="A50"/>
    </sheetView>
  </sheetViews>
  <sheetFormatPr defaultRowHeight="15" x14ac:dyDescent="0.25"/>
  <cols>
    <col min="1" max="3" width="1.42578125" customWidth="1"/>
    <col min="4" max="4" width="32.42578125" customWidth="1"/>
    <col min="5" max="5" width="12.140625" customWidth="1"/>
  </cols>
  <sheetData>
    <row r="3" spans="2:14" ht="45" x14ac:dyDescent="0.25">
      <c r="G3" s="16" t="s">
        <v>173</v>
      </c>
      <c r="H3" s="16" t="s">
        <v>172</v>
      </c>
      <c r="I3" t="s">
        <v>171</v>
      </c>
      <c r="J3" s="16" t="s">
        <v>170</v>
      </c>
      <c r="K3" s="16" t="s">
        <v>169</v>
      </c>
      <c r="L3" s="16" t="s">
        <v>168</v>
      </c>
      <c r="M3" s="16" t="s">
        <v>167</v>
      </c>
      <c r="N3" s="16" t="s">
        <v>166</v>
      </c>
    </row>
    <row r="4" spans="2:14" x14ac:dyDescent="0.25">
      <c r="B4" t="s">
        <v>165</v>
      </c>
    </row>
    <row r="5" spans="2:14" x14ac:dyDescent="0.25">
      <c r="C5" t="s">
        <v>9</v>
      </c>
      <c r="E5" t="s">
        <v>164</v>
      </c>
    </row>
    <row r="6" spans="2:14" x14ac:dyDescent="0.25">
      <c r="C6" t="s">
        <v>163</v>
      </c>
      <c r="E6" t="s">
        <v>65</v>
      </c>
    </row>
    <row r="7" spans="2:14" x14ac:dyDescent="0.25">
      <c r="C7" t="s">
        <v>162</v>
      </c>
      <c r="E7" t="s">
        <v>32</v>
      </c>
    </row>
    <row r="8" spans="2:14" x14ac:dyDescent="0.25">
      <c r="C8" t="s">
        <v>49</v>
      </c>
      <c r="E8" t="s">
        <v>65</v>
      </c>
    </row>
    <row r="10" spans="2:14" x14ac:dyDescent="0.25">
      <c r="B10" t="s">
        <v>161</v>
      </c>
    </row>
    <row r="11" spans="2:14" x14ac:dyDescent="0.25">
      <c r="C11" t="s">
        <v>160</v>
      </c>
      <c r="E11" t="s">
        <v>51</v>
      </c>
    </row>
    <row r="12" spans="2:14" x14ac:dyDescent="0.25">
      <c r="C12" t="s">
        <v>151</v>
      </c>
      <c r="E12" t="s">
        <v>85</v>
      </c>
    </row>
    <row r="13" spans="2:14" x14ac:dyDescent="0.25">
      <c r="C13" t="s">
        <v>159</v>
      </c>
      <c r="E13" t="s">
        <v>158</v>
      </c>
    </row>
    <row r="14" spans="2:14" x14ac:dyDescent="0.25">
      <c r="C14" t="s">
        <v>157</v>
      </c>
      <c r="E14" t="s">
        <v>156</v>
      </c>
    </row>
    <row r="16" spans="2:14" x14ac:dyDescent="0.25">
      <c r="B16" t="s">
        <v>155</v>
      </c>
    </row>
    <row r="17" spans="2:5" x14ac:dyDescent="0.25">
      <c r="C17" t="s">
        <v>154</v>
      </c>
      <c r="E17" t="s">
        <v>69</v>
      </c>
    </row>
    <row r="18" spans="2:5" x14ac:dyDescent="0.25">
      <c r="C18" t="s">
        <v>153</v>
      </c>
      <c r="E18" t="s">
        <v>82</v>
      </c>
    </row>
    <row r="19" spans="2:5" x14ac:dyDescent="0.25">
      <c r="C19" t="s">
        <v>152</v>
      </c>
      <c r="E19" t="s">
        <v>53</v>
      </c>
    </row>
    <row r="20" spans="2:5" x14ac:dyDescent="0.25">
      <c r="C20" t="s">
        <v>151</v>
      </c>
      <c r="E20" t="s">
        <v>85</v>
      </c>
    </row>
    <row r="22" spans="2:5" x14ac:dyDescent="0.25">
      <c r="B22" t="s">
        <v>150</v>
      </c>
    </row>
    <row r="23" spans="2:5" x14ac:dyDescent="0.25">
      <c r="C23" t="s">
        <v>149</v>
      </c>
      <c r="E23" t="s">
        <v>148</v>
      </c>
    </row>
    <row r="24" spans="2:5" x14ac:dyDescent="0.25">
      <c r="C24" t="s">
        <v>147</v>
      </c>
      <c r="E24" t="s">
        <v>34</v>
      </c>
    </row>
    <row r="25" spans="2:5" x14ac:dyDescent="0.25">
      <c r="C25" t="s">
        <v>146</v>
      </c>
      <c r="E25" t="s">
        <v>16</v>
      </c>
    </row>
    <row r="26" spans="2:5" x14ac:dyDescent="0.25">
      <c r="C26" t="s">
        <v>78</v>
      </c>
      <c r="E26" t="s">
        <v>34</v>
      </c>
    </row>
    <row r="27" spans="2:5" x14ac:dyDescent="0.25">
      <c r="C27" t="s">
        <v>144</v>
      </c>
      <c r="E27" t="s">
        <v>140</v>
      </c>
    </row>
    <row r="28" spans="2:5" x14ac:dyDescent="0.25">
      <c r="C28" t="s">
        <v>145</v>
      </c>
      <c r="E28" t="s">
        <v>34</v>
      </c>
    </row>
    <row r="29" spans="2:5" x14ac:dyDescent="0.25">
      <c r="C29" t="s">
        <v>144</v>
      </c>
      <c r="E29" t="s">
        <v>140</v>
      </c>
    </row>
    <row r="31" spans="2:5" x14ac:dyDescent="0.25">
      <c r="B31" t="s">
        <v>143</v>
      </c>
    </row>
    <row r="32" spans="2:5" x14ac:dyDescent="0.25">
      <c r="C32" t="s">
        <v>142</v>
      </c>
      <c r="E32" t="s">
        <v>140</v>
      </c>
    </row>
    <row r="33" spans="3:5" x14ac:dyDescent="0.25">
      <c r="C33" t="s">
        <v>141</v>
      </c>
      <c r="E33" t="s">
        <v>140</v>
      </c>
    </row>
    <row r="34" spans="3:5" x14ac:dyDescent="0.25">
      <c r="C34" t="s">
        <v>137</v>
      </c>
      <c r="E34" t="s">
        <v>140</v>
      </c>
    </row>
    <row r="36" spans="3:5" x14ac:dyDescent="0.25">
      <c r="C36" t="s">
        <v>139</v>
      </c>
      <c r="E36" t="s">
        <v>138</v>
      </c>
    </row>
    <row r="37" spans="3:5" x14ac:dyDescent="0.25">
      <c r="C37" t="s">
        <v>137</v>
      </c>
      <c r="E37" t="s">
        <v>53</v>
      </c>
    </row>
    <row r="39" spans="3:5" x14ac:dyDescent="0.25">
      <c r="C39" t="s">
        <v>136</v>
      </c>
      <c r="E39" t="s">
        <v>53</v>
      </c>
    </row>
    <row r="40" spans="3:5" x14ac:dyDescent="0.25">
      <c r="C40" t="s">
        <v>135</v>
      </c>
      <c r="E40" t="s">
        <v>53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6B718-9BD9-423E-8266-826A635783D6}">
  <sheetPr codeName="Sheet4"/>
  <dimension ref="D3:E8"/>
  <sheetViews>
    <sheetView workbookViewId="0">
      <selection activeCell="F14" sqref="F14"/>
    </sheetView>
  </sheetViews>
  <sheetFormatPr defaultRowHeight="15" x14ac:dyDescent="0.25"/>
  <sheetData>
    <row r="3" spans="4:5" x14ac:dyDescent="0.25">
      <c r="D3" t="s">
        <v>44</v>
      </c>
      <c r="E3" s="9">
        <f>InputC!F20</f>
        <v>0.36249999999999999</v>
      </c>
    </row>
    <row r="4" spans="4:5" x14ac:dyDescent="0.25">
      <c r="D4" t="s">
        <v>45</v>
      </c>
      <c r="E4">
        <v>0.1</v>
      </c>
    </row>
    <row r="5" spans="4:5" x14ac:dyDescent="0.25">
      <c r="D5" t="s">
        <v>46</v>
      </c>
      <c r="E5" s="11">
        <v>0.05</v>
      </c>
    </row>
    <row r="7" spans="4:5" x14ac:dyDescent="0.25">
      <c r="D7" t="s">
        <v>45</v>
      </c>
      <c r="E7">
        <f>NORMINV(E4,E3,E5)</f>
        <v>0.29842242172276995</v>
      </c>
    </row>
    <row r="8" spans="4:5" x14ac:dyDescent="0.25">
      <c r="D8" t="s">
        <v>47</v>
      </c>
      <c r="E8">
        <f>E7/E3</f>
        <v>0.82323426682143441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</vt:i4>
      </vt:variant>
    </vt:vector>
  </HeadingPairs>
  <TitlesOfParts>
    <vt:vector size="8" baseType="lpstr">
      <vt:lpstr>InputC</vt:lpstr>
      <vt:lpstr>InputS</vt:lpstr>
      <vt:lpstr>Financial Model</vt:lpstr>
      <vt:lpstr>Sheet1</vt:lpstr>
      <vt:lpstr>Fin Model Annual</vt:lpstr>
      <vt:lpstr>Simple LCOE</vt:lpstr>
      <vt:lpstr>P90 and NORMINV</vt:lpstr>
      <vt:lpstr>CFADS and Debt Service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CBFS</dc:creator>
  <cp:lastModifiedBy>CBFS</cp:lastModifiedBy>
  <dcterms:created xsi:type="dcterms:W3CDTF">2026-02-02T05:49:28Z</dcterms:created>
  <dcterms:modified xsi:type="dcterms:W3CDTF">2026-02-03T08:53:54Z</dcterms:modified>
</cp:coreProperties>
</file>