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Edward\Documents\"/>
    </mc:Choice>
  </mc:AlternateContent>
  <xr:revisionPtr revIDLastSave="0" documentId="8_{DDEF9FB8-706D-44A9-9C29-3D0945B1AF8C}" xr6:coauthVersionLast="47" xr6:coauthVersionMax="47" xr10:uidLastSave="{00000000-0000-0000-0000-000000000000}"/>
  <bookViews>
    <workbookView xWindow="9590" yWindow="-10" windowWidth="9620" windowHeight="11300" activeTab="1" xr2:uid="{86D51521-50D3-4B49-B19B-74B459108BF3}"/>
    <workbookView xWindow="-110" yWindow="-110" windowWidth="19420" windowHeight="11500" xr2:uid="{F0E7F614-00E5-4100-A7A6-61103D53B1B4}"/>
  </bookViews>
  <sheets>
    <sheet name="Model" sheetId="1" r:id="rId1"/>
    <sheet name="Debt Service Chart" sheetId="3" r:id="rId2"/>
  </sheets>
  <calcPr calcId="191029" calcMode="autoNoTable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8" i="1" l="1"/>
  <c r="F58" i="1"/>
  <c r="H81" i="1"/>
  <c r="F73" i="1"/>
  <c r="H67" i="1"/>
  <c r="F63" i="1"/>
  <c r="E182" i="1"/>
  <c r="H126" i="1"/>
  <c r="F97" i="1"/>
  <c r="H26" i="1"/>
  <c r="H4" i="1" a="1"/>
  <c r="I63" i="1" l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CE63" i="1"/>
  <c r="CF63" i="1"/>
  <c r="CG63" i="1"/>
  <c r="CH63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U63" i="1"/>
  <c r="CV63" i="1"/>
  <c r="CW63" i="1"/>
  <c r="CX63" i="1"/>
  <c r="CY63" i="1"/>
  <c r="CZ63" i="1"/>
  <c r="DA63" i="1"/>
  <c r="DB63" i="1"/>
  <c r="DC63" i="1"/>
  <c r="H63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CE182" i="1"/>
  <c r="CF182" i="1"/>
  <c r="CG182" i="1"/>
  <c r="CH182" i="1"/>
  <c r="CI182" i="1"/>
  <c r="CJ182" i="1"/>
  <c r="CK182" i="1"/>
  <c r="CL182" i="1"/>
  <c r="CM182" i="1"/>
  <c r="CN182" i="1"/>
  <c r="CO182" i="1"/>
  <c r="CP182" i="1"/>
  <c r="CQ182" i="1"/>
  <c r="CR182" i="1"/>
  <c r="CS182" i="1"/>
  <c r="CT182" i="1"/>
  <c r="CU182" i="1"/>
  <c r="CV182" i="1"/>
  <c r="CW182" i="1"/>
  <c r="CX182" i="1"/>
  <c r="CY182" i="1"/>
  <c r="CZ182" i="1"/>
  <c r="DA182" i="1"/>
  <c r="DB182" i="1"/>
  <c r="DC182" i="1"/>
  <c r="H182" i="1"/>
  <c r="I177" i="1"/>
  <c r="K177" i="1"/>
  <c r="L177" i="1"/>
  <c r="M177" i="1"/>
  <c r="N177" i="1"/>
  <c r="O177" i="1"/>
  <c r="P177" i="1"/>
  <c r="Q177" i="1"/>
  <c r="R177" i="1"/>
  <c r="T177" i="1"/>
  <c r="U177" i="1"/>
  <c r="X177" i="1"/>
  <c r="Z177" i="1"/>
  <c r="AA177" i="1"/>
  <c r="AC177" i="1"/>
  <c r="AD177" i="1"/>
  <c r="AF177" i="1"/>
  <c r="AH177" i="1"/>
  <c r="AJ177" i="1"/>
  <c r="AL177" i="1"/>
  <c r="AN177" i="1"/>
  <c r="AP177" i="1"/>
  <c r="AQ177" i="1"/>
  <c r="AS177" i="1"/>
  <c r="AT177" i="1"/>
  <c r="AV177" i="1"/>
  <c r="AX177" i="1"/>
  <c r="AZ177" i="1"/>
  <c r="BB177" i="1"/>
  <c r="BD177" i="1"/>
  <c r="BE177" i="1"/>
  <c r="BF177" i="1"/>
  <c r="BG177" i="1"/>
  <c r="BH177" i="1"/>
  <c r="BI177" i="1"/>
  <c r="BJ177" i="1"/>
  <c r="BK177" i="1"/>
  <c r="BL177" i="1"/>
  <c r="BT177" i="1"/>
  <c r="BV177" i="1"/>
  <c r="BW177" i="1"/>
  <c r="BX177" i="1"/>
  <c r="BZ177" i="1"/>
  <c r="CB177" i="1"/>
  <c r="CD177" i="1"/>
  <c r="CE177" i="1"/>
  <c r="CG177" i="1"/>
  <c r="CJ177" i="1"/>
  <c r="CL177" i="1"/>
  <c r="CM177" i="1"/>
  <c r="CO177" i="1"/>
  <c r="CR177" i="1"/>
  <c r="CT177" i="1"/>
  <c r="CU177" i="1"/>
  <c r="CW177" i="1"/>
  <c r="CZ177" i="1"/>
  <c r="DA177" i="1"/>
  <c r="DB177" i="1"/>
  <c r="DC177" i="1"/>
  <c r="DC192" i="1" s="1"/>
  <c r="H177" i="1"/>
  <c r="J177" i="1"/>
  <c r="S177" i="1"/>
  <c r="V177" i="1"/>
  <c r="W177" i="1"/>
  <c r="Y177" i="1"/>
  <c r="AB177" i="1"/>
  <c r="AE177" i="1"/>
  <c r="AG177" i="1"/>
  <c r="AI177" i="1"/>
  <c r="AK177" i="1"/>
  <c r="AM177" i="1"/>
  <c r="AO177" i="1"/>
  <c r="AR177" i="1"/>
  <c r="AU177" i="1"/>
  <c r="AW177" i="1"/>
  <c r="AY177" i="1"/>
  <c r="BA177" i="1"/>
  <c r="BC177" i="1"/>
  <c r="BM177" i="1"/>
  <c r="BN177" i="1"/>
  <c r="BO177" i="1"/>
  <c r="BP177" i="1"/>
  <c r="BQ177" i="1"/>
  <c r="BR177" i="1"/>
  <c r="BS177" i="1"/>
  <c r="BU177" i="1"/>
  <c r="BY177" i="1"/>
  <c r="CA177" i="1"/>
  <c r="CC177" i="1"/>
  <c r="CF177" i="1"/>
  <c r="CH177" i="1"/>
  <c r="CI177" i="1"/>
  <c r="CK177" i="1"/>
  <c r="CN177" i="1"/>
  <c r="CP177" i="1"/>
  <c r="CQ177" i="1"/>
  <c r="CS177" i="1"/>
  <c r="CV177" i="1"/>
  <c r="CX177" i="1"/>
  <c r="CY177" i="1"/>
  <c r="L20" i="1"/>
  <c r="Q20" i="1"/>
  <c r="AJ20" i="1"/>
  <c r="AJ21" i="1" s="1"/>
  <c r="BB20" i="1"/>
  <c r="BB21" i="1" s="1"/>
  <c r="BL20" i="1"/>
  <c r="BL21" i="1" s="1"/>
  <c r="BU20" i="1"/>
  <c r="BU21" i="1" s="1"/>
  <c r="CT20" i="1"/>
  <c r="CT21" i="1" s="1"/>
  <c r="CZ20" i="1"/>
  <c r="CZ21" i="1" s="1"/>
  <c r="AB20" i="1"/>
  <c r="CE20" i="1"/>
  <c r="CE21" i="1" s="1"/>
  <c r="CU20" i="1"/>
  <c r="CU21" i="1" s="1"/>
  <c r="S20" i="1"/>
  <c r="AK20" i="1"/>
  <c r="AK21" i="1" s="1"/>
  <c r="BC20" i="1"/>
  <c r="BC21" i="1" s="1"/>
  <c r="CC20" i="1"/>
  <c r="CC21" i="1" s="1"/>
  <c r="CM20" i="1"/>
  <c r="CM21" i="1" s="1"/>
  <c r="DC20" i="1"/>
  <c r="DC21" i="1" s="1"/>
  <c r="I20" i="1"/>
  <c r="AS20" i="1"/>
  <c r="AS21" i="1" s="1"/>
  <c r="AT20" i="1"/>
  <c r="AT21" i="1" s="1"/>
  <c r="BK20" i="1"/>
  <c r="BK21" i="1" s="1"/>
  <c r="BT20" i="1"/>
  <c r="BT21" i="1" s="1"/>
  <c r="CR20" i="1"/>
  <c r="CR21" i="1" s="1"/>
  <c r="DB20" i="1"/>
  <c r="DB21" i="1" s="1"/>
  <c r="AA20" i="1"/>
  <c r="CL20" i="1"/>
  <c r="CL21" i="1" s="1"/>
  <c r="DC56" i="1"/>
  <c r="DC44" i="1"/>
  <c r="CJ20" i="1"/>
  <c r="CJ21" i="1" s="1"/>
  <c r="BR20" i="1"/>
  <c r="BR21" i="1" s="1"/>
  <c r="AZ20" i="1"/>
  <c r="AZ21" i="1" s="1"/>
  <c r="AG20" i="1"/>
  <c r="AG21" i="1" s="1"/>
  <c r="X20" i="1"/>
  <c r="CY20" i="1"/>
  <c r="CY21" i="1" s="1"/>
  <c r="CQ20" i="1"/>
  <c r="CQ21" i="1" s="1"/>
  <c r="BZ20" i="1"/>
  <c r="BZ21" i="1" s="1"/>
  <c r="BQ20" i="1"/>
  <c r="BQ21" i="1" s="1"/>
  <c r="BH20" i="1"/>
  <c r="BH21" i="1" s="1"/>
  <c r="AY20" i="1"/>
  <c r="AY21" i="1" s="1"/>
  <c r="AF20" i="1"/>
  <c r="AF21" i="1" s="1"/>
  <c r="W20" i="1"/>
  <c r="N20" i="1"/>
  <c r="CX20" i="1"/>
  <c r="CX21" i="1" s="1"/>
  <c r="CP20" i="1"/>
  <c r="CP21" i="1" s="1"/>
  <c r="CH20" i="1"/>
  <c r="CH21" i="1" s="1"/>
  <c r="BY20" i="1"/>
  <c r="BY21" i="1" s="1"/>
  <c r="BP20" i="1"/>
  <c r="BP21" i="1" s="1"/>
  <c r="BG20" i="1"/>
  <c r="BG21" i="1" s="1"/>
  <c r="AW20" i="1"/>
  <c r="AW21" i="1" s="1"/>
  <c r="AN20" i="1"/>
  <c r="AN21" i="1" s="1"/>
  <c r="AE20" i="1"/>
  <c r="V20" i="1"/>
  <c r="M20" i="1"/>
  <c r="CA20" i="1"/>
  <c r="CA21" i="1" s="1"/>
  <c r="BI20" i="1"/>
  <c r="BI21" i="1" s="1"/>
  <c r="AQ20" i="1"/>
  <c r="AQ21" i="1" s="1"/>
  <c r="O20" i="1"/>
  <c r="CI20" i="1"/>
  <c r="CI21" i="1" s="1"/>
  <c r="AO20" i="1"/>
  <c r="AO21" i="1" s="1"/>
  <c r="CO20" i="1"/>
  <c r="CO21" i="1" s="1"/>
  <c r="BO20" i="1"/>
  <c r="BO21" i="1" s="1"/>
  <c r="AA6" i="1"/>
  <c r="J20" i="1"/>
  <c r="R20" i="1"/>
  <c r="Z20" i="1"/>
  <c r="AH20" i="1"/>
  <c r="AH21" i="1" s="1"/>
  <c r="AP20" i="1"/>
  <c r="AP21" i="1" s="1"/>
  <c r="AX20" i="1"/>
  <c r="AX21" i="1" s="1"/>
  <c r="BF20" i="1"/>
  <c r="BF21" i="1" s="1"/>
  <c r="BN20" i="1"/>
  <c r="BN21" i="1" s="1"/>
  <c r="BV20" i="1"/>
  <c r="BV21" i="1" s="1"/>
  <c r="CD20" i="1"/>
  <c r="CD21" i="1" s="1"/>
  <c r="CW20" i="1"/>
  <c r="CW21" i="1" s="1"/>
  <c r="CG20" i="1"/>
  <c r="CG21" i="1" s="1"/>
  <c r="BX20" i="1"/>
  <c r="BX21" i="1" s="1"/>
  <c r="BE20" i="1"/>
  <c r="BE21" i="1" s="1"/>
  <c r="AV20" i="1"/>
  <c r="AV21" i="1" s="1"/>
  <c r="AM20" i="1"/>
  <c r="AM21" i="1" s="1"/>
  <c r="AD20" i="1"/>
  <c r="U20" i="1"/>
  <c r="CV20" i="1"/>
  <c r="CV21" i="1" s="1"/>
  <c r="CN20" i="1"/>
  <c r="CN21" i="1" s="1"/>
  <c r="CF20" i="1"/>
  <c r="CF21" i="1" s="1"/>
  <c r="BW20" i="1"/>
  <c r="BW21" i="1" s="1"/>
  <c r="BM20" i="1"/>
  <c r="BM21" i="1" s="1"/>
  <c r="BD20" i="1"/>
  <c r="BD21" i="1" s="1"/>
  <c r="AU20" i="1"/>
  <c r="AU21" i="1" s="1"/>
  <c r="AL20" i="1"/>
  <c r="AL21" i="1" s="1"/>
  <c r="AC20" i="1"/>
  <c r="T20" i="1"/>
  <c r="K20" i="1"/>
  <c r="DA20" i="1"/>
  <c r="DA21" i="1" s="1"/>
  <c r="CS20" i="1"/>
  <c r="CS21" i="1" s="1"/>
  <c r="CK20" i="1"/>
  <c r="CK21" i="1" s="1"/>
  <c r="CB20" i="1"/>
  <c r="CB21" i="1" s="1"/>
  <c r="BS20" i="1"/>
  <c r="BS21" i="1" s="1"/>
  <c r="BJ20" i="1"/>
  <c r="BJ21" i="1" s="1"/>
  <c r="BA20" i="1"/>
  <c r="BA21" i="1" s="1"/>
  <c r="AR20" i="1"/>
  <c r="AR21" i="1" s="1"/>
  <c r="AI20" i="1"/>
  <c r="AI21" i="1" s="1"/>
  <c r="Y20" i="1"/>
  <c r="P20" i="1"/>
  <c r="N5" i="1"/>
  <c r="N13" i="1" s="1"/>
  <c r="N34" i="1" s="1"/>
  <c r="Y6" i="1"/>
  <c r="DA6" i="1"/>
  <c r="CZ5" i="1"/>
  <c r="CZ13" i="1" s="1"/>
  <c r="CZ34" i="1" s="1"/>
  <c r="BX6" i="1"/>
  <c r="CS5" i="1"/>
  <c r="CS13" i="1" s="1"/>
  <c r="CS34" i="1" s="1"/>
  <c r="BO6" i="1"/>
  <c r="BZ5" i="1"/>
  <c r="BZ13" i="1" s="1"/>
  <c r="BZ34" i="1" s="1"/>
  <c r="AH6" i="1"/>
  <c r="BY5" i="1"/>
  <c r="BY13" i="1" s="1"/>
  <c r="BY34" i="1" s="1"/>
  <c r="AX5" i="1"/>
  <c r="AX13" i="1" s="1"/>
  <c r="AX34" i="1" s="1"/>
  <c r="AP5" i="1"/>
  <c r="AP13" i="1" s="1"/>
  <c r="AP34" i="1" s="1"/>
  <c r="CR5" i="1"/>
  <c r="CR13" i="1" s="1"/>
  <c r="CR34" i="1" s="1"/>
  <c r="BR5" i="1"/>
  <c r="BR13" i="1" s="1"/>
  <c r="BR34" i="1" s="1"/>
  <c r="AO5" i="1"/>
  <c r="AO13" i="1" s="1"/>
  <c r="AO34" i="1" s="1"/>
  <c r="CZ6" i="1"/>
  <c r="BN6" i="1"/>
  <c r="X6" i="1"/>
  <c r="CQ5" i="1"/>
  <c r="CQ13" i="1" s="1"/>
  <c r="CQ34" i="1" s="1"/>
  <c r="BQ5" i="1"/>
  <c r="BQ13" i="1" s="1"/>
  <c r="BQ34" i="1" s="1"/>
  <c r="AG5" i="1"/>
  <c r="AG13" i="1" s="1"/>
  <c r="AG34" i="1" s="1"/>
  <c r="CR6" i="1"/>
  <c r="BE6" i="1"/>
  <c r="K6" i="1"/>
  <c r="CJ5" i="1"/>
  <c r="CJ13" i="1" s="1"/>
  <c r="CJ34" i="1" s="1"/>
  <c r="BP5" i="1"/>
  <c r="BP13" i="1" s="1"/>
  <c r="BP34" i="1" s="1"/>
  <c r="AF5" i="1"/>
  <c r="AF13" i="1" s="1"/>
  <c r="AF34" i="1" s="1"/>
  <c r="CQ6" i="1"/>
  <c r="BD6" i="1"/>
  <c r="J6" i="1"/>
  <c r="CI5" i="1"/>
  <c r="CI13" i="1" s="1"/>
  <c r="CI34" i="1" s="1"/>
  <c r="CI6" i="1"/>
  <c r="DB5" i="1"/>
  <c r="DB13" i="1" s="1"/>
  <c r="DB34" i="1" s="1"/>
  <c r="AR6" i="1"/>
  <c r="BI5" i="1"/>
  <c r="BI13" i="1" s="1"/>
  <c r="BI34" i="1" s="1"/>
  <c r="X5" i="1"/>
  <c r="X13" i="1" s="1"/>
  <c r="X34" i="1" s="1"/>
  <c r="AU6" i="1"/>
  <c r="CH5" i="1"/>
  <c r="CH13" i="1" s="1"/>
  <c r="CH34" i="1" s="1"/>
  <c r="BH5" i="1"/>
  <c r="BH13" i="1" s="1"/>
  <c r="BH34" i="1" s="1"/>
  <c r="W5" i="1"/>
  <c r="W13" i="1" s="1"/>
  <c r="W34" i="1" s="1"/>
  <c r="CG6" i="1"/>
  <c r="DA5" i="1"/>
  <c r="DA13" i="1" s="1"/>
  <c r="DA34" i="1" s="1"/>
  <c r="CA5" i="1"/>
  <c r="CA13" i="1" s="1"/>
  <c r="CA34" i="1" s="1"/>
  <c r="AZ5" i="1"/>
  <c r="AZ13" i="1" s="1"/>
  <c r="AZ34" i="1" s="1"/>
  <c r="O5" i="1"/>
  <c r="O13" i="1" s="1"/>
  <c r="O34" i="1" s="1"/>
  <c r="BY6" i="1"/>
  <c r="AI6" i="1"/>
  <c r="BF5" i="1"/>
  <c r="BF13" i="1" s="1"/>
  <c r="BF34" i="1" s="1"/>
  <c r="AW5" i="1"/>
  <c r="AW13" i="1" s="1"/>
  <c r="AW34" i="1" s="1"/>
  <c r="AN5" i="1"/>
  <c r="AN13" i="1" s="1"/>
  <c r="AN34" i="1" s="1"/>
  <c r="AE5" i="1"/>
  <c r="AE13" i="1" s="1"/>
  <c r="AE34" i="1" s="1"/>
  <c r="V5" i="1"/>
  <c r="V13" i="1" s="1"/>
  <c r="V34" i="1" s="1"/>
  <c r="M5" i="1"/>
  <c r="M13" i="1" s="1"/>
  <c r="M34" i="1" s="1"/>
  <c r="CY6" i="1"/>
  <c r="CO6" i="1"/>
  <c r="CF6" i="1"/>
  <c r="BW6" i="1"/>
  <c r="BM6" i="1"/>
  <c r="BC6" i="1"/>
  <c r="AQ6" i="1"/>
  <c r="AG6" i="1"/>
  <c r="T6" i="1"/>
  <c r="I6" i="1"/>
  <c r="CY5" i="1"/>
  <c r="CY13" i="1" s="1"/>
  <c r="CY34" i="1" s="1"/>
  <c r="CP5" i="1"/>
  <c r="CP13" i="1" s="1"/>
  <c r="CP34" i="1" s="1"/>
  <c r="CG5" i="1"/>
  <c r="CG13" i="1" s="1"/>
  <c r="CG34" i="1" s="1"/>
  <c r="BX5" i="1"/>
  <c r="BX13" i="1" s="1"/>
  <c r="BX34" i="1" s="1"/>
  <c r="BN5" i="1"/>
  <c r="BN13" i="1" s="1"/>
  <c r="BN34" i="1" s="1"/>
  <c r="BE5" i="1"/>
  <c r="BE13" i="1" s="1"/>
  <c r="BE34" i="1" s="1"/>
  <c r="AV5" i="1"/>
  <c r="AV13" i="1" s="1"/>
  <c r="AV34" i="1" s="1"/>
  <c r="AM5" i="1"/>
  <c r="AM13" i="1" s="1"/>
  <c r="AM34" i="1" s="1"/>
  <c r="AD5" i="1"/>
  <c r="AD13" i="1" s="1"/>
  <c r="AD34" i="1" s="1"/>
  <c r="U5" i="1"/>
  <c r="U13" i="1" s="1"/>
  <c r="U34" i="1" s="1"/>
  <c r="L5" i="1"/>
  <c r="L13" i="1" s="1"/>
  <c r="L34" i="1" s="1"/>
  <c r="CW6" i="1"/>
  <c r="CN6" i="1"/>
  <c r="CE6" i="1"/>
  <c r="BV6" i="1"/>
  <c r="BL6" i="1"/>
  <c r="AZ6" i="1"/>
  <c r="AP6" i="1"/>
  <c r="AF6" i="1"/>
  <c r="S6" i="1"/>
  <c r="CX5" i="1"/>
  <c r="CX13" i="1" s="1"/>
  <c r="CX34" i="1" s="1"/>
  <c r="CO5" i="1"/>
  <c r="CO13" i="1" s="1"/>
  <c r="CO34" i="1" s="1"/>
  <c r="CF5" i="1"/>
  <c r="CF13" i="1" s="1"/>
  <c r="CF34" i="1" s="1"/>
  <c r="BV5" i="1"/>
  <c r="BV13" i="1" s="1"/>
  <c r="BV34" i="1" s="1"/>
  <c r="BM5" i="1"/>
  <c r="BM13" i="1" s="1"/>
  <c r="BM34" i="1" s="1"/>
  <c r="BD5" i="1"/>
  <c r="BD13" i="1" s="1"/>
  <c r="BD34" i="1" s="1"/>
  <c r="AU5" i="1"/>
  <c r="AU13" i="1" s="1"/>
  <c r="AU34" i="1" s="1"/>
  <c r="AL5" i="1"/>
  <c r="AL13" i="1" s="1"/>
  <c r="AL34" i="1" s="1"/>
  <c r="AC5" i="1"/>
  <c r="AC13" i="1" s="1"/>
  <c r="AC34" i="1" s="1"/>
  <c r="T5" i="1"/>
  <c r="T13" i="1" s="1"/>
  <c r="T34" i="1" s="1"/>
  <c r="J5" i="1"/>
  <c r="J13" i="1" s="1"/>
  <c r="J34" i="1" s="1"/>
  <c r="CV6" i="1"/>
  <c r="CM6" i="1"/>
  <c r="CD6" i="1"/>
  <c r="BU6" i="1"/>
  <c r="BK6" i="1"/>
  <c r="AY6" i="1"/>
  <c r="AO6" i="1"/>
  <c r="AE6" i="1"/>
  <c r="R6" i="1"/>
  <c r="CW5" i="1"/>
  <c r="CW13" i="1" s="1"/>
  <c r="CW34" i="1" s="1"/>
  <c r="CN5" i="1"/>
  <c r="CN13" i="1" s="1"/>
  <c r="CN34" i="1" s="1"/>
  <c r="CD5" i="1"/>
  <c r="CD13" i="1" s="1"/>
  <c r="CD34" i="1" s="1"/>
  <c r="BU5" i="1"/>
  <c r="BU13" i="1" s="1"/>
  <c r="BU34" i="1" s="1"/>
  <c r="BL5" i="1"/>
  <c r="BL13" i="1" s="1"/>
  <c r="BL34" i="1" s="1"/>
  <c r="BC5" i="1"/>
  <c r="BC13" i="1" s="1"/>
  <c r="BC34" i="1" s="1"/>
  <c r="AT5" i="1"/>
  <c r="AT13" i="1" s="1"/>
  <c r="AT34" i="1" s="1"/>
  <c r="AK5" i="1"/>
  <c r="AK13" i="1" s="1"/>
  <c r="AK34" i="1" s="1"/>
  <c r="AB5" i="1"/>
  <c r="AB13" i="1" s="1"/>
  <c r="AB34" i="1" s="1"/>
  <c r="R5" i="1"/>
  <c r="R13" i="1" s="1"/>
  <c r="R34" i="1" s="1"/>
  <c r="I5" i="1"/>
  <c r="I13" i="1" s="1"/>
  <c r="I34" i="1" s="1"/>
  <c r="CU6" i="1"/>
  <c r="CL6" i="1"/>
  <c r="CC6" i="1"/>
  <c r="BT6" i="1"/>
  <c r="BH6" i="1"/>
  <c r="AX6" i="1"/>
  <c r="AN6" i="1"/>
  <c r="AB6" i="1"/>
  <c r="Q6" i="1"/>
  <c r="CL5" i="1"/>
  <c r="CL13" i="1" s="1"/>
  <c r="CL34" i="1" s="1"/>
  <c r="BT5" i="1"/>
  <c r="BT13" i="1" s="1"/>
  <c r="BT34" i="1" s="1"/>
  <c r="AJ5" i="1"/>
  <c r="AJ13" i="1" s="1"/>
  <c r="AJ34" i="1" s="1"/>
  <c r="CT6" i="1"/>
  <c r="BG6" i="1"/>
  <c r="M6" i="1"/>
  <c r="U6" i="1"/>
  <c r="AC6" i="1"/>
  <c r="AK6" i="1"/>
  <c r="AS6" i="1"/>
  <c r="BA6" i="1"/>
  <c r="BI6" i="1"/>
  <c r="BQ6" i="1"/>
  <c r="N6" i="1"/>
  <c r="V6" i="1"/>
  <c r="AD6" i="1"/>
  <c r="AL6" i="1"/>
  <c r="AT6" i="1"/>
  <c r="BB6" i="1"/>
  <c r="BJ6" i="1"/>
  <c r="BR6" i="1"/>
  <c r="BZ6" i="1"/>
  <c r="CH6" i="1"/>
  <c r="CP6" i="1"/>
  <c r="CX6" i="1"/>
  <c r="K5" i="1"/>
  <c r="K13" i="1" s="1"/>
  <c r="K34" i="1" s="1"/>
  <c r="S5" i="1"/>
  <c r="S13" i="1" s="1"/>
  <c r="S34" i="1" s="1"/>
  <c r="AA5" i="1"/>
  <c r="AA13" i="1" s="1"/>
  <c r="AA34" i="1" s="1"/>
  <c r="AI5" i="1"/>
  <c r="AI13" i="1" s="1"/>
  <c r="AI34" i="1" s="1"/>
  <c r="AQ5" i="1"/>
  <c r="AQ13" i="1" s="1"/>
  <c r="AQ34" i="1" s="1"/>
  <c r="AY5" i="1"/>
  <c r="AY13" i="1" s="1"/>
  <c r="AY34" i="1" s="1"/>
  <c r="BG5" i="1"/>
  <c r="BG13" i="1" s="1"/>
  <c r="BG34" i="1" s="1"/>
  <c r="BO5" i="1"/>
  <c r="BO13" i="1" s="1"/>
  <c r="BO34" i="1" s="1"/>
  <c r="BW5" i="1"/>
  <c r="BW13" i="1" s="1"/>
  <c r="BW34" i="1" s="1"/>
  <c r="CE5" i="1"/>
  <c r="CE13" i="1" s="1"/>
  <c r="CE34" i="1" s="1"/>
  <c r="CM5" i="1"/>
  <c r="CM13" i="1" s="1"/>
  <c r="CM34" i="1" s="1"/>
  <c r="CU5" i="1"/>
  <c r="CU13" i="1" s="1"/>
  <c r="CU34" i="1" s="1"/>
  <c r="DC5" i="1"/>
  <c r="DC13" i="1" s="1"/>
  <c r="DC34" i="1" s="1"/>
  <c r="O6" i="1"/>
  <c r="W6" i="1"/>
  <c r="CV5" i="1"/>
  <c r="CV13" i="1" s="1"/>
  <c r="CV34" i="1" s="1"/>
  <c r="CC5" i="1"/>
  <c r="CC13" i="1" s="1"/>
  <c r="CC34" i="1" s="1"/>
  <c r="BK5" i="1"/>
  <c r="BK13" i="1" s="1"/>
  <c r="BK34" i="1" s="1"/>
  <c r="BB5" i="1"/>
  <c r="BB13" i="1" s="1"/>
  <c r="BB34" i="1" s="1"/>
  <c r="AS5" i="1"/>
  <c r="AS13" i="1" s="1"/>
  <c r="AS34" i="1" s="1"/>
  <c r="Z5" i="1"/>
  <c r="Z13" i="1" s="1"/>
  <c r="Z34" i="1" s="1"/>
  <c r="Q5" i="1"/>
  <c r="Q13" i="1" s="1"/>
  <c r="Q34" i="1" s="1"/>
  <c r="DC6" i="1"/>
  <c r="CK6" i="1"/>
  <c r="CB6" i="1"/>
  <c r="BS6" i="1"/>
  <c r="AW6" i="1"/>
  <c r="AM6" i="1"/>
  <c r="P6" i="1"/>
  <c r="CT5" i="1"/>
  <c r="CT13" i="1" s="1"/>
  <c r="CT34" i="1" s="1"/>
  <c r="CK5" i="1"/>
  <c r="CK13" i="1" s="1"/>
  <c r="CK34" i="1" s="1"/>
  <c r="CB5" i="1"/>
  <c r="CB13" i="1" s="1"/>
  <c r="CB34" i="1" s="1"/>
  <c r="BS5" i="1"/>
  <c r="BS13" i="1" s="1"/>
  <c r="BS34" i="1" s="1"/>
  <c r="BJ5" i="1"/>
  <c r="BJ13" i="1" s="1"/>
  <c r="BJ34" i="1" s="1"/>
  <c r="BA5" i="1"/>
  <c r="BA13" i="1" s="1"/>
  <c r="BA34" i="1" s="1"/>
  <c r="AR5" i="1"/>
  <c r="AR13" i="1" s="1"/>
  <c r="AR34" i="1" s="1"/>
  <c r="AH5" i="1"/>
  <c r="AH13" i="1" s="1"/>
  <c r="AH34" i="1" s="1"/>
  <c r="Y5" i="1"/>
  <c r="Y13" i="1" s="1"/>
  <c r="Y34" i="1" s="1"/>
  <c r="P5" i="1"/>
  <c r="P13" i="1" s="1"/>
  <c r="P34" i="1" s="1"/>
  <c r="DB6" i="1"/>
  <c r="CS6" i="1"/>
  <c r="CJ6" i="1"/>
  <c r="CA6" i="1"/>
  <c r="BP6" i="1"/>
  <c r="BF6" i="1"/>
  <c r="AV6" i="1"/>
  <c r="AJ6" i="1"/>
  <c r="Z6" i="1"/>
  <c r="L6" i="1"/>
  <c r="AT56" i="1" l="1"/>
  <c r="AT44" i="1"/>
  <c r="AS56" i="1"/>
  <c r="AS44" i="1"/>
  <c r="BK44" i="1"/>
  <c r="BK56" i="1"/>
  <c r="BT44" i="1"/>
  <c r="BT56" i="1"/>
  <c r="CR44" i="1"/>
  <c r="CR56" i="1"/>
  <c r="CL56" i="1"/>
  <c r="CL44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CE186" i="1"/>
  <c r="CF186" i="1"/>
  <c r="CG186" i="1"/>
  <c r="CH186" i="1"/>
  <c r="CI186" i="1"/>
  <c r="CJ186" i="1"/>
  <c r="CK186" i="1"/>
  <c r="CL186" i="1"/>
  <c r="CM186" i="1"/>
  <c r="CN186" i="1"/>
  <c r="CO186" i="1"/>
  <c r="CP186" i="1"/>
  <c r="CQ186" i="1"/>
  <c r="CR186" i="1"/>
  <c r="CS186" i="1"/>
  <c r="CT186" i="1"/>
  <c r="CU186" i="1"/>
  <c r="CV186" i="1"/>
  <c r="CW186" i="1"/>
  <c r="CX186" i="1"/>
  <c r="CY186" i="1"/>
  <c r="CZ186" i="1"/>
  <c r="DA186" i="1"/>
  <c r="DB186" i="1"/>
  <c r="DC186" i="1"/>
  <c r="H186" i="1"/>
  <c r="AJ56" i="1"/>
  <c r="AJ44" i="1"/>
  <c r="BB56" i="1"/>
  <c r="BB44" i="1"/>
  <c r="BL44" i="1"/>
  <c r="BL56" i="1"/>
  <c r="BU44" i="1"/>
  <c r="BU56" i="1"/>
  <c r="CT44" i="1"/>
  <c r="CT56" i="1"/>
  <c r="CZ44" i="1"/>
  <c r="CZ56" i="1"/>
  <c r="CE56" i="1"/>
  <c r="CE44" i="1"/>
  <c r="CU56" i="1"/>
  <c r="CU44" i="1"/>
  <c r="AK56" i="1"/>
  <c r="AK44" i="1"/>
  <c r="BC44" i="1"/>
  <c r="BC56" i="1"/>
  <c r="CC44" i="1"/>
  <c r="CC56" i="1"/>
  <c r="CM56" i="1"/>
  <c r="CM44" i="1"/>
  <c r="DB56" i="1"/>
  <c r="DB44" i="1"/>
  <c r="AA54" i="1"/>
  <c r="AA10" i="1"/>
  <c r="AA95" i="1" s="1"/>
  <c r="AA9" i="1"/>
  <c r="Y10" i="1"/>
  <c r="Y95" i="1" s="1"/>
  <c r="Y9" i="1"/>
  <c r="DA9" i="1"/>
  <c r="DA10" i="1"/>
  <c r="DA95" i="1" s="1"/>
  <c r="BX9" i="1"/>
  <c r="BX94" i="1" s="1"/>
  <c r="BX10" i="1"/>
  <c r="BX95" i="1" s="1"/>
  <c r="BO9" i="1"/>
  <c r="BO94" i="1" s="1"/>
  <c r="BO10" i="1"/>
  <c r="BO95" i="1" s="1"/>
  <c r="AH10" i="1"/>
  <c r="AH95" i="1" s="1"/>
  <c r="AH9" i="1"/>
  <c r="AH94" i="1" s="1"/>
  <c r="CZ9" i="1"/>
  <c r="CZ10" i="1"/>
  <c r="CZ95" i="1" s="1"/>
  <c r="BN9" i="1"/>
  <c r="BN10" i="1"/>
  <c r="BN95" i="1" s="1"/>
  <c r="X54" i="1"/>
  <c r="X9" i="1"/>
  <c r="X94" i="1" s="1"/>
  <c r="X10" i="1"/>
  <c r="X95" i="1" s="1"/>
  <c r="CR9" i="1"/>
  <c r="CR94" i="1" s="1"/>
  <c r="CR10" i="1"/>
  <c r="CR95" i="1" s="1"/>
  <c r="BE10" i="1"/>
  <c r="BE95" i="1" s="1"/>
  <c r="BE9" i="1"/>
  <c r="K9" i="1"/>
  <c r="K10" i="1"/>
  <c r="K95" i="1" s="1"/>
  <c r="CQ10" i="1"/>
  <c r="CQ95" i="1" s="1"/>
  <c r="CQ9" i="1"/>
  <c r="BD9" i="1"/>
  <c r="BD94" i="1" s="1"/>
  <c r="BD10" i="1"/>
  <c r="BD95" i="1" s="1"/>
  <c r="J10" i="1"/>
  <c r="J95" i="1" s="1"/>
  <c r="J9" i="1"/>
  <c r="CI9" i="1"/>
  <c r="CI94" i="1" s="1"/>
  <c r="CI10" i="1"/>
  <c r="CI95" i="1" s="1"/>
  <c r="AR9" i="1"/>
  <c r="AR10" i="1"/>
  <c r="AR95" i="1" s="1"/>
  <c r="AU10" i="1"/>
  <c r="AU95" i="1" s="1"/>
  <c r="AU9" i="1"/>
  <c r="CG10" i="1"/>
  <c r="CG95" i="1" s="1"/>
  <c r="CG9" i="1"/>
  <c r="BY10" i="1"/>
  <c r="BY95" i="1" s="1"/>
  <c r="BY9" i="1"/>
  <c r="AI9" i="1"/>
  <c r="AI94" i="1" s="1"/>
  <c r="AI10" i="1"/>
  <c r="AI95" i="1" s="1"/>
  <c r="CY54" i="1"/>
  <c r="CY10" i="1"/>
  <c r="CY95" i="1" s="1"/>
  <c r="CY9" i="1"/>
  <c r="CY94" i="1" s="1"/>
  <c r="CO54" i="1"/>
  <c r="CO10" i="1"/>
  <c r="CO95" i="1" s="1"/>
  <c r="CO9" i="1"/>
  <c r="CO94" i="1" s="1"/>
  <c r="CF54" i="1"/>
  <c r="CF9" i="1"/>
  <c r="CF94" i="1" s="1"/>
  <c r="CF10" i="1"/>
  <c r="CF95" i="1" s="1"/>
  <c r="BW54" i="1"/>
  <c r="BW10" i="1"/>
  <c r="BW95" i="1" s="1"/>
  <c r="BW9" i="1"/>
  <c r="BW94" i="1" s="1"/>
  <c r="BM54" i="1"/>
  <c r="BM10" i="1"/>
  <c r="BM95" i="1" s="1"/>
  <c r="BM9" i="1"/>
  <c r="BM94" i="1" s="1"/>
  <c r="BC54" i="1"/>
  <c r="BC9" i="1"/>
  <c r="BC94" i="1" s="1"/>
  <c r="BC10" i="1"/>
  <c r="BC95" i="1" s="1"/>
  <c r="AQ54" i="1"/>
  <c r="AQ9" i="1"/>
  <c r="AQ94" i="1" s="1"/>
  <c r="AQ10" i="1"/>
  <c r="AQ95" i="1" s="1"/>
  <c r="AG54" i="1"/>
  <c r="AG9" i="1"/>
  <c r="AG94" i="1" s="1"/>
  <c r="AG10" i="1"/>
  <c r="AG95" i="1" s="1"/>
  <c r="T54" i="1"/>
  <c r="T9" i="1"/>
  <c r="T94" i="1" s="1"/>
  <c r="T10" i="1"/>
  <c r="T95" i="1" s="1"/>
  <c r="I54" i="1"/>
  <c r="I9" i="1"/>
  <c r="I94" i="1" s="1"/>
  <c r="I10" i="1"/>
  <c r="I95" i="1" s="1"/>
  <c r="CW54" i="1"/>
  <c r="CW10" i="1"/>
  <c r="CW95" i="1" s="1"/>
  <c r="CW9" i="1"/>
  <c r="CW94" i="1" s="1"/>
  <c r="CN54" i="1"/>
  <c r="CN10" i="1"/>
  <c r="CN95" i="1" s="1"/>
  <c r="CN9" i="1"/>
  <c r="CN94" i="1" s="1"/>
  <c r="CE54" i="1"/>
  <c r="CE9" i="1"/>
  <c r="CE94" i="1" s="1"/>
  <c r="CE10" i="1"/>
  <c r="CE95" i="1" s="1"/>
  <c r="BV54" i="1"/>
  <c r="BV9" i="1"/>
  <c r="BV94" i="1" s="1"/>
  <c r="BV10" i="1"/>
  <c r="BV95" i="1" s="1"/>
  <c r="BL54" i="1"/>
  <c r="BL9" i="1"/>
  <c r="BL94" i="1" s="1"/>
  <c r="BL10" i="1"/>
  <c r="BL95" i="1" s="1"/>
  <c r="AZ54" i="1"/>
  <c r="AZ9" i="1"/>
  <c r="AZ94" i="1" s="1"/>
  <c r="AZ10" i="1"/>
  <c r="AZ95" i="1" s="1"/>
  <c r="AP54" i="1"/>
  <c r="AP10" i="1"/>
  <c r="AP95" i="1" s="1"/>
  <c r="AP9" i="1"/>
  <c r="AP94" i="1" s="1"/>
  <c r="AF54" i="1"/>
  <c r="AF9" i="1"/>
  <c r="AF94" i="1" s="1"/>
  <c r="AF10" i="1"/>
  <c r="AF95" i="1" s="1"/>
  <c r="S54" i="1"/>
  <c r="S10" i="1"/>
  <c r="S95" i="1" s="1"/>
  <c r="S9" i="1"/>
  <c r="S94" i="1" s="1"/>
  <c r="CV54" i="1"/>
  <c r="CV9" i="1"/>
  <c r="CV94" i="1" s="1"/>
  <c r="CV10" i="1"/>
  <c r="CV95" i="1" s="1"/>
  <c r="CM54" i="1"/>
  <c r="CM10" i="1"/>
  <c r="CM95" i="1" s="1"/>
  <c r="CM9" i="1"/>
  <c r="CM94" i="1" s="1"/>
  <c r="CD54" i="1"/>
  <c r="CD9" i="1"/>
  <c r="CD94" i="1" s="1"/>
  <c r="CD10" i="1"/>
  <c r="CD95" i="1" s="1"/>
  <c r="BU54" i="1"/>
  <c r="BU10" i="1"/>
  <c r="BU95" i="1" s="1"/>
  <c r="BU9" i="1"/>
  <c r="BU94" i="1" s="1"/>
  <c r="BK54" i="1"/>
  <c r="BK9" i="1"/>
  <c r="BK94" i="1" s="1"/>
  <c r="BK10" i="1"/>
  <c r="BK95" i="1" s="1"/>
  <c r="AY54" i="1"/>
  <c r="AY9" i="1"/>
  <c r="AY94" i="1" s="1"/>
  <c r="AY10" i="1"/>
  <c r="AY95" i="1" s="1"/>
  <c r="AO54" i="1"/>
  <c r="AO9" i="1"/>
  <c r="AO94" i="1" s="1"/>
  <c r="AO10" i="1"/>
  <c r="AO95" i="1" s="1"/>
  <c r="AE54" i="1"/>
  <c r="AE9" i="1"/>
  <c r="AE94" i="1" s="1"/>
  <c r="AE10" i="1"/>
  <c r="AE95" i="1" s="1"/>
  <c r="R54" i="1"/>
  <c r="R10" i="1"/>
  <c r="R95" i="1" s="1"/>
  <c r="R9" i="1"/>
  <c r="R94" i="1" s="1"/>
  <c r="CU54" i="1"/>
  <c r="CU10" i="1"/>
  <c r="CU95" i="1" s="1"/>
  <c r="CU9" i="1"/>
  <c r="CU94" i="1" s="1"/>
  <c r="CL54" i="1"/>
  <c r="CL9" i="1"/>
  <c r="CL94" i="1" s="1"/>
  <c r="CL10" i="1"/>
  <c r="CL95" i="1" s="1"/>
  <c r="CC54" i="1"/>
  <c r="CC10" i="1"/>
  <c r="CC95" i="1" s="1"/>
  <c r="CC9" i="1"/>
  <c r="CC94" i="1" s="1"/>
  <c r="BT54" i="1"/>
  <c r="BT10" i="1"/>
  <c r="BT95" i="1" s="1"/>
  <c r="BT9" i="1"/>
  <c r="BT94" i="1" s="1"/>
  <c r="BH54" i="1"/>
  <c r="BH10" i="1"/>
  <c r="BH95" i="1" s="1"/>
  <c r="BH9" i="1"/>
  <c r="BH94" i="1" s="1"/>
  <c r="AX54" i="1"/>
  <c r="AX10" i="1"/>
  <c r="AX95" i="1" s="1"/>
  <c r="AX9" i="1"/>
  <c r="AX94" i="1" s="1"/>
  <c r="AN54" i="1"/>
  <c r="AN10" i="1"/>
  <c r="AN95" i="1" s="1"/>
  <c r="AN9" i="1"/>
  <c r="AN94" i="1" s="1"/>
  <c r="AB54" i="1"/>
  <c r="AB10" i="1"/>
  <c r="AB95" i="1" s="1"/>
  <c r="AB9" i="1"/>
  <c r="AB94" i="1" s="1"/>
  <c r="Q54" i="1"/>
  <c r="Q9" i="1"/>
  <c r="Q94" i="1" s="1"/>
  <c r="Q10" i="1"/>
  <c r="Q95" i="1" s="1"/>
  <c r="CT54" i="1"/>
  <c r="CT10" i="1"/>
  <c r="CT95" i="1" s="1"/>
  <c r="CT9" i="1"/>
  <c r="CT94" i="1" s="1"/>
  <c r="BG54" i="1"/>
  <c r="H20" i="1" s="1"/>
  <c r="H21" i="1" s="1"/>
  <c r="BG9" i="1"/>
  <c r="BG94" i="1" s="1"/>
  <c r="BG10" i="1"/>
  <c r="BG95" i="1" s="1"/>
  <c r="M54" i="1"/>
  <c r="M9" i="1"/>
  <c r="M94" i="1" s="1"/>
  <c r="M10" i="1"/>
  <c r="M95" i="1" s="1"/>
  <c r="U54" i="1"/>
  <c r="U10" i="1"/>
  <c r="U95" i="1" s="1"/>
  <c r="U9" i="1"/>
  <c r="U94" i="1" s="1"/>
  <c r="AC54" i="1"/>
  <c r="AC10" i="1"/>
  <c r="AC95" i="1" s="1"/>
  <c r="AC9" i="1"/>
  <c r="AC94" i="1" s="1"/>
  <c r="AK54" i="1"/>
  <c r="AK10" i="1"/>
  <c r="AK95" i="1" s="1"/>
  <c r="AK9" i="1"/>
  <c r="AK94" i="1" s="1"/>
  <c r="AS54" i="1"/>
  <c r="AS10" i="1"/>
  <c r="AS95" i="1" s="1"/>
  <c r="AS9" i="1"/>
  <c r="AS94" i="1" s="1"/>
  <c r="BA54" i="1"/>
  <c r="BA9" i="1"/>
  <c r="BA94" i="1" s="1"/>
  <c r="BA10" i="1"/>
  <c r="BA95" i="1" s="1"/>
  <c r="BI54" i="1"/>
  <c r="BI10" i="1"/>
  <c r="BI95" i="1" s="1"/>
  <c r="BI9" i="1"/>
  <c r="BI94" i="1" s="1"/>
  <c r="BQ54" i="1"/>
  <c r="BQ9" i="1"/>
  <c r="BQ94" i="1" s="1"/>
  <c r="BQ10" i="1"/>
  <c r="BQ95" i="1" s="1"/>
  <c r="N54" i="1"/>
  <c r="N9" i="1"/>
  <c r="N94" i="1" s="1"/>
  <c r="N10" i="1"/>
  <c r="N95" i="1" s="1"/>
  <c r="V54" i="1"/>
  <c r="V9" i="1"/>
  <c r="V94" i="1" s="1"/>
  <c r="V10" i="1"/>
  <c r="V95" i="1" s="1"/>
  <c r="AD54" i="1"/>
  <c r="AD9" i="1"/>
  <c r="AD94" i="1" s="1"/>
  <c r="AD10" i="1"/>
  <c r="AD95" i="1" s="1"/>
  <c r="AL54" i="1"/>
  <c r="AL10" i="1"/>
  <c r="AL95" i="1" s="1"/>
  <c r="AL9" i="1"/>
  <c r="AL94" i="1" s="1"/>
  <c r="AT54" i="1"/>
  <c r="AT9" i="1"/>
  <c r="AT94" i="1" s="1"/>
  <c r="AT10" i="1"/>
  <c r="AT95" i="1" s="1"/>
  <c r="BB54" i="1"/>
  <c r="BB9" i="1"/>
  <c r="BB94" i="1" s="1"/>
  <c r="BB10" i="1"/>
  <c r="BB95" i="1" s="1"/>
  <c r="BJ54" i="1"/>
  <c r="BJ9" i="1"/>
  <c r="BJ94" i="1" s="1"/>
  <c r="BJ10" i="1"/>
  <c r="BJ95" i="1" s="1"/>
  <c r="BR54" i="1"/>
  <c r="BR9" i="1"/>
  <c r="BR94" i="1" s="1"/>
  <c r="BR10" i="1"/>
  <c r="BR95" i="1" s="1"/>
  <c r="BZ54" i="1"/>
  <c r="BZ9" i="1"/>
  <c r="BZ94" i="1" s="1"/>
  <c r="BZ10" i="1"/>
  <c r="BZ95" i="1" s="1"/>
  <c r="CH54" i="1"/>
  <c r="CH9" i="1"/>
  <c r="CH94" i="1" s="1"/>
  <c r="CH10" i="1"/>
  <c r="CH95" i="1" s="1"/>
  <c r="CP54" i="1"/>
  <c r="CP9" i="1"/>
  <c r="CP94" i="1" s="1"/>
  <c r="CP10" i="1"/>
  <c r="CP95" i="1" s="1"/>
  <c r="CX54" i="1"/>
  <c r="CX9" i="1"/>
  <c r="CX94" i="1" s="1"/>
  <c r="CX10" i="1"/>
  <c r="CX95" i="1" s="1"/>
  <c r="O54" i="1"/>
  <c r="O10" i="1"/>
  <c r="O95" i="1" s="1"/>
  <c r="O9" i="1"/>
  <c r="O94" i="1" s="1"/>
  <c r="W54" i="1"/>
  <c r="W9" i="1"/>
  <c r="W94" i="1" s="1"/>
  <c r="W10" i="1"/>
  <c r="W95" i="1" s="1"/>
  <c r="DC54" i="1"/>
  <c r="DC9" i="1"/>
  <c r="DC94" i="1" s="1"/>
  <c r="DC10" i="1"/>
  <c r="DC95" i="1" s="1"/>
  <c r="CK54" i="1"/>
  <c r="CK10" i="1"/>
  <c r="CK95" i="1" s="1"/>
  <c r="CK9" i="1"/>
  <c r="CK94" i="1" s="1"/>
  <c r="CB54" i="1"/>
  <c r="CB10" i="1"/>
  <c r="CB95" i="1" s="1"/>
  <c r="CB9" i="1"/>
  <c r="CB94" i="1" s="1"/>
  <c r="BS54" i="1"/>
  <c r="BS10" i="1"/>
  <c r="BS95" i="1" s="1"/>
  <c r="BS9" i="1"/>
  <c r="BS94" i="1" s="1"/>
  <c r="AW54" i="1"/>
  <c r="AW9" i="1"/>
  <c r="AW94" i="1" s="1"/>
  <c r="AW10" i="1"/>
  <c r="AW95" i="1" s="1"/>
  <c r="AM54" i="1"/>
  <c r="AM9" i="1"/>
  <c r="AM94" i="1" s="1"/>
  <c r="AM10" i="1"/>
  <c r="AM95" i="1" s="1"/>
  <c r="P54" i="1"/>
  <c r="P10" i="1"/>
  <c r="P95" i="1" s="1"/>
  <c r="P9" i="1"/>
  <c r="P94" i="1" s="1"/>
  <c r="DB54" i="1"/>
  <c r="DB9" i="1"/>
  <c r="DB94" i="1" s="1"/>
  <c r="DB10" i="1"/>
  <c r="DB95" i="1" s="1"/>
  <c r="CS54" i="1"/>
  <c r="CS9" i="1"/>
  <c r="CS94" i="1" s="1"/>
  <c r="CS10" i="1"/>
  <c r="CS95" i="1" s="1"/>
  <c r="CJ54" i="1"/>
  <c r="CJ9" i="1"/>
  <c r="CJ94" i="1" s="1"/>
  <c r="CJ10" i="1"/>
  <c r="CJ95" i="1" s="1"/>
  <c r="CA54" i="1"/>
  <c r="CA10" i="1"/>
  <c r="CA95" i="1" s="1"/>
  <c r="CA9" i="1"/>
  <c r="BP54" i="1"/>
  <c r="BP10" i="1"/>
  <c r="BP95" i="1" s="1"/>
  <c r="BP9" i="1"/>
  <c r="BP94" i="1" s="1"/>
  <c r="BF54" i="1"/>
  <c r="BF9" i="1"/>
  <c r="BF94" i="1" s="1"/>
  <c r="BF10" i="1"/>
  <c r="BF95" i="1" s="1"/>
  <c r="AV54" i="1"/>
  <c r="AV10" i="1"/>
  <c r="AV95" i="1" s="1"/>
  <c r="AV9" i="1"/>
  <c r="AV94" i="1" s="1"/>
  <c r="AJ54" i="1"/>
  <c r="AJ9" i="1"/>
  <c r="AJ94" i="1" s="1"/>
  <c r="AJ10" i="1"/>
  <c r="AJ95" i="1" s="1"/>
  <c r="Z54" i="1"/>
  <c r="Z9" i="1"/>
  <c r="Z94" i="1" s="1"/>
  <c r="Z10" i="1"/>
  <c r="Z95" i="1" s="1"/>
  <c r="L54" i="1"/>
  <c r="L9" i="1"/>
  <c r="L94" i="1" s="1"/>
  <c r="L10" i="1"/>
  <c r="L95" i="1" s="1"/>
  <c r="J54" i="1"/>
  <c r="CR54" i="1"/>
  <c r="CB56" i="1"/>
  <c r="CB44" i="1"/>
  <c r="AU44" i="1"/>
  <c r="AU56" i="1"/>
  <c r="BV44" i="1"/>
  <c r="BV56" i="1"/>
  <c r="BI56" i="1"/>
  <c r="BI44" i="1"/>
  <c r="BP56" i="1"/>
  <c r="BP44" i="1"/>
  <c r="AY56" i="1"/>
  <c r="AY44" i="1"/>
  <c r="AZ56" i="1"/>
  <c r="AZ44" i="1"/>
  <c r="AU54" i="1"/>
  <c r="BD54" i="1"/>
  <c r="BX54" i="1"/>
  <c r="CK56" i="1"/>
  <c r="CK44" i="1"/>
  <c r="BD56" i="1"/>
  <c r="BD44" i="1"/>
  <c r="AM44" i="1"/>
  <c r="AM56" i="1"/>
  <c r="BN44" i="1"/>
  <c r="BN56" i="1"/>
  <c r="CA44" i="1"/>
  <c r="CA56" i="1"/>
  <c r="BY56" i="1"/>
  <c r="BY44" i="1"/>
  <c r="BH56" i="1"/>
  <c r="BH44" i="1"/>
  <c r="BR56" i="1"/>
  <c r="BR44" i="1"/>
  <c r="BY54" i="1"/>
  <c r="CQ54" i="1"/>
  <c r="CS44" i="1"/>
  <c r="CS56" i="1"/>
  <c r="BM44" i="1"/>
  <c r="BM56" i="1"/>
  <c r="AV44" i="1"/>
  <c r="AV56" i="1"/>
  <c r="BF44" i="1"/>
  <c r="BF56" i="1"/>
  <c r="BO56" i="1"/>
  <c r="BO44" i="1"/>
  <c r="CH56" i="1"/>
  <c r="CH44" i="1"/>
  <c r="BQ56" i="1"/>
  <c r="BQ44" i="1"/>
  <c r="CJ44" i="1"/>
  <c r="CJ56" i="1"/>
  <c r="DA54" i="1"/>
  <c r="AI56" i="1"/>
  <c r="AI44" i="1"/>
  <c r="DA44" i="1"/>
  <c r="DA56" i="1"/>
  <c r="BW56" i="1"/>
  <c r="BW44" i="1"/>
  <c r="BE44" i="1"/>
  <c r="BE56" i="1"/>
  <c r="AX44" i="1"/>
  <c r="AX56" i="1"/>
  <c r="CO56" i="1"/>
  <c r="CO44" i="1"/>
  <c r="CP56" i="1"/>
  <c r="CP44" i="1"/>
  <c r="BZ56" i="1"/>
  <c r="BZ44" i="1"/>
  <c r="AR54" i="1"/>
  <c r="Y54" i="1"/>
  <c r="AR56" i="1"/>
  <c r="AR44" i="1"/>
  <c r="CF56" i="1"/>
  <c r="CF44" i="1"/>
  <c r="BX56" i="1"/>
  <c r="BX44" i="1"/>
  <c r="AP44" i="1"/>
  <c r="AP56" i="1"/>
  <c r="AO44" i="1"/>
  <c r="AO56" i="1"/>
  <c r="CX56" i="1"/>
  <c r="CX44" i="1"/>
  <c r="CQ44" i="1"/>
  <c r="CQ56" i="1"/>
  <c r="CG54" i="1"/>
  <c r="BN54" i="1"/>
  <c r="AH54" i="1"/>
  <c r="BA56" i="1"/>
  <c r="BA44" i="1"/>
  <c r="CN56" i="1"/>
  <c r="CN44" i="1"/>
  <c r="CG56" i="1"/>
  <c r="CG44" i="1"/>
  <c r="AH56" i="1"/>
  <c r="AH44" i="1"/>
  <c r="CI44" i="1"/>
  <c r="CI56" i="1"/>
  <c r="AN44" i="1"/>
  <c r="AN56" i="1"/>
  <c r="CY44" i="1"/>
  <c r="CY56" i="1"/>
  <c r="CI54" i="1"/>
  <c r="K54" i="1"/>
  <c r="CZ54" i="1"/>
  <c r="BJ56" i="1"/>
  <c r="BJ44" i="1"/>
  <c r="CV56" i="1"/>
  <c r="CV44" i="1"/>
  <c r="CW56" i="1"/>
  <c r="CW44" i="1"/>
  <c r="AW44" i="1"/>
  <c r="AW56" i="1"/>
  <c r="AI54" i="1"/>
  <c r="BE54" i="1"/>
  <c r="BO54" i="1"/>
  <c r="BS44" i="1"/>
  <c r="BS56" i="1"/>
  <c r="AL56" i="1"/>
  <c r="AL44" i="1"/>
  <c r="CD44" i="1"/>
  <c r="CD56" i="1"/>
  <c r="AQ56" i="1"/>
  <c r="AQ44" i="1"/>
  <c r="BG56" i="1"/>
  <c r="BG44" i="1"/>
  <c r="AF44" i="1"/>
  <c r="AF56" i="1"/>
  <c r="AG44" i="1"/>
  <c r="AG56" i="1"/>
  <c r="H5" i="1"/>
  <c r="H6" i="1"/>
  <c r="H30" i="1" s="1"/>
  <c r="AA94" i="1" l="1"/>
  <c r="AA11" i="1"/>
  <c r="AA69" i="1" s="1"/>
  <c r="Y94" i="1"/>
  <c r="Y11" i="1"/>
  <c r="Y69" i="1" s="1"/>
  <c r="DA94" i="1"/>
  <c r="DA96" i="1" s="1"/>
  <c r="DA164" i="1" s="1"/>
  <c r="DA11" i="1"/>
  <c r="DA69" i="1" s="1"/>
  <c r="CZ94" i="1"/>
  <c r="CZ11" i="1"/>
  <c r="CZ69" i="1" s="1"/>
  <c r="K94" i="1"/>
  <c r="K11" i="1"/>
  <c r="K69" i="1" s="1"/>
  <c r="H56" i="1"/>
  <c r="H44" i="1"/>
  <c r="BD11" i="1"/>
  <c r="X11" i="1"/>
  <c r="CI11" i="1"/>
  <c r="BN11" i="1"/>
  <c r="BN69" i="1" s="1"/>
  <c r="BN94" i="1"/>
  <c r="BN96" i="1" s="1"/>
  <c r="BN164" i="1" s="1"/>
  <c r="BE11" i="1"/>
  <c r="BE69" i="1" s="1"/>
  <c r="BE94" i="1"/>
  <c r="BE96" i="1" s="1"/>
  <c r="BE164" i="1" s="1"/>
  <c r="CQ11" i="1"/>
  <c r="CQ69" i="1" s="1"/>
  <c r="CQ94" i="1"/>
  <c r="J11" i="1"/>
  <c r="J69" i="1" s="1"/>
  <c r="J94" i="1"/>
  <c r="J96" i="1" s="1"/>
  <c r="J164" i="1" s="1"/>
  <c r="AR11" i="1"/>
  <c r="AR69" i="1" s="1"/>
  <c r="AR94" i="1"/>
  <c r="AR96" i="1" s="1"/>
  <c r="AR164" i="1" s="1"/>
  <c r="AU11" i="1"/>
  <c r="AU69" i="1" s="1"/>
  <c r="AU94" i="1"/>
  <c r="AU96" i="1" s="1"/>
  <c r="AU164" i="1" s="1"/>
  <c r="CG11" i="1"/>
  <c r="CG69" i="1" s="1"/>
  <c r="CG94" i="1"/>
  <c r="BY11" i="1"/>
  <c r="BY69" i="1" s="1"/>
  <c r="BY94" i="1"/>
  <c r="BY96" i="1" s="1"/>
  <c r="BY164" i="1" s="1"/>
  <c r="CA11" i="1"/>
  <c r="CA69" i="1" s="1"/>
  <c r="CA94" i="1"/>
  <c r="CA96" i="1" s="1"/>
  <c r="CA164" i="1" s="1"/>
  <c r="H13" i="1"/>
  <c r="H34" i="1" s="1"/>
  <c r="H31" i="1"/>
  <c r="H35" i="1" s="1"/>
  <c r="H28" i="1"/>
  <c r="H112" i="1" s="1"/>
  <c r="H111" i="1"/>
  <c r="H99" i="1"/>
  <c r="AA96" i="1"/>
  <c r="AA164" i="1" s="1"/>
  <c r="Y96" i="1"/>
  <c r="Y164" i="1" s="1"/>
  <c r="K96" i="1"/>
  <c r="K164" i="1" s="1"/>
  <c r="CR11" i="1"/>
  <c r="AI11" i="1"/>
  <c r="Y21" i="1"/>
  <c r="Y15" i="1"/>
  <c r="H54" i="1"/>
  <c r="H10" i="1"/>
  <c r="H95" i="1" s="1"/>
  <c r="H9" i="1"/>
  <c r="H94" i="1" s="1"/>
  <c r="K15" i="1"/>
  <c r="K21" i="1"/>
  <c r="K56" i="1" s="1"/>
  <c r="BN15" i="1"/>
  <c r="BN43" i="1"/>
  <c r="CZ15" i="1"/>
  <c r="CZ43" i="1"/>
  <c r="CQ15" i="1"/>
  <c r="CQ43" i="1"/>
  <c r="AH11" i="1"/>
  <c r="BX11" i="1"/>
  <c r="AU15" i="1"/>
  <c r="AU43" i="1"/>
  <c r="CI15" i="1"/>
  <c r="CI43" i="1"/>
  <c r="BE15" i="1"/>
  <c r="BE43" i="1"/>
  <c r="AR15" i="1"/>
  <c r="AR43" i="1"/>
  <c r="AR104" i="1" s="1"/>
  <c r="AA15" i="1"/>
  <c r="AA43" i="1"/>
  <c r="AA104" i="1" s="1"/>
  <c r="AA21" i="1"/>
  <c r="X15" i="1"/>
  <c r="X43" i="1"/>
  <c r="X104" i="1" s="1"/>
  <c r="AR45" i="1"/>
  <c r="AR49" i="1" s="1"/>
  <c r="CA15" i="1"/>
  <c r="CA43" i="1"/>
  <c r="DA15" i="1"/>
  <c r="DA43" i="1"/>
  <c r="K44" i="1"/>
  <c r="BO11" i="1"/>
  <c r="BY15" i="1"/>
  <c r="BY43" i="1"/>
  <c r="CG15" i="1"/>
  <c r="CG43" i="1"/>
  <c r="J15" i="1"/>
  <c r="J43" i="1"/>
  <c r="J104" i="1" s="1"/>
  <c r="K43" i="1"/>
  <c r="K104" i="1" s="1"/>
  <c r="J21" i="1"/>
  <c r="CR15" i="1"/>
  <c r="CR43" i="1"/>
  <c r="BD15" i="1"/>
  <c r="BD43" i="1"/>
  <c r="AI15" i="1"/>
  <c r="AI43" i="1"/>
  <c r="Y43" i="1"/>
  <c r="Y104" i="1" s="1"/>
  <c r="X21" i="1"/>
  <c r="AQ11" i="1"/>
  <c r="AD11" i="1"/>
  <c r="AD69" i="1" s="1"/>
  <c r="T11" i="1"/>
  <c r="AS11" i="1"/>
  <c r="BB11" i="1"/>
  <c r="AZ11" i="1"/>
  <c r="BQ11" i="1"/>
  <c r="U11" i="1"/>
  <c r="AC11" i="1"/>
  <c r="AC69" i="1" s="1"/>
  <c r="CO11" i="1"/>
  <c r="BK11" i="1"/>
  <c r="BW11" i="1"/>
  <c r="AB11" i="1"/>
  <c r="CN11" i="1"/>
  <c r="DC11" i="1"/>
  <c r="CX11" i="1"/>
  <c r="BG11" i="1"/>
  <c r="N11" i="1"/>
  <c r="AY11" i="1"/>
  <c r="CE11" i="1"/>
  <c r="CS11" i="1"/>
  <c r="AE11" i="1"/>
  <c r="AE21" i="1" s="1"/>
  <c r="CB11" i="1"/>
  <c r="BL11" i="1"/>
  <c r="CJ11" i="1"/>
  <c r="BP11" i="1"/>
  <c r="BZ11" i="1"/>
  <c r="O11" i="1"/>
  <c r="W11" i="1"/>
  <c r="AL11" i="1"/>
  <c r="CH11" i="1"/>
  <c r="BJ11" i="1"/>
  <c r="AM11" i="1"/>
  <c r="DB11" i="1"/>
  <c r="AT11" i="1"/>
  <c r="BH11" i="1"/>
  <c r="BS11" i="1"/>
  <c r="CM11" i="1"/>
  <c r="BR11" i="1"/>
  <c r="M11" i="1"/>
  <c r="BC11" i="1"/>
  <c r="V11" i="1"/>
  <c r="CP11" i="1"/>
  <c r="AK11" i="1"/>
  <c r="R11" i="1"/>
  <c r="BU11" i="1"/>
  <c r="AG11" i="1"/>
  <c r="BM11" i="1"/>
  <c r="L11" i="1"/>
  <c r="AW11" i="1"/>
  <c r="BF11" i="1"/>
  <c r="BV11" i="1"/>
  <c r="I11" i="1"/>
  <c r="AP11" i="1"/>
  <c r="AO11" i="1"/>
  <c r="Q11" i="1"/>
  <c r="CK11" i="1"/>
  <c r="CT11" i="1"/>
  <c r="AX11" i="1"/>
  <c r="CD11" i="1"/>
  <c r="CW11" i="1"/>
  <c r="CY11" i="1"/>
  <c r="BT11" i="1"/>
  <c r="CV11" i="1"/>
  <c r="BA11" i="1"/>
  <c r="CF11" i="1"/>
  <c r="BI11" i="1"/>
  <c r="AN11" i="1"/>
  <c r="AF11" i="1"/>
  <c r="P11" i="1"/>
  <c r="CU11" i="1"/>
  <c r="AV11" i="1"/>
  <c r="AJ11" i="1"/>
  <c r="S11" i="1"/>
  <c r="CL11" i="1"/>
  <c r="CC11" i="1"/>
  <c r="Z11" i="1"/>
  <c r="AE56" i="1" l="1"/>
  <c r="AE44" i="1"/>
  <c r="AR55" i="1"/>
  <c r="AR83" i="1"/>
  <c r="BD96" i="1"/>
  <c r="BD164" i="1" s="1"/>
  <c r="BD69" i="1"/>
  <c r="X96" i="1"/>
  <c r="X164" i="1" s="1"/>
  <c r="X69" i="1"/>
  <c r="CI96" i="1"/>
  <c r="CI164" i="1" s="1"/>
  <c r="CI69" i="1"/>
  <c r="CR96" i="1"/>
  <c r="CR164" i="1" s="1"/>
  <c r="CR69" i="1"/>
  <c r="AI96" i="1"/>
  <c r="AI164" i="1" s="1"/>
  <c r="AI69" i="1"/>
  <c r="AH96" i="1"/>
  <c r="AH164" i="1" s="1"/>
  <c r="AH69" i="1"/>
  <c r="BX96" i="1"/>
  <c r="BX164" i="1" s="1"/>
  <c r="BX69" i="1"/>
  <c r="BO96" i="1"/>
  <c r="BO164" i="1" s="1"/>
  <c r="BO69" i="1"/>
  <c r="AQ96" i="1"/>
  <c r="AQ164" i="1" s="1"/>
  <c r="AQ69" i="1"/>
  <c r="T96" i="1"/>
  <c r="T164" i="1" s="1"/>
  <c r="T69" i="1"/>
  <c r="AS96" i="1"/>
  <c r="AS164" i="1" s="1"/>
  <c r="AS69" i="1"/>
  <c r="BB96" i="1"/>
  <c r="BB164" i="1" s="1"/>
  <c r="BB69" i="1"/>
  <c r="AZ96" i="1"/>
  <c r="AZ164" i="1" s="1"/>
  <c r="AZ69" i="1"/>
  <c r="BQ96" i="1"/>
  <c r="BQ164" i="1" s="1"/>
  <c r="BQ69" i="1"/>
  <c r="U96" i="1"/>
  <c r="U164" i="1" s="1"/>
  <c r="U69" i="1"/>
  <c r="CO96" i="1"/>
  <c r="CO164" i="1" s="1"/>
  <c r="CO69" i="1"/>
  <c r="BK96" i="1"/>
  <c r="BK164" i="1" s="1"/>
  <c r="BK69" i="1"/>
  <c r="BW96" i="1"/>
  <c r="BW164" i="1" s="1"/>
  <c r="BW69" i="1"/>
  <c r="AB96" i="1"/>
  <c r="AB164" i="1" s="1"/>
  <c r="AB69" i="1"/>
  <c r="CN96" i="1"/>
  <c r="CN164" i="1" s="1"/>
  <c r="CN69" i="1"/>
  <c r="DC96" i="1"/>
  <c r="DC164" i="1" s="1"/>
  <c r="DC69" i="1"/>
  <c r="CX96" i="1"/>
  <c r="CX164" i="1" s="1"/>
  <c r="CX69" i="1"/>
  <c r="BG96" i="1"/>
  <c r="BG164" i="1" s="1"/>
  <c r="BG69" i="1"/>
  <c r="N96" i="1"/>
  <c r="N164" i="1" s="1"/>
  <c r="N69" i="1"/>
  <c r="AY96" i="1"/>
  <c r="AY164" i="1" s="1"/>
  <c r="AY69" i="1"/>
  <c r="CE96" i="1"/>
  <c r="CE164" i="1" s="1"/>
  <c r="CE69" i="1"/>
  <c r="CS96" i="1"/>
  <c r="CS164" i="1" s="1"/>
  <c r="CS69" i="1"/>
  <c r="AE96" i="1"/>
  <c r="AE164" i="1" s="1"/>
  <c r="AE69" i="1"/>
  <c r="CB96" i="1"/>
  <c r="CB164" i="1" s="1"/>
  <c r="CB69" i="1"/>
  <c r="BL96" i="1"/>
  <c r="BL164" i="1" s="1"/>
  <c r="BL69" i="1"/>
  <c r="CJ96" i="1"/>
  <c r="CJ164" i="1" s="1"/>
  <c r="CJ69" i="1"/>
  <c r="BP96" i="1"/>
  <c r="BP164" i="1" s="1"/>
  <c r="BP69" i="1"/>
  <c r="BZ96" i="1"/>
  <c r="BZ164" i="1" s="1"/>
  <c r="BZ69" i="1"/>
  <c r="O96" i="1"/>
  <c r="O164" i="1" s="1"/>
  <c r="O69" i="1"/>
  <c r="W96" i="1"/>
  <c r="W164" i="1" s="1"/>
  <c r="W69" i="1"/>
  <c r="AL96" i="1"/>
  <c r="AL164" i="1" s="1"/>
  <c r="AL69" i="1"/>
  <c r="CH96" i="1"/>
  <c r="CH164" i="1" s="1"/>
  <c r="CH69" i="1"/>
  <c r="BJ96" i="1"/>
  <c r="BJ164" i="1" s="1"/>
  <c r="BJ69" i="1"/>
  <c r="AM96" i="1"/>
  <c r="AM164" i="1" s="1"/>
  <c r="AM69" i="1"/>
  <c r="DB96" i="1"/>
  <c r="DB164" i="1" s="1"/>
  <c r="DB69" i="1"/>
  <c r="AT96" i="1"/>
  <c r="AT164" i="1" s="1"/>
  <c r="AT69" i="1"/>
  <c r="BH96" i="1"/>
  <c r="BH164" i="1" s="1"/>
  <c r="BH69" i="1"/>
  <c r="BS96" i="1"/>
  <c r="BS164" i="1" s="1"/>
  <c r="BS69" i="1"/>
  <c r="CM96" i="1"/>
  <c r="CM164" i="1" s="1"/>
  <c r="CM69" i="1"/>
  <c r="BR96" i="1"/>
  <c r="BR164" i="1" s="1"/>
  <c r="BR69" i="1"/>
  <c r="M96" i="1"/>
  <c r="M164" i="1" s="1"/>
  <c r="M69" i="1"/>
  <c r="BC96" i="1"/>
  <c r="BC164" i="1" s="1"/>
  <c r="BC69" i="1"/>
  <c r="V96" i="1"/>
  <c r="V164" i="1" s="1"/>
  <c r="V69" i="1"/>
  <c r="CP96" i="1"/>
  <c r="CP164" i="1" s="1"/>
  <c r="CP69" i="1"/>
  <c r="AK96" i="1"/>
  <c r="AK164" i="1" s="1"/>
  <c r="AK69" i="1"/>
  <c r="R96" i="1"/>
  <c r="R164" i="1" s="1"/>
  <c r="R69" i="1"/>
  <c r="BU96" i="1"/>
  <c r="BU164" i="1" s="1"/>
  <c r="BU69" i="1"/>
  <c r="AG96" i="1"/>
  <c r="AG164" i="1" s="1"/>
  <c r="AG69" i="1"/>
  <c r="BM96" i="1"/>
  <c r="BM164" i="1" s="1"/>
  <c r="BM69" i="1"/>
  <c r="L96" i="1"/>
  <c r="L164" i="1" s="1"/>
  <c r="L69" i="1"/>
  <c r="AW96" i="1"/>
  <c r="AW164" i="1" s="1"/>
  <c r="AW69" i="1"/>
  <c r="BF96" i="1"/>
  <c r="BF164" i="1" s="1"/>
  <c r="BF69" i="1"/>
  <c r="BV96" i="1"/>
  <c r="BV164" i="1" s="1"/>
  <c r="BV69" i="1"/>
  <c r="I96" i="1"/>
  <c r="I164" i="1" s="1"/>
  <c r="I69" i="1"/>
  <c r="AP96" i="1"/>
  <c r="AP164" i="1" s="1"/>
  <c r="AP69" i="1"/>
  <c r="AO96" i="1"/>
  <c r="AO164" i="1" s="1"/>
  <c r="AO69" i="1"/>
  <c r="Q96" i="1"/>
  <c r="Q164" i="1" s="1"/>
  <c r="Q69" i="1"/>
  <c r="CK96" i="1"/>
  <c r="CK164" i="1" s="1"/>
  <c r="CK69" i="1"/>
  <c r="CT96" i="1"/>
  <c r="CT164" i="1" s="1"/>
  <c r="CT69" i="1"/>
  <c r="AX96" i="1"/>
  <c r="AX164" i="1" s="1"/>
  <c r="AX69" i="1"/>
  <c r="CD96" i="1"/>
  <c r="CD164" i="1" s="1"/>
  <c r="CD69" i="1"/>
  <c r="CW96" i="1"/>
  <c r="CW164" i="1" s="1"/>
  <c r="CW69" i="1"/>
  <c r="CY96" i="1"/>
  <c r="CY164" i="1" s="1"/>
  <c r="CY69" i="1"/>
  <c r="BT96" i="1"/>
  <c r="BT164" i="1" s="1"/>
  <c r="BT69" i="1"/>
  <c r="CV96" i="1"/>
  <c r="CV164" i="1" s="1"/>
  <c r="CV69" i="1"/>
  <c r="BA96" i="1"/>
  <c r="BA164" i="1" s="1"/>
  <c r="BA69" i="1"/>
  <c r="CF96" i="1"/>
  <c r="CF164" i="1" s="1"/>
  <c r="CF69" i="1"/>
  <c r="BI96" i="1"/>
  <c r="BI164" i="1" s="1"/>
  <c r="BI69" i="1"/>
  <c r="AN96" i="1"/>
  <c r="AN164" i="1" s="1"/>
  <c r="AN69" i="1"/>
  <c r="AF96" i="1"/>
  <c r="AF164" i="1" s="1"/>
  <c r="AF69" i="1"/>
  <c r="P96" i="1"/>
  <c r="P164" i="1" s="1"/>
  <c r="P69" i="1"/>
  <c r="CU96" i="1"/>
  <c r="CU164" i="1" s="1"/>
  <c r="CU69" i="1"/>
  <c r="AV96" i="1"/>
  <c r="AV164" i="1" s="1"/>
  <c r="AV69" i="1"/>
  <c r="AJ96" i="1"/>
  <c r="AJ164" i="1" s="1"/>
  <c r="AJ69" i="1"/>
  <c r="S96" i="1"/>
  <c r="S164" i="1" s="1"/>
  <c r="S69" i="1"/>
  <c r="CL96" i="1"/>
  <c r="CL164" i="1" s="1"/>
  <c r="CL69" i="1"/>
  <c r="CC96" i="1"/>
  <c r="CC164" i="1" s="1"/>
  <c r="CC69" i="1"/>
  <c r="Z96" i="1"/>
  <c r="Z164" i="1" s="1"/>
  <c r="Z69" i="1"/>
  <c r="CZ96" i="1"/>
  <c r="CZ164" i="1" s="1"/>
  <c r="Y44" i="1"/>
  <c r="Y45" i="1" s="1"/>
  <c r="Y49" i="1" s="1"/>
  <c r="Y56" i="1"/>
  <c r="AD96" i="1"/>
  <c r="AD164" i="1" s="1"/>
  <c r="AD21" i="1"/>
  <c r="CQ96" i="1"/>
  <c r="CQ164" i="1" s="1"/>
  <c r="H36" i="1"/>
  <c r="H106" i="1" s="1"/>
  <c r="CG96" i="1"/>
  <c r="CG164" i="1" s="1"/>
  <c r="BN45" i="1"/>
  <c r="BN49" i="1" s="1"/>
  <c r="BN104" i="1"/>
  <c r="CZ45" i="1"/>
  <c r="CZ49" i="1" s="1"/>
  <c r="CZ104" i="1"/>
  <c r="CQ45" i="1"/>
  <c r="CQ49" i="1" s="1"/>
  <c r="CQ104" i="1"/>
  <c r="AU45" i="1"/>
  <c r="AU49" i="1" s="1"/>
  <c r="AU104" i="1"/>
  <c r="CI45" i="1"/>
  <c r="CI49" i="1" s="1"/>
  <c r="CI104" i="1"/>
  <c r="BE45" i="1"/>
  <c r="BE49" i="1" s="1"/>
  <c r="BE104" i="1"/>
  <c r="CA45" i="1"/>
  <c r="CA49" i="1" s="1"/>
  <c r="CA104" i="1"/>
  <c r="DA45" i="1"/>
  <c r="DA49" i="1" s="1"/>
  <c r="DA104" i="1"/>
  <c r="BY45" i="1"/>
  <c r="BY49" i="1" s="1"/>
  <c r="BY104" i="1"/>
  <c r="CG45" i="1"/>
  <c r="CG49" i="1" s="1"/>
  <c r="CG104" i="1"/>
  <c r="CR45" i="1"/>
  <c r="CR49" i="1" s="1"/>
  <c r="CR104" i="1"/>
  <c r="BD45" i="1"/>
  <c r="BD49" i="1" s="1"/>
  <c r="BD104" i="1"/>
  <c r="AI45" i="1"/>
  <c r="AI49" i="1" s="1"/>
  <c r="AI104" i="1"/>
  <c r="AC21" i="1"/>
  <c r="AC96" i="1"/>
  <c r="AC164" i="1" s="1"/>
  <c r="K45" i="1"/>
  <c r="K49" i="1" s="1"/>
  <c r="N15" i="1"/>
  <c r="N43" i="1"/>
  <c r="N104" i="1" s="1"/>
  <c r="N21" i="1"/>
  <c r="CU15" i="1"/>
  <c r="CU43" i="1"/>
  <c r="BT15" i="1"/>
  <c r="BT43" i="1"/>
  <c r="L15" i="1"/>
  <c r="L43" i="1"/>
  <c r="L104" i="1" s="1"/>
  <c r="L21" i="1"/>
  <c r="BC15" i="1"/>
  <c r="BC43" i="1"/>
  <c r="AM15" i="1"/>
  <c r="AM43" i="1"/>
  <c r="CJ15" i="1"/>
  <c r="CJ43" i="1"/>
  <c r="BG15" i="1"/>
  <c r="BG43" i="1"/>
  <c r="AC15" i="1"/>
  <c r="AC43" i="1"/>
  <c r="AQ15" i="1"/>
  <c r="AQ43" i="1"/>
  <c r="BA15" i="1"/>
  <c r="BA43" i="1"/>
  <c r="BF15" i="1"/>
  <c r="BF43" i="1"/>
  <c r="AY15" i="1"/>
  <c r="AY43" i="1"/>
  <c r="T15" i="1"/>
  <c r="T43" i="1"/>
  <c r="T104" i="1" s="1"/>
  <c r="T21" i="1"/>
  <c r="AW15" i="1"/>
  <c r="AW43" i="1"/>
  <c r="BP15" i="1"/>
  <c r="BP43" i="1"/>
  <c r="CO15" i="1"/>
  <c r="CO43" i="1"/>
  <c r="P15" i="1"/>
  <c r="P43" i="1"/>
  <c r="P104" i="1" s="1"/>
  <c r="P21" i="1"/>
  <c r="CY15" i="1"/>
  <c r="CY43" i="1"/>
  <c r="BM15" i="1"/>
  <c r="BM43" i="1"/>
  <c r="M15" i="1"/>
  <c r="M43" i="1"/>
  <c r="M104" i="1" s="1"/>
  <c r="M21" i="1"/>
  <c r="BJ15" i="1"/>
  <c r="BJ43" i="1"/>
  <c r="BL15" i="1"/>
  <c r="BL43" i="1"/>
  <c r="CX15" i="1"/>
  <c r="CX43" i="1"/>
  <c r="U15" i="1"/>
  <c r="U43" i="1"/>
  <c r="U104" i="1" s="1"/>
  <c r="U21" i="1"/>
  <c r="BX43" i="1"/>
  <c r="BX15" i="1"/>
  <c r="CP15" i="1"/>
  <c r="CP43" i="1"/>
  <c r="CV15" i="1"/>
  <c r="CV43" i="1"/>
  <c r="DB15" i="1"/>
  <c r="DB43" i="1"/>
  <c r="Z15" i="1"/>
  <c r="Z43" i="1"/>
  <c r="Z104" i="1" s="1"/>
  <c r="Z21" i="1"/>
  <c r="AF15" i="1"/>
  <c r="AF43" i="1"/>
  <c r="CW15" i="1"/>
  <c r="CW43" i="1"/>
  <c r="AO15" i="1"/>
  <c r="AO43" i="1"/>
  <c r="AG15" i="1"/>
  <c r="AG43" i="1"/>
  <c r="BR15" i="1"/>
  <c r="BR43" i="1"/>
  <c r="CH15" i="1"/>
  <c r="CH43" i="1"/>
  <c r="CB15" i="1"/>
  <c r="CB43" i="1"/>
  <c r="DC15" i="1"/>
  <c r="DC43" i="1"/>
  <c r="BQ15" i="1"/>
  <c r="BQ43" i="1"/>
  <c r="X44" i="1"/>
  <c r="X45" i="1" s="1"/>
  <c r="X49" i="1" s="1"/>
  <c r="X56" i="1"/>
  <c r="AH15" i="1"/>
  <c r="AH43" i="1"/>
  <c r="CK15" i="1"/>
  <c r="CK43" i="1"/>
  <c r="AT15" i="1"/>
  <c r="AT43" i="1"/>
  <c r="BK15" i="1"/>
  <c r="BK43" i="1"/>
  <c r="AV15" i="1"/>
  <c r="AV43" i="1"/>
  <c r="Q15" i="1"/>
  <c r="Q43" i="1"/>
  <c r="Q104" i="1" s="1"/>
  <c r="Q21" i="1"/>
  <c r="V15" i="1"/>
  <c r="V43" i="1"/>
  <c r="V104" i="1" s="1"/>
  <c r="V21" i="1"/>
  <c r="AD15" i="1"/>
  <c r="AD43" i="1"/>
  <c r="CC15" i="1"/>
  <c r="CC43" i="1"/>
  <c r="AN15" i="1"/>
  <c r="AN43" i="1"/>
  <c r="CD15" i="1"/>
  <c r="CD43" i="1"/>
  <c r="AP15" i="1"/>
  <c r="AP43" i="1"/>
  <c r="BU15" i="1"/>
  <c r="BU43" i="1"/>
  <c r="CM15" i="1"/>
  <c r="CM43" i="1"/>
  <c r="AL15" i="1"/>
  <c r="AL43" i="1"/>
  <c r="AE15" i="1"/>
  <c r="AE43" i="1"/>
  <c r="CN15" i="1"/>
  <c r="CN43" i="1"/>
  <c r="AZ15" i="1"/>
  <c r="AZ43" i="1"/>
  <c r="AJ15" i="1"/>
  <c r="AJ43" i="1"/>
  <c r="BZ15" i="1"/>
  <c r="BZ43" i="1"/>
  <c r="CL15" i="1"/>
  <c r="CL43" i="1"/>
  <c r="AX15" i="1"/>
  <c r="AX43" i="1"/>
  <c r="I15" i="1"/>
  <c r="I43" i="1"/>
  <c r="I104" i="1" s="1"/>
  <c r="I21" i="1"/>
  <c r="R15" i="1"/>
  <c r="R43" i="1"/>
  <c r="R104" i="1" s="1"/>
  <c r="R21" i="1"/>
  <c r="BS15" i="1"/>
  <c r="BS43" i="1"/>
  <c r="W15" i="1"/>
  <c r="W43" i="1"/>
  <c r="W104" i="1" s="1"/>
  <c r="W21" i="1"/>
  <c r="CS15" i="1"/>
  <c r="CS43" i="1"/>
  <c r="AB15" i="1"/>
  <c r="AB43" i="1"/>
  <c r="AB104" i="1" s="1"/>
  <c r="AB21" i="1"/>
  <c r="BB15" i="1"/>
  <c r="BB43" i="1"/>
  <c r="BO15" i="1"/>
  <c r="BO43" i="1"/>
  <c r="AA56" i="1"/>
  <c r="AA44" i="1"/>
  <c r="AA45" i="1" s="1"/>
  <c r="AA49" i="1" s="1"/>
  <c r="BI15" i="1"/>
  <c r="BI43" i="1"/>
  <c r="S15" i="1"/>
  <c r="S43" i="1"/>
  <c r="S104" i="1" s="1"/>
  <c r="S21" i="1"/>
  <c r="CF15" i="1"/>
  <c r="CF43" i="1"/>
  <c r="CT15" i="1"/>
  <c r="CT43" i="1"/>
  <c r="BV15" i="1"/>
  <c r="BV43" i="1"/>
  <c r="AK15" i="1"/>
  <c r="AK43" i="1"/>
  <c r="BH15" i="1"/>
  <c r="BH43" i="1"/>
  <c r="O15" i="1"/>
  <c r="O43" i="1"/>
  <c r="O104" i="1" s="1"/>
  <c r="O21" i="1"/>
  <c r="CE15" i="1"/>
  <c r="CE43" i="1"/>
  <c r="BW15" i="1"/>
  <c r="BW43" i="1"/>
  <c r="AS15" i="1"/>
  <c r="AS43" i="1"/>
  <c r="J56" i="1"/>
  <c r="J44" i="1"/>
  <c r="J45" i="1" s="1"/>
  <c r="J49" i="1" s="1"/>
  <c r="H11" i="1"/>
  <c r="AC56" i="1" l="1"/>
  <c r="AC44" i="1"/>
  <c r="AC45" i="1" s="1"/>
  <c r="AC49" i="1" s="1"/>
  <c r="AR113" i="1"/>
  <c r="AR128" i="1" s="1"/>
  <c r="AR174" i="1"/>
  <c r="Y55" i="1"/>
  <c r="Y83" i="1"/>
  <c r="BN55" i="1"/>
  <c r="BN83" i="1"/>
  <c r="CZ55" i="1"/>
  <c r="CZ83" i="1"/>
  <c r="CQ55" i="1"/>
  <c r="CQ83" i="1"/>
  <c r="AU55" i="1"/>
  <c r="AU83" i="1"/>
  <c r="CI55" i="1"/>
  <c r="CI83" i="1"/>
  <c r="BE55" i="1"/>
  <c r="BE83" i="1"/>
  <c r="CA55" i="1"/>
  <c r="CA83" i="1"/>
  <c r="DA55" i="1"/>
  <c r="DA83" i="1"/>
  <c r="BY55" i="1"/>
  <c r="BY83" i="1"/>
  <c r="CG55" i="1"/>
  <c r="CG83" i="1"/>
  <c r="CR55" i="1"/>
  <c r="CR83" i="1"/>
  <c r="BD55" i="1"/>
  <c r="BD83" i="1"/>
  <c r="AI55" i="1"/>
  <c r="AI83" i="1"/>
  <c r="K55" i="1"/>
  <c r="K83" i="1"/>
  <c r="X55" i="1"/>
  <c r="X83" i="1"/>
  <c r="AA55" i="1"/>
  <c r="AA83" i="1"/>
  <c r="J55" i="1"/>
  <c r="J83" i="1"/>
  <c r="H96" i="1"/>
  <c r="H164" i="1" s="1"/>
  <c r="H69" i="1"/>
  <c r="AD56" i="1"/>
  <c r="AD44" i="1"/>
  <c r="AD45" i="1" s="1"/>
  <c r="AD49" i="1" s="1"/>
  <c r="H120" i="1"/>
  <c r="CU45" i="1"/>
  <c r="CU49" i="1" s="1"/>
  <c r="CU104" i="1"/>
  <c r="BT45" i="1"/>
  <c r="BT49" i="1" s="1"/>
  <c r="BT104" i="1"/>
  <c r="BC45" i="1"/>
  <c r="BC49" i="1" s="1"/>
  <c r="BC104" i="1"/>
  <c r="AM45" i="1"/>
  <c r="AM49" i="1" s="1"/>
  <c r="AM104" i="1"/>
  <c r="CJ45" i="1"/>
  <c r="CJ49" i="1" s="1"/>
  <c r="CJ104" i="1"/>
  <c r="BG45" i="1"/>
  <c r="BG49" i="1" s="1"/>
  <c r="BG104" i="1"/>
  <c r="AC104" i="1"/>
  <c r="AQ45" i="1"/>
  <c r="AQ49" i="1" s="1"/>
  <c r="AQ104" i="1"/>
  <c r="BA45" i="1"/>
  <c r="BA49" i="1" s="1"/>
  <c r="BA104" i="1"/>
  <c r="BF45" i="1"/>
  <c r="BF49" i="1" s="1"/>
  <c r="BF104" i="1"/>
  <c r="AY45" i="1"/>
  <c r="AY49" i="1" s="1"/>
  <c r="AY104" i="1"/>
  <c r="AW45" i="1"/>
  <c r="AW49" i="1" s="1"/>
  <c r="AW104" i="1"/>
  <c r="BP45" i="1"/>
  <c r="BP49" i="1" s="1"/>
  <c r="BP104" i="1"/>
  <c r="CO45" i="1"/>
  <c r="CO49" i="1" s="1"/>
  <c r="CO104" i="1"/>
  <c r="CY45" i="1"/>
  <c r="CY49" i="1" s="1"/>
  <c r="CY104" i="1"/>
  <c r="BM45" i="1"/>
  <c r="BM49" i="1" s="1"/>
  <c r="BM104" i="1"/>
  <c r="BJ45" i="1"/>
  <c r="BJ49" i="1" s="1"/>
  <c r="BJ104" i="1"/>
  <c r="BL45" i="1"/>
  <c r="BL49" i="1" s="1"/>
  <c r="BL104" i="1"/>
  <c r="CX45" i="1"/>
  <c r="CX49" i="1" s="1"/>
  <c r="CX104" i="1"/>
  <c r="BX45" i="1"/>
  <c r="BX49" i="1" s="1"/>
  <c r="BX104" i="1"/>
  <c r="CP45" i="1"/>
  <c r="CP49" i="1" s="1"/>
  <c r="CP104" i="1"/>
  <c r="CV45" i="1"/>
  <c r="CV49" i="1" s="1"/>
  <c r="CV104" i="1"/>
  <c r="DB45" i="1"/>
  <c r="DB49" i="1" s="1"/>
  <c r="DB104" i="1"/>
  <c r="AF45" i="1"/>
  <c r="AF49" i="1" s="1"/>
  <c r="AF104" i="1"/>
  <c r="CW45" i="1"/>
  <c r="CW49" i="1" s="1"/>
  <c r="CW104" i="1"/>
  <c r="AO45" i="1"/>
  <c r="AO49" i="1" s="1"/>
  <c r="AO104" i="1"/>
  <c r="AG45" i="1"/>
  <c r="AG49" i="1" s="1"/>
  <c r="AG104" i="1"/>
  <c r="BR45" i="1"/>
  <c r="BR49" i="1" s="1"/>
  <c r="BR104" i="1"/>
  <c r="CH45" i="1"/>
  <c r="CH49" i="1" s="1"/>
  <c r="CH104" i="1"/>
  <c r="CB45" i="1"/>
  <c r="CB49" i="1" s="1"/>
  <c r="CB104" i="1"/>
  <c r="DC45" i="1"/>
  <c r="DC49" i="1" s="1"/>
  <c r="DC104" i="1"/>
  <c r="BQ45" i="1"/>
  <c r="BQ49" i="1" s="1"/>
  <c r="BQ104" i="1"/>
  <c r="AH45" i="1"/>
  <c r="AH49" i="1" s="1"/>
  <c r="AH104" i="1"/>
  <c r="CK45" i="1"/>
  <c r="CK49" i="1" s="1"/>
  <c r="CK104" i="1"/>
  <c r="AT45" i="1"/>
  <c r="AT49" i="1" s="1"/>
  <c r="AT104" i="1"/>
  <c r="BK45" i="1"/>
  <c r="BK49" i="1" s="1"/>
  <c r="BK104" i="1"/>
  <c r="AV45" i="1"/>
  <c r="AV49" i="1" s="1"/>
  <c r="AV104" i="1"/>
  <c r="AD104" i="1"/>
  <c r="CC45" i="1"/>
  <c r="CC49" i="1" s="1"/>
  <c r="CC104" i="1"/>
  <c r="AN45" i="1"/>
  <c r="AN49" i="1" s="1"/>
  <c r="AN104" i="1"/>
  <c r="CD45" i="1"/>
  <c r="CD49" i="1" s="1"/>
  <c r="CD104" i="1"/>
  <c r="AP45" i="1"/>
  <c r="AP49" i="1" s="1"/>
  <c r="AP104" i="1"/>
  <c r="BU45" i="1"/>
  <c r="BU49" i="1" s="1"/>
  <c r="BU104" i="1"/>
  <c r="CM45" i="1"/>
  <c r="CM49" i="1" s="1"/>
  <c r="CM104" i="1"/>
  <c r="AL45" i="1"/>
  <c r="AL49" i="1" s="1"/>
  <c r="AL104" i="1"/>
  <c r="AE45" i="1"/>
  <c r="AE49" i="1" s="1"/>
  <c r="AE104" i="1"/>
  <c r="CN45" i="1"/>
  <c r="CN49" i="1" s="1"/>
  <c r="CN104" i="1"/>
  <c r="AZ45" i="1"/>
  <c r="AZ49" i="1" s="1"/>
  <c r="AZ104" i="1"/>
  <c r="AJ45" i="1"/>
  <c r="AJ49" i="1" s="1"/>
  <c r="AJ104" i="1"/>
  <c r="BZ45" i="1"/>
  <c r="BZ49" i="1" s="1"/>
  <c r="BZ104" i="1"/>
  <c r="CL45" i="1"/>
  <c r="CL49" i="1" s="1"/>
  <c r="CL104" i="1"/>
  <c r="AX45" i="1"/>
  <c r="AX49" i="1" s="1"/>
  <c r="AX104" i="1"/>
  <c r="BS45" i="1"/>
  <c r="BS49" i="1" s="1"/>
  <c r="BS104" i="1"/>
  <c r="CS45" i="1"/>
  <c r="CS49" i="1" s="1"/>
  <c r="CS104" i="1"/>
  <c r="BB45" i="1"/>
  <c r="BB49" i="1" s="1"/>
  <c r="BB104" i="1"/>
  <c r="BO45" i="1"/>
  <c r="BO49" i="1" s="1"/>
  <c r="BO104" i="1"/>
  <c r="BI45" i="1"/>
  <c r="BI49" i="1" s="1"/>
  <c r="BI104" i="1"/>
  <c r="CF45" i="1"/>
  <c r="CF49" i="1" s="1"/>
  <c r="CF104" i="1"/>
  <c r="CT45" i="1"/>
  <c r="CT49" i="1" s="1"/>
  <c r="CT104" i="1"/>
  <c r="BV45" i="1"/>
  <c r="BV49" i="1" s="1"/>
  <c r="BV104" i="1"/>
  <c r="AK45" i="1"/>
  <c r="AK49" i="1" s="1"/>
  <c r="AK104" i="1"/>
  <c r="BH45" i="1"/>
  <c r="BH49" i="1" s="1"/>
  <c r="BH104" i="1"/>
  <c r="CE45" i="1"/>
  <c r="CE49" i="1" s="1"/>
  <c r="CE104" i="1"/>
  <c r="BW45" i="1"/>
  <c r="BW49" i="1" s="1"/>
  <c r="BW104" i="1"/>
  <c r="AS45" i="1"/>
  <c r="AS49" i="1" s="1"/>
  <c r="AS104" i="1"/>
  <c r="I44" i="1"/>
  <c r="I45" i="1" s="1"/>
  <c r="I49" i="1" s="1"/>
  <c r="I56" i="1"/>
  <c r="E23" i="1"/>
  <c r="L56" i="1"/>
  <c r="L44" i="1"/>
  <c r="L45" i="1" s="1"/>
  <c r="L49" i="1" s="1"/>
  <c r="S56" i="1"/>
  <c r="S44" i="1"/>
  <c r="S45" i="1" s="1"/>
  <c r="S49" i="1" s="1"/>
  <c r="V56" i="1"/>
  <c r="V44" i="1"/>
  <c r="V45" i="1" s="1"/>
  <c r="V49" i="1" s="1"/>
  <c r="T56" i="1"/>
  <c r="T44" i="1"/>
  <c r="T45" i="1" s="1"/>
  <c r="T49" i="1" s="1"/>
  <c r="AB56" i="1"/>
  <c r="AB44" i="1"/>
  <c r="AB45" i="1" s="1"/>
  <c r="AB49" i="1" s="1"/>
  <c r="M56" i="1"/>
  <c r="M44" i="1"/>
  <c r="M45" i="1" s="1"/>
  <c r="M49" i="1" s="1"/>
  <c r="N56" i="1"/>
  <c r="N44" i="1"/>
  <c r="N45" i="1" s="1"/>
  <c r="N49" i="1" s="1"/>
  <c r="O44" i="1"/>
  <c r="O45" i="1" s="1"/>
  <c r="O49" i="1" s="1"/>
  <c r="O56" i="1"/>
  <c r="R44" i="1"/>
  <c r="R45" i="1" s="1"/>
  <c r="R49" i="1" s="1"/>
  <c r="R56" i="1"/>
  <c r="P44" i="1"/>
  <c r="P45" i="1" s="1"/>
  <c r="P49" i="1" s="1"/>
  <c r="P56" i="1"/>
  <c r="H15" i="1"/>
  <c r="F17" i="1" s="1"/>
  <c r="H43" i="1"/>
  <c r="W44" i="1"/>
  <c r="W45" i="1" s="1"/>
  <c r="W49" i="1" s="1"/>
  <c r="W56" i="1"/>
  <c r="Q44" i="1"/>
  <c r="Q45" i="1" s="1"/>
  <c r="Q49" i="1" s="1"/>
  <c r="Q56" i="1"/>
  <c r="Z44" i="1"/>
  <c r="Z45" i="1" s="1"/>
  <c r="Z49" i="1" s="1"/>
  <c r="Z56" i="1"/>
  <c r="U56" i="1"/>
  <c r="U44" i="1"/>
  <c r="U45" i="1" s="1"/>
  <c r="U49" i="1" s="1"/>
  <c r="Y113" i="1" l="1"/>
  <c r="Y128" i="1" s="1"/>
  <c r="Y174" i="1"/>
  <c r="BN174" i="1"/>
  <c r="BN113" i="1"/>
  <c r="BN128" i="1" s="1"/>
  <c r="CZ113" i="1"/>
  <c r="CZ128" i="1" s="1"/>
  <c r="CZ174" i="1"/>
  <c r="CQ113" i="1"/>
  <c r="CQ128" i="1" s="1"/>
  <c r="CQ174" i="1"/>
  <c r="AU113" i="1"/>
  <c r="AU128" i="1" s="1"/>
  <c r="AU174" i="1"/>
  <c r="CI113" i="1"/>
  <c r="CI128" i="1" s="1"/>
  <c r="CI174" i="1"/>
  <c r="BE113" i="1"/>
  <c r="BE128" i="1" s="1"/>
  <c r="BE174" i="1"/>
  <c r="CA113" i="1"/>
  <c r="CA128" i="1" s="1"/>
  <c r="CA174" i="1"/>
  <c r="DA113" i="1"/>
  <c r="DA128" i="1" s="1"/>
  <c r="DA174" i="1"/>
  <c r="BY113" i="1"/>
  <c r="BY128" i="1" s="1"/>
  <c r="BY174" i="1"/>
  <c r="CG113" i="1"/>
  <c r="CG128" i="1" s="1"/>
  <c r="CG174" i="1"/>
  <c r="CR113" i="1"/>
  <c r="CR128" i="1" s="1"/>
  <c r="CR174" i="1"/>
  <c r="BD113" i="1"/>
  <c r="BD128" i="1" s="1"/>
  <c r="BD174" i="1"/>
  <c r="AI113" i="1"/>
  <c r="AI128" i="1" s="1"/>
  <c r="AI174" i="1"/>
  <c r="K113" i="1"/>
  <c r="K128" i="1" s="1"/>
  <c r="K174" i="1"/>
  <c r="X113" i="1"/>
  <c r="X128" i="1" s="1"/>
  <c r="X174" i="1"/>
  <c r="AA113" i="1"/>
  <c r="AA128" i="1" s="1"/>
  <c r="AA174" i="1"/>
  <c r="J113" i="1"/>
  <c r="J128" i="1" s="1"/>
  <c r="J174" i="1"/>
  <c r="AD55" i="1"/>
  <c r="AD83" i="1"/>
  <c r="CU55" i="1"/>
  <c r="CU83" i="1"/>
  <c r="BT55" i="1"/>
  <c r="BT83" i="1"/>
  <c r="BC55" i="1"/>
  <c r="BC83" i="1"/>
  <c r="AM55" i="1"/>
  <c r="AM83" i="1"/>
  <c r="CJ55" i="1"/>
  <c r="CJ83" i="1"/>
  <c r="BG55" i="1"/>
  <c r="BG83" i="1"/>
  <c r="AC55" i="1"/>
  <c r="AC83" i="1"/>
  <c r="AQ55" i="1"/>
  <c r="AQ83" i="1"/>
  <c r="BA55" i="1"/>
  <c r="BA83" i="1"/>
  <c r="BF55" i="1"/>
  <c r="BF83" i="1"/>
  <c r="AY55" i="1"/>
  <c r="AY83" i="1"/>
  <c r="AW55" i="1"/>
  <c r="AW83" i="1"/>
  <c r="BP55" i="1"/>
  <c r="BP83" i="1"/>
  <c r="CO55" i="1"/>
  <c r="CO83" i="1"/>
  <c r="CY55" i="1"/>
  <c r="CY83" i="1"/>
  <c r="BM55" i="1"/>
  <c r="BM83" i="1"/>
  <c r="BJ55" i="1"/>
  <c r="BJ83" i="1"/>
  <c r="BL55" i="1"/>
  <c r="BL83" i="1"/>
  <c r="CX55" i="1"/>
  <c r="CX83" i="1"/>
  <c r="BX55" i="1"/>
  <c r="BX83" i="1"/>
  <c r="CP55" i="1"/>
  <c r="CP83" i="1"/>
  <c r="CV55" i="1"/>
  <c r="CV83" i="1"/>
  <c r="DB55" i="1"/>
  <c r="DB83" i="1"/>
  <c r="AF55" i="1"/>
  <c r="AF83" i="1"/>
  <c r="CW55" i="1"/>
  <c r="CW83" i="1"/>
  <c r="AO55" i="1"/>
  <c r="AO83" i="1"/>
  <c r="AG55" i="1"/>
  <c r="AG83" i="1"/>
  <c r="BR55" i="1"/>
  <c r="BR83" i="1"/>
  <c r="CH55" i="1"/>
  <c r="CH83" i="1"/>
  <c r="CB55" i="1"/>
  <c r="CB83" i="1"/>
  <c r="DC55" i="1"/>
  <c r="DC83" i="1"/>
  <c r="BQ55" i="1"/>
  <c r="BQ83" i="1"/>
  <c r="AH55" i="1"/>
  <c r="AH83" i="1"/>
  <c r="CK55" i="1"/>
  <c r="CK83" i="1"/>
  <c r="AT55" i="1"/>
  <c r="AT83" i="1"/>
  <c r="BK55" i="1"/>
  <c r="BK83" i="1"/>
  <c r="AV55" i="1"/>
  <c r="AV83" i="1"/>
  <c r="CC55" i="1"/>
  <c r="CC83" i="1"/>
  <c r="AN55" i="1"/>
  <c r="AN83" i="1"/>
  <c r="CD55" i="1"/>
  <c r="CD83" i="1"/>
  <c r="AP55" i="1"/>
  <c r="AP83" i="1"/>
  <c r="BU55" i="1"/>
  <c r="BU83" i="1"/>
  <c r="CM55" i="1"/>
  <c r="CM83" i="1"/>
  <c r="AL55" i="1"/>
  <c r="AL83" i="1"/>
  <c r="AE55" i="1"/>
  <c r="AE83" i="1"/>
  <c r="CN55" i="1"/>
  <c r="CN83" i="1"/>
  <c r="AZ55" i="1"/>
  <c r="AZ83" i="1"/>
  <c r="AJ55" i="1"/>
  <c r="AJ83" i="1"/>
  <c r="BZ55" i="1"/>
  <c r="BZ83" i="1"/>
  <c r="CL55" i="1"/>
  <c r="CL83" i="1"/>
  <c r="AX55" i="1"/>
  <c r="AX83" i="1"/>
  <c r="BS55" i="1"/>
  <c r="BS83" i="1"/>
  <c r="CS55" i="1"/>
  <c r="CS83" i="1"/>
  <c r="BB55" i="1"/>
  <c r="BB83" i="1"/>
  <c r="BO55" i="1"/>
  <c r="BO83" i="1"/>
  <c r="BI55" i="1"/>
  <c r="BI83" i="1"/>
  <c r="CF55" i="1"/>
  <c r="CF83" i="1"/>
  <c r="CT55" i="1"/>
  <c r="CT83" i="1"/>
  <c r="BV55" i="1"/>
  <c r="BV83" i="1"/>
  <c r="AK55" i="1"/>
  <c r="AK83" i="1"/>
  <c r="BH55" i="1"/>
  <c r="BH83" i="1"/>
  <c r="CE55" i="1"/>
  <c r="CE83" i="1"/>
  <c r="BW55" i="1"/>
  <c r="BW83" i="1"/>
  <c r="AS55" i="1"/>
  <c r="AS83" i="1"/>
  <c r="I55" i="1"/>
  <c r="I83" i="1"/>
  <c r="L55" i="1"/>
  <c r="L83" i="1"/>
  <c r="S55" i="1"/>
  <c r="S83" i="1"/>
  <c r="V55" i="1"/>
  <c r="V83" i="1"/>
  <c r="T55" i="1"/>
  <c r="T83" i="1"/>
  <c r="AB55" i="1"/>
  <c r="AB83" i="1"/>
  <c r="M55" i="1"/>
  <c r="M83" i="1"/>
  <c r="N55" i="1"/>
  <c r="N83" i="1"/>
  <c r="O55" i="1"/>
  <c r="O83" i="1"/>
  <c r="R55" i="1"/>
  <c r="R83" i="1"/>
  <c r="P55" i="1"/>
  <c r="P83" i="1"/>
  <c r="W55" i="1"/>
  <c r="W83" i="1"/>
  <c r="Q55" i="1"/>
  <c r="Q83" i="1"/>
  <c r="Z55" i="1"/>
  <c r="Z83" i="1"/>
  <c r="U55" i="1"/>
  <c r="U83" i="1"/>
  <c r="Q113" i="1"/>
  <c r="Q128" i="1" s="1"/>
  <c r="Q174" i="1"/>
  <c r="Z113" i="1"/>
  <c r="Z128" i="1" s="1"/>
  <c r="Z174" i="1"/>
  <c r="U113" i="1"/>
  <c r="U128" i="1" s="1"/>
  <c r="U174" i="1"/>
  <c r="H45" i="1"/>
  <c r="H49" i="1" s="1"/>
  <c r="H104" i="1"/>
  <c r="E24" i="1"/>
  <c r="I58" i="1" s="1"/>
  <c r="E27" i="1"/>
  <c r="F16" i="1"/>
  <c r="AD113" i="1" l="1"/>
  <c r="AD128" i="1" s="1"/>
  <c r="AD174" i="1"/>
  <c r="CU113" i="1"/>
  <c r="CU128" i="1" s="1"/>
  <c r="CU174" i="1"/>
  <c r="BT113" i="1"/>
  <c r="BT128" i="1" s="1"/>
  <c r="BT174" i="1"/>
  <c r="BC113" i="1"/>
  <c r="BC128" i="1" s="1"/>
  <c r="BC174" i="1"/>
  <c r="AM113" i="1"/>
  <c r="AM128" i="1" s="1"/>
  <c r="AM174" i="1"/>
  <c r="CJ113" i="1"/>
  <c r="CJ128" i="1" s="1"/>
  <c r="CJ174" i="1"/>
  <c r="BG113" i="1"/>
  <c r="BG128" i="1" s="1"/>
  <c r="BG174" i="1"/>
  <c r="AC113" i="1"/>
  <c r="AC128" i="1" s="1"/>
  <c r="AC174" i="1"/>
  <c r="AQ113" i="1"/>
  <c r="AQ128" i="1" s="1"/>
  <c r="AQ174" i="1"/>
  <c r="BA113" i="1"/>
  <c r="BA128" i="1" s="1"/>
  <c r="BA174" i="1"/>
  <c r="BF113" i="1"/>
  <c r="BF128" i="1" s="1"/>
  <c r="BF174" i="1"/>
  <c r="AY113" i="1"/>
  <c r="AY128" i="1" s="1"/>
  <c r="AY174" i="1"/>
  <c r="AW113" i="1"/>
  <c r="AW128" i="1" s="1"/>
  <c r="AW174" i="1"/>
  <c r="BP113" i="1"/>
  <c r="BP128" i="1" s="1"/>
  <c r="BP174" i="1"/>
  <c r="CO113" i="1"/>
  <c r="CO128" i="1" s="1"/>
  <c r="CO174" i="1"/>
  <c r="CY113" i="1"/>
  <c r="CY128" i="1" s="1"/>
  <c r="CY174" i="1"/>
  <c r="BM113" i="1"/>
  <c r="BM128" i="1" s="1"/>
  <c r="BM174" i="1"/>
  <c r="BJ113" i="1"/>
  <c r="BJ128" i="1" s="1"/>
  <c r="BJ174" i="1"/>
  <c r="BL113" i="1"/>
  <c r="BL128" i="1" s="1"/>
  <c r="BL174" i="1"/>
  <c r="CX113" i="1"/>
  <c r="CX128" i="1" s="1"/>
  <c r="CX174" i="1"/>
  <c r="BX113" i="1"/>
  <c r="BX128" i="1" s="1"/>
  <c r="BX174" i="1"/>
  <c r="CP113" i="1"/>
  <c r="CP128" i="1" s="1"/>
  <c r="CP174" i="1"/>
  <c r="CV113" i="1"/>
  <c r="CV128" i="1" s="1"/>
  <c r="CV174" i="1"/>
  <c r="DB113" i="1"/>
  <c r="DB128" i="1" s="1"/>
  <c r="DB174" i="1"/>
  <c r="AF113" i="1"/>
  <c r="AF128" i="1" s="1"/>
  <c r="AF174" i="1"/>
  <c r="CW113" i="1"/>
  <c r="CW128" i="1" s="1"/>
  <c r="CW174" i="1"/>
  <c r="AO113" i="1"/>
  <c r="AO128" i="1" s="1"/>
  <c r="AO174" i="1"/>
  <c r="AG113" i="1"/>
  <c r="AG128" i="1" s="1"/>
  <c r="AG174" i="1"/>
  <c r="BR113" i="1"/>
  <c r="BR128" i="1" s="1"/>
  <c r="BR174" i="1"/>
  <c r="CH113" i="1"/>
  <c r="CH128" i="1" s="1"/>
  <c r="CH174" i="1"/>
  <c r="CB113" i="1"/>
  <c r="CB128" i="1" s="1"/>
  <c r="CB174" i="1"/>
  <c r="DC113" i="1"/>
  <c r="DC128" i="1" s="1"/>
  <c r="DC174" i="1"/>
  <c r="BQ113" i="1"/>
  <c r="BQ128" i="1" s="1"/>
  <c r="BQ174" i="1"/>
  <c r="AH113" i="1"/>
  <c r="AH128" i="1" s="1"/>
  <c r="AH174" i="1"/>
  <c r="CK113" i="1"/>
  <c r="CK128" i="1" s="1"/>
  <c r="CK174" i="1"/>
  <c r="AT113" i="1"/>
  <c r="AT128" i="1" s="1"/>
  <c r="AT174" i="1"/>
  <c r="BK113" i="1"/>
  <c r="BK128" i="1" s="1"/>
  <c r="BK174" i="1"/>
  <c r="AV113" i="1"/>
  <c r="AV128" i="1" s="1"/>
  <c r="AV174" i="1"/>
  <c r="CC113" i="1"/>
  <c r="CC128" i="1" s="1"/>
  <c r="CC174" i="1"/>
  <c r="AN113" i="1"/>
  <c r="AN128" i="1" s="1"/>
  <c r="AN174" i="1"/>
  <c r="CD113" i="1"/>
  <c r="CD128" i="1" s="1"/>
  <c r="CD174" i="1"/>
  <c r="AP113" i="1"/>
  <c r="AP128" i="1" s="1"/>
  <c r="AP174" i="1"/>
  <c r="BU113" i="1"/>
  <c r="BU128" i="1" s="1"/>
  <c r="BU174" i="1"/>
  <c r="CM113" i="1"/>
  <c r="CM128" i="1" s="1"/>
  <c r="CM174" i="1"/>
  <c r="AL113" i="1"/>
  <c r="AL128" i="1" s="1"/>
  <c r="AL174" i="1"/>
  <c r="AE113" i="1"/>
  <c r="AE128" i="1" s="1"/>
  <c r="AE174" i="1"/>
  <c r="CN113" i="1"/>
  <c r="CN128" i="1" s="1"/>
  <c r="CN174" i="1"/>
  <c r="AZ113" i="1"/>
  <c r="AZ128" i="1" s="1"/>
  <c r="AZ174" i="1"/>
  <c r="AJ174" i="1"/>
  <c r="AJ113" i="1"/>
  <c r="AJ128" i="1" s="1"/>
  <c r="CS113" i="1"/>
  <c r="CS128" i="1" s="1"/>
  <c r="CS174" i="1"/>
  <c r="BB113" i="1"/>
  <c r="BB128" i="1" s="1"/>
  <c r="BB174" i="1"/>
  <c r="CF113" i="1"/>
  <c r="CF128" i="1" s="1"/>
  <c r="CF174" i="1"/>
  <c r="CT113" i="1"/>
  <c r="CT128" i="1" s="1"/>
  <c r="CT174" i="1"/>
  <c r="BZ174" i="1"/>
  <c r="BZ113" i="1"/>
  <c r="BZ128" i="1" s="1"/>
  <c r="CL113" i="1"/>
  <c r="CL128" i="1" s="1"/>
  <c r="CL174" i="1"/>
  <c r="AX113" i="1"/>
  <c r="AX128" i="1" s="1"/>
  <c r="AX174" i="1"/>
  <c r="BS113" i="1"/>
  <c r="BS128" i="1" s="1"/>
  <c r="BS174" i="1"/>
  <c r="BO113" i="1"/>
  <c r="BO128" i="1" s="1"/>
  <c r="BO174" i="1"/>
  <c r="BI113" i="1"/>
  <c r="BI128" i="1" s="1"/>
  <c r="BI174" i="1"/>
  <c r="BV174" i="1"/>
  <c r="BV113" i="1"/>
  <c r="BV128" i="1" s="1"/>
  <c r="AK174" i="1"/>
  <c r="AK113" i="1"/>
  <c r="AK128" i="1" s="1"/>
  <c r="BH174" i="1"/>
  <c r="BH113" i="1"/>
  <c r="BH128" i="1" s="1"/>
  <c r="CE174" i="1"/>
  <c r="CE113" i="1"/>
  <c r="CE128" i="1" s="1"/>
  <c r="BW113" i="1"/>
  <c r="BW128" i="1" s="1"/>
  <c r="BW174" i="1"/>
  <c r="AS174" i="1"/>
  <c r="AS113" i="1"/>
  <c r="AS128" i="1" s="1"/>
  <c r="I113" i="1"/>
  <c r="I128" i="1" s="1"/>
  <c r="I174" i="1"/>
  <c r="L113" i="1"/>
  <c r="L128" i="1" s="1"/>
  <c r="L174" i="1"/>
  <c r="S113" i="1"/>
  <c r="S128" i="1" s="1"/>
  <c r="S174" i="1"/>
  <c r="V113" i="1"/>
  <c r="V128" i="1" s="1"/>
  <c r="V174" i="1"/>
  <c r="T113" i="1"/>
  <c r="T128" i="1" s="1"/>
  <c r="T174" i="1"/>
  <c r="AB174" i="1"/>
  <c r="AB113" i="1"/>
  <c r="AB128" i="1" s="1"/>
  <c r="M174" i="1"/>
  <c r="M113" i="1"/>
  <c r="M128" i="1" s="1"/>
  <c r="N174" i="1"/>
  <c r="N113" i="1"/>
  <c r="N128" i="1" s="1"/>
  <c r="O174" i="1"/>
  <c r="O113" i="1"/>
  <c r="O128" i="1" s="1"/>
  <c r="R113" i="1"/>
  <c r="R128" i="1" s="1"/>
  <c r="R174" i="1"/>
  <c r="P174" i="1"/>
  <c r="P113" i="1"/>
  <c r="P128" i="1" s="1"/>
  <c r="W174" i="1"/>
  <c r="W113" i="1"/>
  <c r="W128" i="1" s="1"/>
  <c r="H55" i="1"/>
  <c r="H83" i="1"/>
  <c r="E165" i="1"/>
  <c r="F62" i="1"/>
  <c r="H113" i="1"/>
  <c r="H128" i="1" s="1"/>
  <c r="H174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E150" i="1"/>
  <c r="I142" i="1"/>
  <c r="J142" i="1"/>
  <c r="K142" i="1"/>
  <c r="CN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J142" i="1"/>
  <c r="AL142" i="1"/>
  <c r="AN142" i="1"/>
  <c r="AP142" i="1"/>
  <c r="AR142" i="1"/>
  <c r="AT142" i="1"/>
  <c r="AV142" i="1"/>
  <c r="AX142" i="1"/>
  <c r="AZ142" i="1"/>
  <c r="BB142" i="1"/>
  <c r="BD142" i="1"/>
  <c r="BF142" i="1"/>
  <c r="BH142" i="1"/>
  <c r="BJ142" i="1"/>
  <c r="BL142" i="1"/>
  <c r="BN142" i="1"/>
  <c r="BP142" i="1"/>
  <c r="BR142" i="1"/>
  <c r="BT142" i="1"/>
  <c r="BV142" i="1"/>
  <c r="BX142" i="1"/>
  <c r="BZ142" i="1"/>
  <c r="CB142" i="1"/>
  <c r="CD142" i="1"/>
  <c r="CF142" i="1"/>
  <c r="CH142" i="1"/>
  <c r="CJ142" i="1"/>
  <c r="CL142" i="1"/>
  <c r="CO142" i="1"/>
  <c r="CQ142" i="1"/>
  <c r="CS142" i="1"/>
  <c r="CU142" i="1"/>
  <c r="CW142" i="1"/>
  <c r="CY142" i="1"/>
  <c r="DA142" i="1"/>
  <c r="DC142" i="1"/>
  <c r="AI142" i="1"/>
  <c r="AK142" i="1"/>
  <c r="AM142" i="1"/>
  <c r="AO142" i="1"/>
  <c r="AQ142" i="1"/>
  <c r="AS142" i="1"/>
  <c r="AU142" i="1"/>
  <c r="AW142" i="1"/>
  <c r="AY142" i="1"/>
  <c r="BA142" i="1"/>
  <c r="BC142" i="1"/>
  <c r="BE142" i="1"/>
  <c r="BG142" i="1"/>
  <c r="BI142" i="1"/>
  <c r="BK142" i="1"/>
  <c r="BM142" i="1"/>
  <c r="BO142" i="1"/>
  <c r="BQ142" i="1"/>
  <c r="BS142" i="1"/>
  <c r="BU142" i="1"/>
  <c r="BW142" i="1"/>
  <c r="BY142" i="1"/>
  <c r="CA142" i="1"/>
  <c r="CC142" i="1"/>
  <c r="CE142" i="1"/>
  <c r="CG142" i="1"/>
  <c r="CI142" i="1"/>
  <c r="CK142" i="1"/>
  <c r="CM142" i="1"/>
  <c r="CP142" i="1"/>
  <c r="CR142" i="1"/>
  <c r="CT142" i="1"/>
  <c r="CV142" i="1"/>
  <c r="CX142" i="1"/>
  <c r="CZ142" i="1"/>
  <c r="DB142" i="1"/>
  <c r="H142" i="1"/>
  <c r="I27" i="1"/>
  <c r="I38" i="1" s="1"/>
  <c r="N27" i="1"/>
  <c r="N38" i="1" s="1"/>
  <c r="P27" i="1"/>
  <c r="P38" i="1" s="1"/>
  <c r="S27" i="1"/>
  <c r="S38" i="1" s="1"/>
  <c r="W27" i="1"/>
  <c r="W38" i="1" s="1"/>
  <c r="Z27" i="1"/>
  <c r="Z38" i="1" s="1"/>
  <c r="AC27" i="1"/>
  <c r="AC38" i="1" s="1"/>
  <c r="AE27" i="1"/>
  <c r="AE38" i="1" s="1"/>
  <c r="AH27" i="1"/>
  <c r="AH38" i="1" s="1"/>
  <c r="AJ27" i="1"/>
  <c r="AJ38" i="1" s="1"/>
  <c r="AM27" i="1"/>
  <c r="AM38" i="1" s="1"/>
  <c r="AP27" i="1"/>
  <c r="AP38" i="1" s="1"/>
  <c r="AR27" i="1"/>
  <c r="AR38" i="1" s="1"/>
  <c r="AU27" i="1"/>
  <c r="AU38" i="1" s="1"/>
  <c r="AX27" i="1"/>
  <c r="AX38" i="1" s="1"/>
  <c r="AZ27" i="1"/>
  <c r="AZ38" i="1" s="1"/>
  <c r="BB27" i="1"/>
  <c r="BB38" i="1" s="1"/>
  <c r="BE27" i="1"/>
  <c r="BE38" i="1" s="1"/>
  <c r="BH27" i="1"/>
  <c r="BH38" i="1" s="1"/>
  <c r="BK27" i="1"/>
  <c r="BK38" i="1" s="1"/>
  <c r="BN27" i="1"/>
  <c r="BN38" i="1" s="1"/>
  <c r="BP27" i="1"/>
  <c r="BP38" i="1" s="1"/>
  <c r="BR27" i="1"/>
  <c r="BR38" i="1" s="1"/>
  <c r="BU27" i="1"/>
  <c r="BU38" i="1" s="1"/>
  <c r="BZ27" i="1"/>
  <c r="BZ38" i="1" s="1"/>
  <c r="CC27" i="1"/>
  <c r="CC38" i="1" s="1"/>
  <c r="CG27" i="1"/>
  <c r="CG38" i="1" s="1"/>
  <c r="CK27" i="1"/>
  <c r="CK38" i="1" s="1"/>
  <c r="CO27" i="1"/>
  <c r="CO38" i="1" s="1"/>
  <c r="CS27" i="1"/>
  <c r="CS38" i="1" s="1"/>
  <c r="CW27" i="1"/>
  <c r="CW38" i="1" s="1"/>
  <c r="DA27" i="1"/>
  <c r="DA38" i="1" s="1"/>
  <c r="L27" i="1"/>
  <c r="L38" i="1" s="1"/>
  <c r="M27" i="1"/>
  <c r="M38" i="1" s="1"/>
  <c r="O27" i="1"/>
  <c r="O38" i="1" s="1"/>
  <c r="R27" i="1"/>
  <c r="R38" i="1" s="1"/>
  <c r="T27" i="1"/>
  <c r="T38" i="1" s="1"/>
  <c r="V27" i="1"/>
  <c r="V38" i="1" s="1"/>
  <c r="Y27" i="1"/>
  <c r="Y38" i="1" s="1"/>
  <c r="AB27" i="1"/>
  <c r="AB38" i="1" s="1"/>
  <c r="AF27" i="1"/>
  <c r="AF38" i="1" s="1"/>
  <c r="AL27" i="1"/>
  <c r="AL38" i="1" s="1"/>
  <c r="AO27" i="1"/>
  <c r="AO38" i="1" s="1"/>
  <c r="AS27" i="1"/>
  <c r="AS38" i="1" s="1"/>
  <c r="AV27" i="1"/>
  <c r="AV38" i="1" s="1"/>
  <c r="AY27" i="1"/>
  <c r="AY38" i="1" s="1"/>
  <c r="BA27" i="1"/>
  <c r="BA38" i="1" s="1"/>
  <c r="BD27" i="1"/>
  <c r="BD38" i="1" s="1"/>
  <c r="BG27" i="1"/>
  <c r="BG38" i="1" s="1"/>
  <c r="BJ27" i="1"/>
  <c r="BJ38" i="1" s="1"/>
  <c r="BM27" i="1"/>
  <c r="BM38" i="1" s="1"/>
  <c r="BQ27" i="1"/>
  <c r="BQ38" i="1" s="1"/>
  <c r="BT27" i="1"/>
  <c r="BT38" i="1" s="1"/>
  <c r="BW27" i="1"/>
  <c r="BW38" i="1" s="1"/>
  <c r="BY27" i="1"/>
  <c r="BY38" i="1" s="1"/>
  <c r="CB27" i="1"/>
  <c r="CB38" i="1" s="1"/>
  <c r="CD27" i="1"/>
  <c r="CD38" i="1" s="1"/>
  <c r="CF27" i="1"/>
  <c r="CF38" i="1" s="1"/>
  <c r="CH27" i="1"/>
  <c r="CH38" i="1" s="1"/>
  <c r="CJ27" i="1"/>
  <c r="CJ38" i="1" s="1"/>
  <c r="CL27" i="1"/>
  <c r="CL38" i="1" s="1"/>
  <c r="CN27" i="1"/>
  <c r="CN38" i="1" s="1"/>
  <c r="CP27" i="1"/>
  <c r="CP38" i="1" s="1"/>
  <c r="CR27" i="1"/>
  <c r="CR38" i="1" s="1"/>
  <c r="CU27" i="1"/>
  <c r="CU38" i="1" s="1"/>
  <c r="CX27" i="1"/>
  <c r="CX38" i="1" s="1"/>
  <c r="CZ27" i="1"/>
  <c r="CZ38" i="1" s="1"/>
  <c r="DB27" i="1"/>
  <c r="DB38" i="1" s="1"/>
  <c r="H27" i="1"/>
  <c r="K27" i="1"/>
  <c r="K38" i="1" s="1"/>
  <c r="Q27" i="1"/>
  <c r="Q38" i="1" s="1"/>
  <c r="U27" i="1"/>
  <c r="U38" i="1" s="1"/>
  <c r="X27" i="1"/>
  <c r="X38" i="1" s="1"/>
  <c r="AA27" i="1"/>
  <c r="AA38" i="1" s="1"/>
  <c r="AD27" i="1"/>
  <c r="AD38" i="1" s="1"/>
  <c r="AG27" i="1"/>
  <c r="AG38" i="1" s="1"/>
  <c r="AI27" i="1"/>
  <c r="AI38" i="1" s="1"/>
  <c r="AK27" i="1"/>
  <c r="AK38" i="1" s="1"/>
  <c r="AN27" i="1"/>
  <c r="AN38" i="1" s="1"/>
  <c r="AQ27" i="1"/>
  <c r="AQ38" i="1" s="1"/>
  <c r="AT27" i="1"/>
  <c r="AT38" i="1" s="1"/>
  <c r="AW27" i="1"/>
  <c r="AW38" i="1" s="1"/>
  <c r="BC27" i="1"/>
  <c r="BC38" i="1" s="1"/>
  <c r="BF27" i="1"/>
  <c r="BF38" i="1" s="1"/>
  <c r="BI27" i="1"/>
  <c r="BI38" i="1" s="1"/>
  <c r="BL27" i="1"/>
  <c r="BL38" i="1" s="1"/>
  <c r="BO27" i="1"/>
  <c r="BO38" i="1" s="1"/>
  <c r="BS27" i="1"/>
  <c r="BS38" i="1" s="1"/>
  <c r="BV27" i="1"/>
  <c r="BV38" i="1" s="1"/>
  <c r="BX27" i="1"/>
  <c r="BX38" i="1" s="1"/>
  <c r="CA27" i="1"/>
  <c r="CA38" i="1" s="1"/>
  <c r="CE27" i="1"/>
  <c r="CE38" i="1" s="1"/>
  <c r="CI27" i="1"/>
  <c r="CI38" i="1" s="1"/>
  <c r="CM27" i="1"/>
  <c r="CM38" i="1" s="1"/>
  <c r="CQ27" i="1"/>
  <c r="CQ38" i="1" s="1"/>
  <c r="CT27" i="1"/>
  <c r="CT38" i="1" s="1"/>
  <c r="CV27" i="1"/>
  <c r="CV38" i="1" s="1"/>
  <c r="CY27" i="1"/>
  <c r="CY38" i="1" s="1"/>
  <c r="DC27" i="1"/>
  <c r="DC38" i="1" s="1"/>
  <c r="J27" i="1"/>
  <c r="J38" i="1" s="1"/>
  <c r="AU165" i="1" l="1"/>
  <c r="AV165" i="1"/>
  <c r="AW171" i="1" s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71" i="1" s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CE165" i="1"/>
  <c r="CF165" i="1"/>
  <c r="CG165" i="1"/>
  <c r="CH165" i="1"/>
  <c r="CI165" i="1"/>
  <c r="CJ165" i="1"/>
  <c r="CK165" i="1"/>
  <c r="CL165" i="1"/>
  <c r="CM165" i="1"/>
  <c r="CN165" i="1"/>
  <c r="CO165" i="1"/>
  <c r="CP171" i="1" s="1"/>
  <c r="I62" i="1"/>
  <c r="F68" i="1"/>
  <c r="CP165" i="1"/>
  <c r="CQ165" i="1"/>
  <c r="CR165" i="1"/>
  <c r="CS165" i="1"/>
  <c r="CT165" i="1"/>
  <c r="CU165" i="1"/>
  <c r="CV165" i="1"/>
  <c r="CW165" i="1"/>
  <c r="CX165" i="1"/>
  <c r="CY165" i="1"/>
  <c r="CZ165" i="1"/>
  <c r="DA165" i="1"/>
  <c r="DB165" i="1"/>
  <c r="DC165" i="1"/>
  <c r="H165" i="1"/>
  <c r="I166" i="1" s="1"/>
  <c r="I167" i="1" s="1"/>
  <c r="I169" i="1" s="1"/>
  <c r="I171" i="1" s="1"/>
  <c r="J62" i="1"/>
  <c r="K62" i="1" s="1"/>
  <c r="L62" i="1" s="1"/>
  <c r="M62" i="1" s="1"/>
  <c r="N62" i="1" s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C62" i="1" s="1"/>
  <c r="AD62" i="1" s="1"/>
  <c r="AE62" i="1" s="1"/>
  <c r="AF62" i="1" s="1"/>
  <c r="AG62" i="1" s="1"/>
  <c r="AH62" i="1" s="1"/>
  <c r="AI62" i="1" s="1"/>
  <c r="AJ62" i="1" s="1"/>
  <c r="AK62" i="1" s="1"/>
  <c r="AL62" i="1" s="1"/>
  <c r="AM62" i="1" s="1"/>
  <c r="AN62" i="1" s="1"/>
  <c r="AO62" i="1" s="1"/>
  <c r="J166" i="1"/>
  <c r="J167" i="1" s="1"/>
  <c r="J169" i="1" s="1"/>
  <c r="J171" i="1" s="1"/>
  <c r="K166" i="1"/>
  <c r="K167" i="1" s="1"/>
  <c r="K169" i="1" s="1"/>
  <c r="K171" i="1" s="1"/>
  <c r="L166" i="1"/>
  <c r="L167" i="1" s="1"/>
  <c r="L169" i="1" s="1"/>
  <c r="L171" i="1" s="1"/>
  <c r="M166" i="1"/>
  <c r="M167" i="1" s="1"/>
  <c r="M169" i="1" s="1"/>
  <c r="M171" i="1" s="1"/>
  <c r="N166" i="1"/>
  <c r="N167" i="1" s="1"/>
  <c r="N169" i="1" s="1"/>
  <c r="N171" i="1" s="1"/>
  <c r="O166" i="1"/>
  <c r="O167" i="1" s="1"/>
  <c r="O169" i="1" s="1"/>
  <c r="O171" i="1" s="1"/>
  <c r="P166" i="1"/>
  <c r="P167" i="1" s="1"/>
  <c r="P169" i="1" s="1"/>
  <c r="P171" i="1" s="1"/>
  <c r="Q166" i="1"/>
  <c r="Q167" i="1" s="1"/>
  <c r="Q169" i="1" s="1"/>
  <c r="Q171" i="1" s="1"/>
  <c r="R166" i="1"/>
  <c r="R167" i="1" s="1"/>
  <c r="R169" i="1" s="1"/>
  <c r="R171" i="1" s="1"/>
  <c r="S166" i="1"/>
  <c r="S167" i="1" s="1"/>
  <c r="S169" i="1" s="1"/>
  <c r="S171" i="1" s="1"/>
  <c r="T166" i="1"/>
  <c r="T167" i="1" s="1"/>
  <c r="T169" i="1" s="1"/>
  <c r="T171" i="1" s="1"/>
  <c r="U166" i="1"/>
  <c r="U167" i="1" s="1"/>
  <c r="U169" i="1" s="1"/>
  <c r="U171" i="1" s="1"/>
  <c r="V166" i="1"/>
  <c r="V167" i="1" s="1"/>
  <c r="V169" i="1" s="1"/>
  <c r="V171" i="1" s="1"/>
  <c r="W166" i="1"/>
  <c r="W167" i="1" s="1"/>
  <c r="W169" i="1" s="1"/>
  <c r="W171" i="1" s="1"/>
  <c r="X166" i="1"/>
  <c r="X167" i="1" s="1"/>
  <c r="X169" i="1" s="1"/>
  <c r="X171" i="1" s="1"/>
  <c r="Y166" i="1"/>
  <c r="Y167" i="1" s="1"/>
  <c r="Y169" i="1" s="1"/>
  <c r="Y171" i="1" s="1"/>
  <c r="Z166" i="1"/>
  <c r="Z167" i="1" s="1"/>
  <c r="Z169" i="1" s="1"/>
  <c r="Z171" i="1" s="1"/>
  <c r="AA166" i="1"/>
  <c r="AA167" i="1" s="1"/>
  <c r="AA169" i="1" s="1"/>
  <c r="AA171" i="1" s="1"/>
  <c r="AB166" i="1"/>
  <c r="AB167" i="1" s="1"/>
  <c r="AB169" i="1" s="1"/>
  <c r="AB171" i="1" s="1"/>
  <c r="AC166" i="1"/>
  <c r="AC167" i="1" s="1"/>
  <c r="AC169" i="1" s="1"/>
  <c r="AC171" i="1" s="1"/>
  <c r="AD166" i="1"/>
  <c r="AD167" i="1" s="1"/>
  <c r="AD169" i="1" s="1"/>
  <c r="AD171" i="1" s="1"/>
  <c r="AE166" i="1"/>
  <c r="AE167" i="1" s="1"/>
  <c r="AE169" i="1" s="1"/>
  <c r="AE171" i="1" s="1"/>
  <c r="AF166" i="1"/>
  <c r="AF167" i="1" s="1"/>
  <c r="AF169" i="1" s="1"/>
  <c r="AF171" i="1"/>
  <c r="AG166" i="1"/>
  <c r="AG167" i="1" s="1"/>
  <c r="AG169" i="1" s="1"/>
  <c r="AG171" i="1" s="1"/>
  <c r="AH166" i="1"/>
  <c r="AH167" i="1" s="1"/>
  <c r="AH169" i="1" s="1"/>
  <c r="AH171" i="1" s="1"/>
  <c r="AI166" i="1"/>
  <c r="AI167" i="1" s="1"/>
  <c r="AI169" i="1" s="1"/>
  <c r="AI171" i="1" s="1"/>
  <c r="AJ166" i="1"/>
  <c r="AJ167" i="1" s="1"/>
  <c r="AJ169" i="1" s="1"/>
  <c r="AJ171" i="1" s="1"/>
  <c r="AK166" i="1"/>
  <c r="AK167" i="1" s="1"/>
  <c r="AK169" i="1" s="1"/>
  <c r="AK171" i="1" s="1"/>
  <c r="AL166" i="1"/>
  <c r="AL167" i="1" s="1"/>
  <c r="AL169" i="1" s="1"/>
  <c r="AL171" i="1" s="1"/>
  <c r="AM166" i="1"/>
  <c r="AM167" i="1" s="1"/>
  <c r="AM169" i="1" s="1"/>
  <c r="AM171" i="1"/>
  <c r="AN171" i="1"/>
  <c r="AN166" i="1"/>
  <c r="AN167" i="1" s="1"/>
  <c r="AN169" i="1" s="1"/>
  <c r="AO171" i="1"/>
  <c r="AO166" i="1"/>
  <c r="AO167" i="1" s="1"/>
  <c r="AO169" i="1" s="1"/>
  <c r="AP171" i="1"/>
  <c r="AP166" i="1"/>
  <c r="AP167" i="1" s="1"/>
  <c r="AP169" i="1" s="1"/>
  <c r="AQ166" i="1"/>
  <c r="AQ167" i="1" s="1"/>
  <c r="AQ169" i="1" s="1"/>
  <c r="AQ171" i="1"/>
  <c r="AR171" i="1"/>
  <c r="AR166" i="1"/>
  <c r="AR167" i="1" s="1"/>
  <c r="AR169" i="1" s="1"/>
  <c r="AS166" i="1"/>
  <c r="AS167" i="1" s="1"/>
  <c r="AS169" i="1" s="1"/>
  <c r="AS171" i="1"/>
  <c r="AT166" i="1"/>
  <c r="AT167" i="1" s="1"/>
  <c r="AT169" i="1" s="1"/>
  <c r="AT171" i="1"/>
  <c r="AU171" i="1"/>
  <c r="I110" i="1"/>
  <c r="N110" i="1"/>
  <c r="P110" i="1"/>
  <c r="S110" i="1"/>
  <c r="W110" i="1"/>
  <c r="Z110" i="1"/>
  <c r="AC110" i="1"/>
  <c r="AE110" i="1"/>
  <c r="AH110" i="1"/>
  <c r="AJ110" i="1"/>
  <c r="AM110" i="1"/>
  <c r="AP110" i="1"/>
  <c r="AR110" i="1"/>
  <c r="AU110" i="1"/>
  <c r="AX110" i="1"/>
  <c r="AZ110" i="1"/>
  <c r="BB110" i="1"/>
  <c r="BE110" i="1"/>
  <c r="BH110" i="1"/>
  <c r="BK110" i="1"/>
  <c r="BN110" i="1"/>
  <c r="BP110" i="1"/>
  <c r="BR110" i="1"/>
  <c r="BU110" i="1"/>
  <c r="BZ110" i="1"/>
  <c r="CC110" i="1"/>
  <c r="CG110" i="1"/>
  <c r="CK110" i="1"/>
  <c r="CO110" i="1"/>
  <c r="CS110" i="1"/>
  <c r="CW110" i="1"/>
  <c r="DA110" i="1"/>
  <c r="L110" i="1"/>
  <c r="M110" i="1"/>
  <c r="O110" i="1"/>
  <c r="R110" i="1"/>
  <c r="T110" i="1"/>
  <c r="V110" i="1"/>
  <c r="Y110" i="1"/>
  <c r="AB110" i="1"/>
  <c r="AF110" i="1"/>
  <c r="AL110" i="1"/>
  <c r="AO110" i="1"/>
  <c r="AS110" i="1"/>
  <c r="AV110" i="1"/>
  <c r="AY110" i="1"/>
  <c r="BA110" i="1"/>
  <c r="BD110" i="1"/>
  <c r="BG110" i="1"/>
  <c r="BJ110" i="1"/>
  <c r="BM110" i="1"/>
  <c r="BQ110" i="1"/>
  <c r="BT110" i="1"/>
  <c r="BW110" i="1"/>
  <c r="BY110" i="1"/>
  <c r="CB110" i="1"/>
  <c r="CD110" i="1"/>
  <c r="CF110" i="1"/>
  <c r="CH110" i="1"/>
  <c r="CJ110" i="1"/>
  <c r="CL110" i="1"/>
  <c r="CN110" i="1"/>
  <c r="CP110" i="1"/>
  <c r="CR110" i="1"/>
  <c r="CU110" i="1"/>
  <c r="CX110" i="1"/>
  <c r="CZ110" i="1"/>
  <c r="DB110" i="1"/>
  <c r="K110" i="1"/>
  <c r="Q110" i="1"/>
  <c r="U110" i="1"/>
  <c r="X110" i="1"/>
  <c r="AA110" i="1"/>
  <c r="AD110" i="1"/>
  <c r="AG110" i="1"/>
  <c r="AI110" i="1"/>
  <c r="AK110" i="1"/>
  <c r="AN110" i="1"/>
  <c r="AQ110" i="1"/>
  <c r="AT110" i="1"/>
  <c r="AW110" i="1"/>
  <c r="BC110" i="1"/>
  <c r="BF110" i="1"/>
  <c r="BI110" i="1"/>
  <c r="BL110" i="1"/>
  <c r="BO110" i="1"/>
  <c r="BS110" i="1"/>
  <c r="BV110" i="1"/>
  <c r="BX110" i="1"/>
  <c r="CA110" i="1"/>
  <c r="CE110" i="1"/>
  <c r="CI110" i="1"/>
  <c r="CM110" i="1"/>
  <c r="CQ110" i="1"/>
  <c r="CT110" i="1"/>
  <c r="CV110" i="1"/>
  <c r="CY110" i="1"/>
  <c r="DC110" i="1"/>
  <c r="J110" i="1"/>
  <c r="H38" i="1"/>
  <c r="H29" i="1"/>
  <c r="I26" i="1" s="1"/>
  <c r="AU166" i="1" l="1"/>
  <c r="AU167" i="1" s="1"/>
  <c r="AU169" i="1" s="1"/>
  <c r="AV166" i="1"/>
  <c r="AV167" i="1" s="1"/>
  <c r="AV169" i="1" s="1"/>
  <c r="AV171" i="1"/>
  <c r="AW166" i="1"/>
  <c r="AW167" i="1" s="1"/>
  <c r="AW169" i="1" s="1"/>
  <c r="AX166" i="1"/>
  <c r="AX167" i="1" s="1"/>
  <c r="AX169" i="1" s="1"/>
  <c r="AX171" i="1"/>
  <c r="AY171" i="1"/>
  <c r="AY166" i="1"/>
  <c r="AY167" i="1" s="1"/>
  <c r="AY169" i="1" s="1"/>
  <c r="AZ166" i="1"/>
  <c r="AZ167" i="1" s="1"/>
  <c r="AZ169" i="1" s="1"/>
  <c r="AZ171" i="1"/>
  <c r="BA166" i="1"/>
  <c r="BA167" i="1" s="1"/>
  <c r="BA169" i="1" s="1"/>
  <c r="BA171" i="1"/>
  <c r="BB171" i="1"/>
  <c r="BB166" i="1"/>
  <c r="BB167" i="1" s="1"/>
  <c r="BB169" i="1" s="1"/>
  <c r="BC166" i="1"/>
  <c r="BC167" i="1" s="1"/>
  <c r="BC169" i="1" s="1"/>
  <c r="BC171" i="1"/>
  <c r="BD166" i="1"/>
  <c r="BD167" i="1" s="1"/>
  <c r="BD169" i="1" s="1"/>
  <c r="BD171" i="1"/>
  <c r="BE171" i="1"/>
  <c r="BE166" i="1"/>
  <c r="BE167" i="1" s="1"/>
  <c r="BE169" i="1" s="1"/>
  <c r="BF166" i="1"/>
  <c r="BF167" i="1" s="1"/>
  <c r="BF169" i="1" s="1"/>
  <c r="BF171" i="1"/>
  <c r="BG166" i="1"/>
  <c r="BG167" i="1" s="1"/>
  <c r="BG169" i="1" s="1"/>
  <c r="BG171" i="1"/>
  <c r="BH171" i="1"/>
  <c r="BH166" i="1"/>
  <c r="BH167" i="1" s="1"/>
  <c r="BH169" i="1" s="1"/>
  <c r="BI166" i="1"/>
  <c r="BI167" i="1" s="1"/>
  <c r="BI169" i="1" s="1"/>
  <c r="BJ171" i="1"/>
  <c r="H68" i="1"/>
  <c r="H70" i="1" s="1"/>
  <c r="BK171" i="1"/>
  <c r="BJ166" i="1"/>
  <c r="BJ167" i="1" s="1"/>
  <c r="BJ169" i="1" s="1"/>
  <c r="BK166" i="1"/>
  <c r="BK167" i="1" s="1"/>
  <c r="BK169" i="1" s="1"/>
  <c r="BL166" i="1"/>
  <c r="BL167" i="1" s="1"/>
  <c r="BL169" i="1" s="1"/>
  <c r="BL171" i="1"/>
  <c r="BM166" i="1"/>
  <c r="BM167" i="1" s="1"/>
  <c r="BM169" i="1" s="1"/>
  <c r="BM171" i="1"/>
  <c r="BN166" i="1"/>
  <c r="BN167" i="1" s="1"/>
  <c r="BN169" i="1" s="1"/>
  <c r="BN171" i="1"/>
  <c r="BO171" i="1"/>
  <c r="BO166" i="1"/>
  <c r="BO167" i="1" s="1"/>
  <c r="BO169" i="1" s="1"/>
  <c r="BP166" i="1"/>
  <c r="BP167" i="1" s="1"/>
  <c r="BP169" i="1" s="1"/>
  <c r="BP171" i="1"/>
  <c r="BQ171" i="1"/>
  <c r="BQ166" i="1"/>
  <c r="BQ167" i="1" s="1"/>
  <c r="BQ169" i="1" s="1"/>
  <c r="BR166" i="1"/>
  <c r="BR167" i="1" s="1"/>
  <c r="BR169" i="1" s="1"/>
  <c r="BR171" i="1"/>
  <c r="BS171" i="1"/>
  <c r="BS166" i="1"/>
  <c r="BS167" i="1" s="1"/>
  <c r="BS169" i="1" s="1"/>
  <c r="BT166" i="1"/>
  <c r="BT167" i="1" s="1"/>
  <c r="BT169" i="1" s="1"/>
  <c r="BT171" i="1"/>
  <c r="BU166" i="1"/>
  <c r="BU167" i="1" s="1"/>
  <c r="BU169" i="1" s="1"/>
  <c r="BU171" i="1"/>
  <c r="BV171" i="1"/>
  <c r="BV166" i="1"/>
  <c r="BV167" i="1" s="1"/>
  <c r="BV169" i="1" s="1"/>
  <c r="BW171" i="1"/>
  <c r="BW166" i="1"/>
  <c r="BW167" i="1" s="1"/>
  <c r="BW169" i="1" s="1"/>
  <c r="BX171" i="1"/>
  <c r="BX166" i="1"/>
  <c r="BX167" i="1" s="1"/>
  <c r="BX169" i="1" s="1"/>
  <c r="BY166" i="1"/>
  <c r="BY167" i="1" s="1"/>
  <c r="BY169" i="1" s="1"/>
  <c r="BY171" i="1"/>
  <c r="BZ171" i="1"/>
  <c r="BZ166" i="1"/>
  <c r="BZ167" i="1" s="1"/>
  <c r="BZ169" i="1" s="1"/>
  <c r="CA171" i="1"/>
  <c r="CA166" i="1"/>
  <c r="CA167" i="1" s="1"/>
  <c r="CA169" i="1" s="1"/>
  <c r="CB171" i="1"/>
  <c r="CB166" i="1"/>
  <c r="CB167" i="1" s="1"/>
  <c r="CB169" i="1" s="1"/>
  <c r="CC166" i="1"/>
  <c r="CC167" i="1" s="1"/>
  <c r="CC169" i="1" s="1"/>
  <c r="CC171" i="1"/>
  <c r="CD166" i="1"/>
  <c r="CD167" i="1" s="1"/>
  <c r="CD169" i="1" s="1"/>
  <c r="CD171" i="1"/>
  <c r="CE171" i="1"/>
  <c r="CE166" i="1"/>
  <c r="CE167" i="1" s="1"/>
  <c r="CE169" i="1" s="1"/>
  <c r="CF166" i="1"/>
  <c r="CF167" i="1" s="1"/>
  <c r="CF169" i="1" s="1"/>
  <c r="CF171" i="1"/>
  <c r="CG171" i="1"/>
  <c r="CG166" i="1"/>
  <c r="CG167" i="1" s="1"/>
  <c r="CG169" i="1" s="1"/>
  <c r="CH171" i="1"/>
  <c r="CH166" i="1"/>
  <c r="CH167" i="1" s="1"/>
  <c r="CH169" i="1" s="1"/>
  <c r="CI166" i="1"/>
  <c r="CI167" i="1" s="1"/>
  <c r="CI169" i="1" s="1"/>
  <c r="CI171" i="1"/>
  <c r="CJ166" i="1"/>
  <c r="CJ167" i="1" s="1"/>
  <c r="CJ169" i="1" s="1"/>
  <c r="CJ171" i="1"/>
  <c r="CK171" i="1"/>
  <c r="CK166" i="1"/>
  <c r="CK167" i="1" s="1"/>
  <c r="CK169" i="1" s="1"/>
  <c r="CL166" i="1"/>
  <c r="CL167" i="1" s="1"/>
  <c r="CL169" i="1" s="1"/>
  <c r="CL171" i="1"/>
  <c r="CM171" i="1"/>
  <c r="CM166" i="1"/>
  <c r="CM167" i="1" s="1"/>
  <c r="CM169" i="1" s="1"/>
  <c r="CN171" i="1"/>
  <c r="CN166" i="1"/>
  <c r="CN167" i="1" s="1"/>
  <c r="CN169" i="1" s="1"/>
  <c r="CO171" i="1"/>
  <c r="CO166" i="1"/>
  <c r="CO167" i="1" s="1"/>
  <c r="CO169" i="1" s="1"/>
  <c r="CP166" i="1"/>
  <c r="CP167" i="1" s="1"/>
  <c r="CP169" i="1" s="1"/>
  <c r="CQ171" i="1"/>
  <c r="CQ166" i="1"/>
  <c r="CQ167" i="1" s="1"/>
  <c r="CQ169" i="1" s="1"/>
  <c r="CR171" i="1"/>
  <c r="CR166" i="1"/>
  <c r="CR167" i="1" s="1"/>
  <c r="CR169" i="1" s="1"/>
  <c r="AP62" i="1"/>
  <c r="CS171" i="1"/>
  <c r="CS166" i="1"/>
  <c r="CS167" i="1" s="1"/>
  <c r="CS169" i="1" s="1"/>
  <c r="CT166" i="1"/>
  <c r="CT167" i="1" s="1"/>
  <c r="CT169" i="1" s="1"/>
  <c r="CT171" i="1"/>
  <c r="CU166" i="1"/>
  <c r="CU167" i="1" s="1"/>
  <c r="CU169" i="1" s="1"/>
  <c r="CU171" i="1"/>
  <c r="CV166" i="1"/>
  <c r="CV167" i="1" s="1"/>
  <c r="CV169" i="1" s="1"/>
  <c r="CV171" i="1"/>
  <c r="CW166" i="1"/>
  <c r="CW167" i="1" s="1"/>
  <c r="CW169" i="1" s="1"/>
  <c r="CW171" i="1"/>
  <c r="CX166" i="1"/>
  <c r="CX167" i="1" s="1"/>
  <c r="CX169" i="1" s="1"/>
  <c r="CX171" i="1"/>
  <c r="CY166" i="1"/>
  <c r="CY167" i="1" s="1"/>
  <c r="CY169" i="1" s="1"/>
  <c r="CY171" i="1"/>
  <c r="CZ166" i="1"/>
  <c r="CZ167" i="1" s="1"/>
  <c r="CZ169" i="1" s="1"/>
  <c r="CZ171" i="1"/>
  <c r="DA166" i="1"/>
  <c r="DA167" i="1" s="1"/>
  <c r="DA169" i="1" s="1"/>
  <c r="DA171" i="1"/>
  <c r="DB166" i="1"/>
  <c r="DB167" i="1" s="1"/>
  <c r="DB169" i="1" s="1"/>
  <c r="DB171" i="1"/>
  <c r="DC166" i="1"/>
  <c r="DC167" i="1" s="1"/>
  <c r="DC169" i="1" s="1"/>
  <c r="DC171" i="1"/>
  <c r="H110" i="1"/>
  <c r="H124" i="1" s="1"/>
  <c r="H39" i="1"/>
  <c r="I30" i="1"/>
  <c r="I28" i="1" s="1"/>
  <c r="I31" i="1"/>
  <c r="I35" i="1" s="1"/>
  <c r="I36" i="1" s="1"/>
  <c r="I67" i="1" l="1"/>
  <c r="I68" i="1" s="1"/>
  <c r="I70" i="1" s="1"/>
  <c r="AQ62" i="1"/>
  <c r="I112" i="1"/>
  <c r="I124" i="1" s="1"/>
  <c r="I29" i="1"/>
  <c r="J26" i="1" s="1"/>
  <c r="H48" i="1"/>
  <c r="H40" i="1"/>
  <c r="H109" i="1"/>
  <c r="I99" i="1"/>
  <c r="I111" i="1"/>
  <c r="I106" i="1"/>
  <c r="I39" i="1"/>
  <c r="H50" i="1" l="1"/>
  <c r="H180" i="1" s="1"/>
  <c r="F87" i="1"/>
  <c r="J67" i="1"/>
  <c r="AR62" i="1"/>
  <c r="AS62" i="1" s="1"/>
  <c r="J31" i="1"/>
  <c r="J35" i="1" s="1"/>
  <c r="J36" i="1" s="1"/>
  <c r="J30" i="1"/>
  <c r="H129" i="1"/>
  <c r="H114" i="1"/>
  <c r="H116" i="1" s="1"/>
  <c r="I120" i="1"/>
  <c r="I40" i="1"/>
  <c r="I48" i="1"/>
  <c r="I50" i="1" s="1"/>
  <c r="I180" i="1" s="1"/>
  <c r="I109" i="1"/>
  <c r="AT62" i="1" l="1"/>
  <c r="J68" i="1"/>
  <c r="J70" i="1" s="1"/>
  <c r="J106" i="1"/>
  <c r="J120" i="1" s="1"/>
  <c r="J39" i="1"/>
  <c r="J99" i="1"/>
  <c r="J28" i="1"/>
  <c r="J111" i="1"/>
  <c r="I114" i="1"/>
  <c r="I116" i="1" s="1"/>
  <c r="I129" i="1"/>
  <c r="AU62" i="1" l="1"/>
  <c r="K67" i="1"/>
  <c r="J109" i="1"/>
  <c r="J129" i="1" s="1"/>
  <c r="J40" i="1"/>
  <c r="J48" i="1"/>
  <c r="J50" i="1" s="1"/>
  <c r="J180" i="1" s="1"/>
  <c r="J29" i="1"/>
  <c r="K26" i="1" s="1"/>
  <c r="J112" i="1"/>
  <c r="AV62" i="1" l="1"/>
  <c r="AW62" i="1" s="1"/>
  <c r="AX62" i="1" s="1"/>
  <c r="AY62" i="1" s="1"/>
  <c r="AZ62" i="1" s="1"/>
  <c r="BA62" i="1" s="1"/>
  <c r="BB62" i="1" s="1"/>
  <c r="BC62" i="1" s="1"/>
  <c r="BD62" i="1" s="1"/>
  <c r="BE62" i="1" s="1"/>
  <c r="BF62" i="1" s="1"/>
  <c r="BG62" i="1" s="1"/>
  <c r="BH62" i="1" s="1"/>
  <c r="BI62" i="1" s="1"/>
  <c r="BJ62" i="1" s="1"/>
  <c r="BK62" i="1" s="1"/>
  <c r="BL62" i="1" s="1"/>
  <c r="BM62" i="1" s="1"/>
  <c r="BN62" i="1" s="1"/>
  <c r="BO62" i="1" s="1"/>
  <c r="BP62" i="1" s="1"/>
  <c r="BQ62" i="1" s="1"/>
  <c r="BR62" i="1" s="1"/>
  <c r="BS62" i="1" s="1"/>
  <c r="BT62" i="1" s="1"/>
  <c r="BU62" i="1" s="1"/>
  <c r="BV62" i="1" s="1"/>
  <c r="BW62" i="1" s="1"/>
  <c r="BX62" i="1" s="1"/>
  <c r="BY62" i="1" s="1"/>
  <c r="BZ62" i="1" s="1"/>
  <c r="CA62" i="1" s="1"/>
  <c r="CB62" i="1" s="1"/>
  <c r="CC62" i="1" s="1"/>
  <c r="CD62" i="1" s="1"/>
  <c r="CE62" i="1" s="1"/>
  <c r="CF62" i="1" s="1"/>
  <c r="CG62" i="1" s="1"/>
  <c r="CH62" i="1" s="1"/>
  <c r="CI62" i="1" s="1"/>
  <c r="CJ62" i="1" s="1"/>
  <c r="CK62" i="1" s="1"/>
  <c r="CL62" i="1" s="1"/>
  <c r="CM62" i="1" s="1"/>
  <c r="K68" i="1"/>
  <c r="K70" i="1" s="1"/>
  <c r="K30" i="1"/>
  <c r="K31" i="1"/>
  <c r="K35" i="1" s="1"/>
  <c r="K36" i="1" s="1"/>
  <c r="J124" i="1"/>
  <c r="J114" i="1"/>
  <c r="J116" i="1" s="1"/>
  <c r="CN62" i="1" l="1"/>
  <c r="CO62" i="1" s="1"/>
  <c r="CP62" i="1" s="1"/>
  <c r="CQ62" i="1" s="1"/>
  <c r="CR62" i="1" s="1"/>
  <c r="CS62" i="1" s="1"/>
  <c r="CT62" i="1" s="1"/>
  <c r="L67" i="1"/>
  <c r="K39" i="1"/>
  <c r="K40" i="1" s="1"/>
  <c r="K106" i="1"/>
  <c r="K120" i="1" s="1"/>
  <c r="K99" i="1"/>
  <c r="K111" i="1"/>
  <c r="K28" i="1"/>
  <c r="CU62" i="1" l="1"/>
  <c r="L68" i="1"/>
  <c r="L70" i="1" s="1"/>
  <c r="M67" i="1" s="1"/>
  <c r="K29" i="1"/>
  <c r="L26" i="1" s="1"/>
  <c r="K112" i="1"/>
  <c r="K124" i="1" s="1"/>
  <c r="K109" i="1"/>
  <c r="K48" i="1"/>
  <c r="K50" i="1" s="1"/>
  <c r="K180" i="1" s="1"/>
  <c r="CV62" i="1" l="1"/>
  <c r="CW62" i="1" s="1"/>
  <c r="CX62" i="1" s="1"/>
  <c r="CY62" i="1" s="1"/>
  <c r="CZ62" i="1" s="1"/>
  <c r="DA62" i="1" s="1"/>
  <c r="DB62" i="1" s="1"/>
  <c r="DC62" i="1" s="1"/>
  <c r="F64" i="1" a="1"/>
  <c r="F65" i="1" s="1"/>
  <c r="M68" i="1"/>
  <c r="M70" i="1" s="1"/>
  <c r="N67" i="1" s="1"/>
  <c r="L30" i="1"/>
  <c r="L31" i="1"/>
  <c r="L35" i="1" s="1"/>
  <c r="L36" i="1" s="1"/>
  <c r="K129" i="1"/>
  <c r="K114" i="1"/>
  <c r="K116" i="1" s="1"/>
  <c r="N68" i="1" l="1"/>
  <c r="N70" i="1" s="1"/>
  <c r="O67" i="1" s="1"/>
  <c r="O68" i="1" s="1"/>
  <c r="O70" i="1" s="1"/>
  <c r="P67" i="1" s="1"/>
  <c r="P68" i="1" s="1"/>
  <c r="P70" i="1" s="1"/>
  <c r="Q67" i="1" s="1"/>
  <c r="Q68" i="1" s="1"/>
  <c r="Q70" i="1" s="1"/>
  <c r="R67" i="1" s="1"/>
  <c r="R68" i="1" s="1"/>
  <c r="R70" i="1" s="1"/>
  <c r="S67" i="1" s="1"/>
  <c r="S68" i="1" s="1"/>
  <c r="S70" i="1" s="1"/>
  <c r="T67" i="1" s="1"/>
  <c r="L28" i="1"/>
  <c r="L99" i="1"/>
  <c r="L111" i="1"/>
  <c r="L39" i="1"/>
  <c r="L106" i="1"/>
  <c r="L120" i="1" s="1"/>
  <c r="T68" i="1" l="1"/>
  <c r="T70" i="1" s="1"/>
  <c r="U67" i="1" s="1"/>
  <c r="U68" i="1" s="1"/>
  <c r="U70" i="1" s="1"/>
  <c r="V67" i="1" s="1"/>
  <c r="V68" i="1" s="1"/>
  <c r="V70" i="1" s="1"/>
  <c r="W67" i="1" s="1"/>
  <c r="W68" i="1" s="1"/>
  <c r="W70" i="1" s="1"/>
  <c r="X67" i="1" s="1"/>
  <c r="L40" i="1"/>
  <c r="L109" i="1"/>
  <c r="L129" i="1" s="1"/>
  <c r="L48" i="1"/>
  <c r="L50" i="1" s="1"/>
  <c r="L180" i="1" s="1"/>
  <c r="L112" i="1"/>
  <c r="L29" i="1"/>
  <c r="M26" i="1" s="1"/>
  <c r="X68" i="1" l="1"/>
  <c r="X70" i="1" s="1"/>
  <c r="Y67" i="1" s="1"/>
  <c r="Y68" i="1" s="1"/>
  <c r="Y70" i="1" s="1"/>
  <c r="Z67" i="1" s="1"/>
  <c r="Z68" i="1" s="1"/>
  <c r="Z70" i="1" s="1"/>
  <c r="AA67" i="1" s="1"/>
  <c r="AA68" i="1" s="1"/>
  <c r="AA70" i="1" s="1"/>
  <c r="AB67" i="1" s="1"/>
  <c r="AB68" i="1" s="1"/>
  <c r="AB70" i="1" s="1"/>
  <c r="AC67" i="1" s="1"/>
  <c r="M30" i="1"/>
  <c r="M31" i="1"/>
  <c r="M35" i="1" s="1"/>
  <c r="M36" i="1" s="1"/>
  <c r="L124" i="1"/>
  <c r="L114" i="1"/>
  <c r="L116" i="1" s="1"/>
  <c r="M39" i="1" l="1"/>
  <c r="M40" i="1" s="1"/>
  <c r="M106" i="1"/>
  <c r="M120" i="1" s="1"/>
  <c r="M111" i="1"/>
  <c r="M99" i="1"/>
  <c r="M28" i="1"/>
  <c r="AC68" i="1"/>
  <c r="AC70" i="1" s="1"/>
  <c r="AD67" i="1" s="1"/>
  <c r="M109" i="1" l="1"/>
  <c r="M129" i="1" s="1"/>
  <c r="M48" i="1"/>
  <c r="M50" i="1" s="1"/>
  <c r="M180" i="1" s="1"/>
  <c r="M112" i="1"/>
  <c r="M29" i="1"/>
  <c r="N26" i="1" s="1"/>
  <c r="AD68" i="1"/>
  <c r="AD70" i="1" s="1"/>
  <c r="AE67" i="1" s="1"/>
  <c r="M124" i="1" l="1"/>
  <c r="M114" i="1"/>
  <c r="M116" i="1" s="1"/>
  <c r="N30" i="1"/>
  <c r="N31" i="1"/>
  <c r="N35" i="1" s="1"/>
  <c r="N36" i="1" s="1"/>
  <c r="AE68" i="1"/>
  <c r="AE70" i="1" s="1"/>
  <c r="AF67" i="1" s="1"/>
  <c r="N99" i="1" l="1"/>
  <c r="N111" i="1"/>
  <c r="N28" i="1"/>
  <c r="N39" i="1"/>
  <c r="N106" i="1"/>
  <c r="N120" i="1" s="1"/>
  <c r="AF68" i="1"/>
  <c r="AF70" i="1" s="1"/>
  <c r="AG67" i="1" s="1"/>
  <c r="N112" i="1" l="1"/>
  <c r="N29" i="1"/>
  <c r="O26" i="1" s="1"/>
  <c r="N109" i="1"/>
  <c r="N48" i="1"/>
  <c r="N50" i="1" s="1"/>
  <c r="N180" i="1" s="1"/>
  <c r="N40" i="1"/>
  <c r="AG68" i="1"/>
  <c r="AG70" i="1" s="1"/>
  <c r="AH67" i="1" s="1"/>
  <c r="N129" i="1"/>
  <c r="O30" i="1" l="1"/>
  <c r="O31" i="1"/>
  <c r="O35" i="1" s="1"/>
  <c r="O36" i="1" s="1"/>
  <c r="O39" i="1" s="1"/>
  <c r="N124" i="1"/>
  <c r="N114" i="1"/>
  <c r="N116" i="1" s="1"/>
  <c r="AH68" i="1"/>
  <c r="AH70" i="1" s="1"/>
  <c r="AI67" i="1" s="1"/>
  <c r="O106" i="1"/>
  <c r="O28" i="1" l="1"/>
  <c r="O111" i="1"/>
  <c r="O99" i="1"/>
  <c r="AI68" i="1"/>
  <c r="AI70" i="1" s="1"/>
  <c r="AJ67" i="1" s="1"/>
  <c r="O109" i="1"/>
  <c r="O129" i="1" s="1"/>
  <c r="O48" i="1"/>
  <c r="O50" i="1" s="1"/>
  <c r="O180" i="1" s="1"/>
  <c r="O40" i="1"/>
  <c r="O120" i="1"/>
  <c r="O112" i="1"/>
  <c r="O124" i="1" s="1"/>
  <c r="O29" i="1"/>
  <c r="P26" i="1" s="1"/>
  <c r="AJ68" i="1" l="1"/>
  <c r="AJ70" i="1" s="1"/>
  <c r="AK67" i="1" s="1"/>
  <c r="P30" i="1"/>
  <c r="P31" i="1"/>
  <c r="P35" i="1" s="1"/>
  <c r="P36" i="1" s="1"/>
  <c r="O114" i="1"/>
  <c r="O116" i="1" s="1"/>
  <c r="AK68" i="1" l="1"/>
  <c r="AK70" i="1" s="1"/>
  <c r="AL67" i="1" s="1"/>
  <c r="P99" i="1"/>
  <c r="P28" i="1"/>
  <c r="P111" i="1"/>
  <c r="P39" i="1"/>
  <c r="P106" i="1"/>
  <c r="AL68" i="1" l="1"/>
  <c r="AL70" i="1" s="1"/>
  <c r="AM67" i="1" s="1"/>
  <c r="P112" i="1"/>
  <c r="P124" i="1" s="1"/>
  <c r="P29" i="1"/>
  <c r="Q26" i="1" s="1"/>
  <c r="P109" i="1"/>
  <c r="P48" i="1"/>
  <c r="P50" i="1" s="1"/>
  <c r="P180" i="1" s="1"/>
  <c r="P40" i="1"/>
  <c r="P120" i="1"/>
  <c r="AM68" i="1" l="1"/>
  <c r="AM70" i="1" s="1"/>
  <c r="AN67" i="1" s="1"/>
  <c r="P114" i="1"/>
  <c r="P116" i="1" s="1"/>
  <c r="P129" i="1"/>
  <c r="Q30" i="1"/>
  <c r="Q31" i="1"/>
  <c r="Q35" i="1" s="1"/>
  <c r="Q36" i="1" s="1"/>
  <c r="AN68" i="1" l="1"/>
  <c r="AN70" i="1" s="1"/>
  <c r="AO67" i="1" s="1"/>
  <c r="Q99" i="1"/>
  <c r="Q111" i="1"/>
  <c r="Q28" i="1"/>
  <c r="Q39" i="1"/>
  <c r="Q106" i="1"/>
  <c r="AO68" i="1" l="1"/>
  <c r="AO70" i="1" s="1"/>
  <c r="AP67" i="1" s="1"/>
  <c r="Q112" i="1"/>
  <c r="Q124" i="1" s="1"/>
  <c r="Q29" i="1"/>
  <c r="R26" i="1" s="1"/>
  <c r="Q109" i="1"/>
  <c r="Q48" i="1"/>
  <c r="Q50" i="1" s="1"/>
  <c r="Q180" i="1" s="1"/>
  <c r="Q40" i="1"/>
  <c r="Q120" i="1"/>
  <c r="AP68" i="1" l="1"/>
  <c r="AP70" i="1" s="1"/>
  <c r="AQ67" i="1" s="1"/>
  <c r="Q114" i="1"/>
  <c r="Q116" i="1" s="1"/>
  <c r="Q129" i="1"/>
  <c r="R30" i="1"/>
  <c r="R31" i="1"/>
  <c r="R35" i="1" s="1"/>
  <c r="R36" i="1" s="1"/>
  <c r="AQ68" i="1" l="1"/>
  <c r="AQ70" i="1" s="1"/>
  <c r="AR67" i="1" s="1"/>
  <c r="R99" i="1"/>
  <c r="R111" i="1"/>
  <c r="R28" i="1"/>
  <c r="R39" i="1"/>
  <c r="R106" i="1"/>
  <c r="AR68" i="1" l="1"/>
  <c r="AR70" i="1" s="1"/>
  <c r="AS67" i="1" s="1"/>
  <c r="R112" i="1"/>
  <c r="R124" i="1" s="1"/>
  <c r="R29" i="1"/>
  <c r="S26" i="1" s="1"/>
  <c r="R109" i="1"/>
  <c r="R129" i="1" s="1"/>
  <c r="R48" i="1"/>
  <c r="R50" i="1" s="1"/>
  <c r="R180" i="1" s="1"/>
  <c r="R40" i="1"/>
  <c r="R120" i="1"/>
  <c r="AS68" i="1" l="1"/>
  <c r="AS70" i="1" s="1"/>
  <c r="AT67" i="1" s="1"/>
  <c r="S30" i="1"/>
  <c r="S31" i="1"/>
  <c r="S35" i="1" s="1"/>
  <c r="S36" i="1" s="1"/>
  <c r="R114" i="1"/>
  <c r="R116" i="1" s="1"/>
  <c r="AT68" i="1" l="1"/>
  <c r="AT70" i="1" s="1"/>
  <c r="AU67" i="1" s="1"/>
  <c r="S99" i="1"/>
  <c r="S111" i="1"/>
  <c r="S28" i="1"/>
  <c r="S39" i="1"/>
  <c r="S106" i="1"/>
  <c r="AU68" i="1" l="1"/>
  <c r="AU70" i="1" s="1"/>
  <c r="AV67" i="1" s="1"/>
  <c r="S112" i="1"/>
  <c r="S124" i="1" s="1"/>
  <c r="S29" i="1"/>
  <c r="T26" i="1" s="1"/>
  <c r="S109" i="1"/>
  <c r="S129" i="1" s="1"/>
  <c r="S48" i="1"/>
  <c r="S50" i="1" s="1"/>
  <c r="S180" i="1" s="1"/>
  <c r="S40" i="1"/>
  <c r="S120" i="1"/>
  <c r="AV68" i="1" l="1"/>
  <c r="AV70" i="1" s="1"/>
  <c r="AW67" i="1" s="1"/>
  <c r="T30" i="1"/>
  <c r="T31" i="1"/>
  <c r="T35" i="1" s="1"/>
  <c r="T36" i="1" s="1"/>
  <c r="S114" i="1"/>
  <c r="S116" i="1" s="1"/>
  <c r="AW68" i="1" l="1"/>
  <c r="AW70" i="1" s="1"/>
  <c r="AX67" i="1" s="1"/>
  <c r="T28" i="1"/>
  <c r="T111" i="1"/>
  <c r="T99" i="1"/>
  <c r="T39" i="1"/>
  <c r="T106" i="1"/>
  <c r="AX68" i="1" l="1"/>
  <c r="AX70" i="1" s="1"/>
  <c r="AY67" i="1" s="1"/>
  <c r="T112" i="1"/>
  <c r="T124" i="1" s="1"/>
  <c r="T29" i="1"/>
  <c r="U26" i="1" s="1"/>
  <c r="T109" i="1"/>
  <c r="T129" i="1" s="1"/>
  <c r="T48" i="1"/>
  <c r="T50" i="1" s="1"/>
  <c r="T180" i="1" s="1"/>
  <c r="T40" i="1"/>
  <c r="T120" i="1"/>
  <c r="AY68" i="1" l="1"/>
  <c r="AY70" i="1" s="1"/>
  <c r="AZ67" i="1" s="1"/>
  <c r="U30" i="1"/>
  <c r="U31" i="1"/>
  <c r="U35" i="1" s="1"/>
  <c r="U36" i="1" s="1"/>
  <c r="T114" i="1"/>
  <c r="T116" i="1" s="1"/>
  <c r="AZ68" i="1" l="1"/>
  <c r="AZ70" i="1" s="1"/>
  <c r="BA67" i="1" s="1"/>
  <c r="U28" i="1"/>
  <c r="U111" i="1"/>
  <c r="U99" i="1"/>
  <c r="U39" i="1"/>
  <c r="U106" i="1"/>
  <c r="BA68" i="1" l="1"/>
  <c r="BA70" i="1" s="1"/>
  <c r="BB67" i="1" s="1"/>
  <c r="U112" i="1"/>
  <c r="U124" i="1" s="1"/>
  <c r="U29" i="1"/>
  <c r="V26" i="1" s="1"/>
  <c r="U109" i="1"/>
  <c r="U129" i="1" s="1"/>
  <c r="U48" i="1"/>
  <c r="U50" i="1" s="1"/>
  <c r="U180" i="1" s="1"/>
  <c r="U40" i="1"/>
  <c r="U120" i="1"/>
  <c r="BB68" i="1" l="1"/>
  <c r="BB70" i="1" s="1"/>
  <c r="BC67" i="1" s="1"/>
  <c r="V31" i="1"/>
  <c r="V35" i="1" s="1"/>
  <c r="V36" i="1" s="1"/>
  <c r="V30" i="1"/>
  <c r="U114" i="1"/>
  <c r="U116" i="1" s="1"/>
  <c r="BC68" i="1" l="1"/>
  <c r="BC70" i="1" s="1"/>
  <c r="BD67" i="1" s="1"/>
  <c r="V39" i="1"/>
  <c r="V106" i="1"/>
  <c r="V28" i="1"/>
  <c r="V111" i="1"/>
  <c r="V99" i="1"/>
  <c r="BD68" i="1" l="1"/>
  <c r="BD70" i="1" s="1"/>
  <c r="BE67" i="1" s="1"/>
  <c r="V109" i="1"/>
  <c r="V129" i="1" s="1"/>
  <c r="V48" i="1"/>
  <c r="V50" i="1" s="1"/>
  <c r="V180" i="1" s="1"/>
  <c r="V40" i="1"/>
  <c r="V120" i="1"/>
  <c r="V112" i="1"/>
  <c r="V124" i="1" s="1"/>
  <c r="V29" i="1"/>
  <c r="W26" i="1" s="1"/>
  <c r="BE68" i="1" l="1"/>
  <c r="BE70" i="1" s="1"/>
  <c r="BF67" i="1" s="1"/>
  <c r="W31" i="1"/>
  <c r="W35" i="1" s="1"/>
  <c r="W36" i="1" s="1"/>
  <c r="W30" i="1"/>
  <c r="V114" i="1"/>
  <c r="V116" i="1" s="1"/>
  <c r="BF68" i="1" l="1"/>
  <c r="BF70" i="1" s="1"/>
  <c r="BG67" i="1" s="1"/>
  <c r="W39" i="1"/>
  <c r="W106" i="1"/>
  <c r="W28" i="1"/>
  <c r="W99" i="1"/>
  <c r="W111" i="1"/>
  <c r="BG68" i="1" l="1"/>
  <c r="BG70" i="1" s="1"/>
  <c r="BH67" i="1" s="1"/>
  <c r="W109" i="1"/>
  <c r="W129" i="1" s="1"/>
  <c r="W40" i="1"/>
  <c r="W48" i="1"/>
  <c r="W50" i="1" s="1"/>
  <c r="W180" i="1" s="1"/>
  <c r="W120" i="1"/>
  <c r="W112" i="1"/>
  <c r="W124" i="1" s="1"/>
  <c r="W29" i="1"/>
  <c r="X26" i="1" s="1"/>
  <c r="BH68" i="1" l="1"/>
  <c r="BH70" i="1" s="1"/>
  <c r="BI67" i="1" s="1"/>
  <c r="X30" i="1"/>
  <c r="X31" i="1"/>
  <c r="X35" i="1" s="1"/>
  <c r="X36" i="1" s="1"/>
  <c r="W114" i="1"/>
  <c r="W116" i="1" s="1"/>
  <c r="BI68" i="1" l="1"/>
  <c r="BI70" i="1" s="1"/>
  <c r="BJ67" i="1" s="1"/>
  <c r="X28" i="1"/>
  <c r="X111" i="1"/>
  <c r="X99" i="1"/>
  <c r="X39" i="1"/>
  <c r="X106" i="1"/>
  <c r="BJ68" i="1" l="1"/>
  <c r="BJ70" i="1" s="1"/>
  <c r="BK67" i="1" s="1"/>
  <c r="X112" i="1"/>
  <c r="X124" i="1" s="1"/>
  <c r="X29" i="1"/>
  <c r="Y26" i="1" s="1"/>
  <c r="X109" i="1"/>
  <c r="X129" i="1" s="1"/>
  <c r="X48" i="1"/>
  <c r="X50" i="1" s="1"/>
  <c r="X180" i="1" s="1"/>
  <c r="X40" i="1"/>
  <c r="X120" i="1"/>
  <c r="BK68" i="1" l="1"/>
  <c r="BK70" i="1" s="1"/>
  <c r="BL67" i="1" s="1"/>
  <c r="Y30" i="1"/>
  <c r="Y31" i="1"/>
  <c r="Y35" i="1" s="1"/>
  <c r="Y36" i="1" s="1"/>
  <c r="X114" i="1"/>
  <c r="X116" i="1" s="1"/>
  <c r="BL68" i="1" l="1"/>
  <c r="BL70" i="1" s="1"/>
  <c r="BM67" i="1" s="1"/>
  <c r="Y111" i="1"/>
  <c r="Y99" i="1"/>
  <c r="Y28" i="1"/>
  <c r="Y39" i="1"/>
  <c r="Y106" i="1"/>
  <c r="BM68" i="1" l="1"/>
  <c r="BM70" i="1" s="1"/>
  <c r="BN67" i="1" s="1"/>
  <c r="Y112" i="1"/>
  <c r="Y124" i="1" s="1"/>
  <c r="Y29" i="1"/>
  <c r="Z26" i="1" s="1"/>
  <c r="Y48" i="1"/>
  <c r="Y50" i="1" s="1"/>
  <c r="Y180" i="1" s="1"/>
  <c r="Y109" i="1"/>
  <c r="Y129" i="1" s="1"/>
  <c r="Y40" i="1"/>
  <c r="Y120" i="1"/>
  <c r="BN68" i="1" l="1"/>
  <c r="BN70" i="1" s="1"/>
  <c r="BO67" i="1" s="1"/>
  <c r="Z31" i="1"/>
  <c r="Z35" i="1" s="1"/>
  <c r="Z36" i="1" s="1"/>
  <c r="Z30" i="1"/>
  <c r="Y114" i="1"/>
  <c r="Y116" i="1" s="1"/>
  <c r="BO68" i="1" l="1"/>
  <c r="BO70" i="1" s="1"/>
  <c r="BP67" i="1" s="1"/>
  <c r="Z39" i="1"/>
  <c r="Z106" i="1"/>
  <c r="Z111" i="1"/>
  <c r="Z99" i="1"/>
  <c r="Z28" i="1"/>
  <c r="BP68" i="1" l="1"/>
  <c r="BP70" i="1" s="1"/>
  <c r="BQ67" i="1" s="1"/>
  <c r="Z109" i="1"/>
  <c r="Z129" i="1" s="1"/>
  <c r="Z48" i="1"/>
  <c r="Z50" i="1" s="1"/>
  <c r="Z180" i="1" s="1"/>
  <c r="Z40" i="1"/>
  <c r="Z120" i="1"/>
  <c r="Z112" i="1"/>
  <c r="Z124" i="1" s="1"/>
  <c r="Z29" i="1"/>
  <c r="AA26" i="1" s="1"/>
  <c r="BQ68" i="1" l="1"/>
  <c r="BQ70" i="1" s="1"/>
  <c r="BR67" i="1" s="1"/>
  <c r="AA31" i="1"/>
  <c r="AA35" i="1" s="1"/>
  <c r="AA36" i="1" s="1"/>
  <c r="AA30" i="1"/>
  <c r="Z114" i="1"/>
  <c r="Z116" i="1" s="1"/>
  <c r="BR68" i="1" l="1"/>
  <c r="BR70" i="1" s="1"/>
  <c r="BS67" i="1" s="1"/>
  <c r="AA39" i="1"/>
  <c r="AA106" i="1"/>
  <c r="AA111" i="1"/>
  <c r="AA99" i="1"/>
  <c r="AA28" i="1"/>
  <c r="BS68" i="1" l="1"/>
  <c r="BS70" i="1" s="1"/>
  <c r="BT67" i="1" s="1"/>
  <c r="AA109" i="1"/>
  <c r="AA129" i="1" s="1"/>
  <c r="AA48" i="1"/>
  <c r="AA50" i="1" s="1"/>
  <c r="AA180" i="1" s="1"/>
  <c r="AA40" i="1"/>
  <c r="AA120" i="1"/>
  <c r="AA112" i="1"/>
  <c r="AA124" i="1" s="1"/>
  <c r="AA29" i="1"/>
  <c r="AB26" i="1" s="1"/>
  <c r="BT68" i="1" l="1"/>
  <c r="BT70" i="1" s="1"/>
  <c r="BU67" i="1" s="1"/>
  <c r="AB31" i="1"/>
  <c r="AB35" i="1" s="1"/>
  <c r="AB36" i="1" s="1"/>
  <c r="AB30" i="1"/>
  <c r="AA114" i="1"/>
  <c r="AA116" i="1" s="1"/>
  <c r="BU68" i="1" l="1"/>
  <c r="BU70" i="1" s="1"/>
  <c r="BV67" i="1" s="1"/>
  <c r="AB39" i="1"/>
  <c r="AB106" i="1"/>
  <c r="AB111" i="1"/>
  <c r="AB99" i="1"/>
  <c r="AB28" i="1"/>
  <c r="BV68" i="1" l="1"/>
  <c r="BV70" i="1" s="1"/>
  <c r="BW67" i="1" s="1"/>
  <c r="AB109" i="1"/>
  <c r="AB129" i="1" s="1"/>
  <c r="AB48" i="1"/>
  <c r="AB50" i="1" s="1"/>
  <c r="AB180" i="1" s="1"/>
  <c r="AB40" i="1"/>
  <c r="AB120" i="1"/>
  <c r="AB112" i="1"/>
  <c r="AB124" i="1" s="1"/>
  <c r="AB29" i="1"/>
  <c r="AC26" i="1" s="1"/>
  <c r="BW68" i="1" l="1"/>
  <c r="BW70" i="1" s="1"/>
  <c r="BX67" i="1" s="1"/>
  <c r="AC31" i="1"/>
  <c r="AC35" i="1" s="1"/>
  <c r="AC36" i="1" s="1"/>
  <c r="AC30" i="1"/>
  <c r="AB114" i="1"/>
  <c r="AB116" i="1" s="1"/>
  <c r="BX68" i="1" l="1"/>
  <c r="BX70" i="1" s="1"/>
  <c r="BY67" i="1" s="1"/>
  <c r="AC39" i="1"/>
  <c r="AC106" i="1"/>
  <c r="AC111" i="1"/>
  <c r="AC99" i="1"/>
  <c r="AC28" i="1"/>
  <c r="BY68" i="1" l="1"/>
  <c r="BY70" i="1" s="1"/>
  <c r="BZ67" i="1" s="1"/>
  <c r="AC109" i="1"/>
  <c r="AC129" i="1" s="1"/>
  <c r="AC48" i="1"/>
  <c r="AC50" i="1" s="1"/>
  <c r="AC180" i="1" s="1"/>
  <c r="AC40" i="1"/>
  <c r="AC120" i="1"/>
  <c r="AC112" i="1"/>
  <c r="AC124" i="1" s="1"/>
  <c r="AC29" i="1"/>
  <c r="AD26" i="1" s="1"/>
  <c r="BZ68" i="1" l="1"/>
  <c r="BZ70" i="1" s="1"/>
  <c r="CA67" i="1" s="1"/>
  <c r="AD31" i="1"/>
  <c r="AD35" i="1" s="1"/>
  <c r="AD36" i="1" s="1"/>
  <c r="AD30" i="1"/>
  <c r="AC114" i="1"/>
  <c r="AC116" i="1" s="1"/>
  <c r="CA68" i="1" l="1"/>
  <c r="CA70" i="1" s="1"/>
  <c r="CB67" i="1" s="1"/>
  <c r="AD39" i="1"/>
  <c r="AD106" i="1"/>
  <c r="AD111" i="1"/>
  <c r="AD99" i="1"/>
  <c r="AD28" i="1"/>
  <c r="CB68" i="1" l="1"/>
  <c r="CB70" i="1" s="1"/>
  <c r="CC67" i="1" s="1"/>
  <c r="AD109" i="1"/>
  <c r="AD129" i="1" s="1"/>
  <c r="AD48" i="1"/>
  <c r="AD50" i="1" s="1"/>
  <c r="AD180" i="1" s="1"/>
  <c r="AD40" i="1"/>
  <c r="AD120" i="1"/>
  <c r="AD112" i="1"/>
  <c r="AD124" i="1" s="1"/>
  <c r="AD29" i="1"/>
  <c r="AE26" i="1" s="1"/>
  <c r="CC68" i="1" l="1"/>
  <c r="CC70" i="1" s="1"/>
  <c r="CD67" i="1" s="1"/>
  <c r="AE31" i="1"/>
  <c r="AE35" i="1" s="1"/>
  <c r="AE36" i="1" s="1"/>
  <c r="AE30" i="1"/>
  <c r="AD114" i="1"/>
  <c r="AD116" i="1" s="1"/>
  <c r="CD68" i="1" l="1"/>
  <c r="CD70" i="1" s="1"/>
  <c r="CE67" i="1" s="1"/>
  <c r="AE39" i="1"/>
  <c r="AE106" i="1"/>
  <c r="AE111" i="1"/>
  <c r="AE99" i="1"/>
  <c r="AE28" i="1"/>
  <c r="CE68" i="1" l="1"/>
  <c r="CE70" i="1" s="1"/>
  <c r="CF67" i="1" s="1"/>
  <c r="AE109" i="1"/>
  <c r="AE129" i="1" s="1"/>
  <c r="AE48" i="1"/>
  <c r="AE50" i="1" s="1"/>
  <c r="AE180" i="1" s="1"/>
  <c r="AE40" i="1"/>
  <c r="AE120" i="1"/>
  <c r="AE112" i="1"/>
  <c r="AE124" i="1" s="1"/>
  <c r="AE29" i="1"/>
  <c r="AF26" i="1" s="1"/>
  <c r="CF68" i="1" l="1"/>
  <c r="CF70" i="1" s="1"/>
  <c r="CG67" i="1" s="1"/>
  <c r="AF31" i="1"/>
  <c r="AF35" i="1" s="1"/>
  <c r="AF36" i="1" s="1"/>
  <c r="AF30" i="1"/>
  <c r="AE114" i="1"/>
  <c r="AE116" i="1" s="1"/>
  <c r="CG68" i="1" l="1"/>
  <c r="CG70" i="1" s="1"/>
  <c r="CH67" i="1" s="1"/>
  <c r="AF39" i="1"/>
  <c r="AF106" i="1"/>
  <c r="AF111" i="1"/>
  <c r="AF99" i="1"/>
  <c r="AF28" i="1"/>
  <c r="CH68" i="1" l="1"/>
  <c r="CH70" i="1" s="1"/>
  <c r="CI67" i="1" s="1"/>
  <c r="AF109" i="1"/>
  <c r="AF129" i="1" s="1"/>
  <c r="AF48" i="1"/>
  <c r="AF50" i="1" s="1"/>
  <c r="AF180" i="1" s="1"/>
  <c r="AF40" i="1"/>
  <c r="AF120" i="1"/>
  <c r="AF112" i="1"/>
  <c r="AF124" i="1" s="1"/>
  <c r="AF29" i="1"/>
  <c r="AG26" i="1" s="1"/>
  <c r="CI68" i="1" l="1"/>
  <c r="CI70" i="1" s="1"/>
  <c r="CJ67" i="1" s="1"/>
  <c r="AG31" i="1"/>
  <c r="AG35" i="1" s="1"/>
  <c r="AG36" i="1" s="1"/>
  <c r="AG30" i="1"/>
  <c r="AF114" i="1"/>
  <c r="AF116" i="1" s="1"/>
  <c r="CJ68" i="1" l="1"/>
  <c r="CJ70" i="1" s="1"/>
  <c r="CK67" i="1" s="1"/>
  <c r="AG39" i="1"/>
  <c r="AG106" i="1"/>
  <c r="AG111" i="1"/>
  <c r="AG99" i="1"/>
  <c r="AG28" i="1"/>
  <c r="CK68" i="1" l="1"/>
  <c r="CK70" i="1" s="1"/>
  <c r="CL67" i="1" s="1"/>
  <c r="AG109" i="1"/>
  <c r="AG129" i="1" s="1"/>
  <c r="AG48" i="1"/>
  <c r="AG50" i="1" s="1"/>
  <c r="AG180" i="1" s="1"/>
  <c r="AG40" i="1"/>
  <c r="AG120" i="1"/>
  <c r="AG112" i="1"/>
  <c r="AG124" i="1" s="1"/>
  <c r="AG29" i="1"/>
  <c r="AH26" i="1" s="1"/>
  <c r="CL68" i="1" l="1"/>
  <c r="CL70" i="1" s="1"/>
  <c r="CM67" i="1" s="1"/>
  <c r="AH31" i="1"/>
  <c r="AH35" i="1" s="1"/>
  <c r="AH36" i="1" s="1"/>
  <c r="AH30" i="1"/>
  <c r="AG114" i="1"/>
  <c r="AG116" i="1" s="1"/>
  <c r="CM68" i="1" l="1"/>
  <c r="CM70" i="1" s="1"/>
  <c r="CN67" i="1" s="1"/>
  <c r="AH39" i="1"/>
  <c r="AH106" i="1"/>
  <c r="AH111" i="1"/>
  <c r="AH99" i="1"/>
  <c r="AH28" i="1"/>
  <c r="CN68" i="1" l="1"/>
  <c r="CN70" i="1" s="1"/>
  <c r="CO67" i="1" s="1"/>
  <c r="AH109" i="1"/>
  <c r="AH129" i="1" s="1"/>
  <c r="AH48" i="1"/>
  <c r="AH50" i="1" s="1"/>
  <c r="AH180" i="1" s="1"/>
  <c r="AH40" i="1"/>
  <c r="AH120" i="1"/>
  <c r="AH112" i="1"/>
  <c r="AH124" i="1" s="1"/>
  <c r="AH29" i="1"/>
  <c r="AI26" i="1" s="1"/>
  <c r="CO68" i="1" l="1"/>
  <c r="CO70" i="1" s="1"/>
  <c r="CP67" i="1" s="1"/>
  <c r="AI31" i="1"/>
  <c r="AI35" i="1" s="1"/>
  <c r="AI36" i="1" s="1"/>
  <c r="AI30" i="1"/>
  <c r="AH114" i="1"/>
  <c r="AH116" i="1" s="1"/>
  <c r="CP68" i="1" l="1"/>
  <c r="CP70" i="1" s="1"/>
  <c r="CQ67" i="1" s="1"/>
  <c r="AI39" i="1"/>
  <c r="AI106" i="1"/>
  <c r="AI111" i="1"/>
  <c r="AI99" i="1"/>
  <c r="AI28" i="1"/>
  <c r="CQ68" i="1" l="1"/>
  <c r="CQ70" i="1" s="1"/>
  <c r="CR67" i="1" s="1"/>
  <c r="AI40" i="1"/>
  <c r="AI109" i="1"/>
  <c r="AI129" i="1" s="1"/>
  <c r="AI48" i="1"/>
  <c r="AI50" i="1" s="1"/>
  <c r="AI180" i="1" s="1"/>
  <c r="AI120" i="1"/>
  <c r="AI112" i="1"/>
  <c r="AI124" i="1" s="1"/>
  <c r="AI29" i="1"/>
  <c r="AJ26" i="1" s="1"/>
  <c r="CR68" i="1" l="1"/>
  <c r="CR70" i="1" s="1"/>
  <c r="CS67" i="1" s="1"/>
  <c r="AJ31" i="1"/>
  <c r="AJ35" i="1" s="1"/>
  <c r="AJ36" i="1" s="1"/>
  <c r="AJ30" i="1"/>
  <c r="AI114" i="1"/>
  <c r="AI116" i="1" s="1"/>
  <c r="CS68" i="1" l="1"/>
  <c r="CS70" i="1" s="1"/>
  <c r="CT67" i="1" s="1"/>
  <c r="AJ39" i="1"/>
  <c r="AJ106" i="1"/>
  <c r="AJ111" i="1"/>
  <c r="AJ99" i="1"/>
  <c r="AJ28" i="1"/>
  <c r="CT68" i="1" l="1"/>
  <c r="CT70" i="1" s="1"/>
  <c r="CU67" i="1" s="1"/>
  <c r="AJ109" i="1"/>
  <c r="AJ129" i="1" s="1"/>
  <c r="AJ48" i="1"/>
  <c r="AJ50" i="1" s="1"/>
  <c r="AJ180" i="1" s="1"/>
  <c r="AJ40" i="1"/>
  <c r="AJ120" i="1"/>
  <c r="AJ112" i="1"/>
  <c r="AJ124" i="1" s="1"/>
  <c r="AJ29" i="1"/>
  <c r="AK26" i="1" s="1"/>
  <c r="CU68" i="1" l="1"/>
  <c r="CU70" i="1" s="1"/>
  <c r="CV67" i="1" s="1"/>
  <c r="AK31" i="1"/>
  <c r="AK35" i="1" s="1"/>
  <c r="AK36" i="1" s="1"/>
  <c r="AK30" i="1"/>
  <c r="AJ114" i="1"/>
  <c r="AJ116" i="1" s="1"/>
  <c r="CV68" i="1" l="1"/>
  <c r="CV70" i="1" s="1"/>
  <c r="CW67" i="1" s="1"/>
  <c r="AK39" i="1"/>
  <c r="AK106" i="1"/>
  <c r="AK111" i="1"/>
  <c r="AK99" i="1"/>
  <c r="AK28" i="1"/>
  <c r="CW68" i="1" l="1"/>
  <c r="CW70" i="1" s="1"/>
  <c r="CX67" i="1" s="1"/>
  <c r="AK109" i="1"/>
  <c r="AK129" i="1" s="1"/>
  <c r="AK48" i="1"/>
  <c r="AK50" i="1" s="1"/>
  <c r="AK180" i="1" s="1"/>
  <c r="AK40" i="1"/>
  <c r="AK120" i="1"/>
  <c r="AK112" i="1"/>
  <c r="AK124" i="1" s="1"/>
  <c r="AK29" i="1"/>
  <c r="AL26" i="1" s="1"/>
  <c r="CX68" i="1" l="1"/>
  <c r="CX70" i="1" s="1"/>
  <c r="CY67" i="1" s="1"/>
  <c r="AL31" i="1"/>
  <c r="AL35" i="1" s="1"/>
  <c r="AL36" i="1" s="1"/>
  <c r="AL30" i="1"/>
  <c r="AK114" i="1"/>
  <c r="AK116" i="1" s="1"/>
  <c r="CY68" i="1" l="1"/>
  <c r="CY70" i="1" s="1"/>
  <c r="CZ67" i="1" s="1"/>
  <c r="AL39" i="1"/>
  <c r="AL106" i="1"/>
  <c r="AL111" i="1"/>
  <c r="AL99" i="1"/>
  <c r="AL28" i="1"/>
  <c r="CZ68" i="1" l="1"/>
  <c r="CZ70" i="1" s="1"/>
  <c r="DA67" i="1" s="1"/>
  <c r="AL109" i="1"/>
  <c r="AL129" i="1" s="1"/>
  <c r="AL48" i="1"/>
  <c r="AL50" i="1" s="1"/>
  <c r="AL180" i="1" s="1"/>
  <c r="AL40" i="1"/>
  <c r="AL120" i="1"/>
  <c r="AL112" i="1"/>
  <c r="AL124" i="1" s="1"/>
  <c r="AL29" i="1"/>
  <c r="AM26" i="1" s="1"/>
  <c r="DA68" i="1" l="1"/>
  <c r="DA70" i="1" s="1"/>
  <c r="DB67" i="1" s="1"/>
  <c r="AM31" i="1"/>
  <c r="AM35" i="1" s="1"/>
  <c r="AM36" i="1" s="1"/>
  <c r="AM30" i="1"/>
  <c r="AL114" i="1"/>
  <c r="AL116" i="1" s="1"/>
  <c r="DB68" i="1" l="1"/>
  <c r="DB70" i="1" s="1"/>
  <c r="DC67" i="1" s="1"/>
  <c r="AM39" i="1"/>
  <c r="AM106" i="1"/>
  <c r="AM111" i="1"/>
  <c r="AM99" i="1"/>
  <c r="AM28" i="1"/>
  <c r="DC68" i="1" l="1"/>
  <c r="DC70" i="1"/>
  <c r="F72" i="1" s="1"/>
  <c r="F74" i="1" s="1"/>
  <c r="F75" i="1" s="1"/>
  <c r="AM109" i="1"/>
  <c r="AM129" i="1" s="1"/>
  <c r="AM48" i="1"/>
  <c r="AM50" i="1" s="1"/>
  <c r="AM180" i="1" s="1"/>
  <c r="AM40" i="1"/>
  <c r="AM120" i="1"/>
  <c r="AM112" i="1"/>
  <c r="AM124" i="1" s="1"/>
  <c r="AM29" i="1"/>
  <c r="AN26" i="1" s="1"/>
  <c r="AN31" i="1" l="1"/>
  <c r="AN35" i="1" s="1"/>
  <c r="AN36" i="1" s="1"/>
  <c r="AN30" i="1"/>
  <c r="AM114" i="1"/>
  <c r="AM116" i="1" s="1"/>
  <c r="AN39" i="1" l="1"/>
  <c r="AN106" i="1"/>
  <c r="AN111" i="1"/>
  <c r="AN99" i="1"/>
  <c r="AN28" i="1"/>
  <c r="AN109" i="1" l="1"/>
  <c r="AN129" i="1" s="1"/>
  <c r="AN48" i="1"/>
  <c r="AN50" i="1" s="1"/>
  <c r="AN180" i="1" s="1"/>
  <c r="AN40" i="1"/>
  <c r="AN120" i="1"/>
  <c r="AN112" i="1"/>
  <c r="AN124" i="1" s="1"/>
  <c r="AN29" i="1"/>
  <c r="AO26" i="1" s="1"/>
  <c r="AO31" i="1" l="1"/>
  <c r="AO35" i="1" s="1"/>
  <c r="AO36" i="1" s="1"/>
  <c r="AO30" i="1"/>
  <c r="AN114" i="1"/>
  <c r="AN116" i="1" s="1"/>
  <c r="AO39" i="1" l="1"/>
  <c r="AO106" i="1"/>
  <c r="AO111" i="1"/>
  <c r="AO99" i="1"/>
  <c r="AO28" i="1"/>
  <c r="AO48" i="1" l="1"/>
  <c r="AO50" i="1" s="1"/>
  <c r="AO180" i="1" s="1"/>
  <c r="AO40" i="1"/>
  <c r="AO109" i="1"/>
  <c r="AO129" i="1" s="1"/>
  <c r="AO120" i="1"/>
  <c r="AO112" i="1"/>
  <c r="AO124" i="1" s="1"/>
  <c r="AO29" i="1"/>
  <c r="AP26" i="1" s="1"/>
  <c r="AP31" i="1" l="1"/>
  <c r="AP35" i="1" s="1"/>
  <c r="AP36" i="1" s="1"/>
  <c r="AP30" i="1"/>
  <c r="AO114" i="1"/>
  <c r="AO116" i="1" s="1"/>
  <c r="AP39" i="1" l="1"/>
  <c r="AP106" i="1"/>
  <c r="AP111" i="1"/>
  <c r="AP99" i="1"/>
  <c r="AP28" i="1"/>
  <c r="AP109" i="1" l="1"/>
  <c r="AP129" i="1" s="1"/>
  <c r="AP48" i="1"/>
  <c r="AP50" i="1" s="1"/>
  <c r="AP180" i="1" s="1"/>
  <c r="AP40" i="1"/>
  <c r="AP120" i="1"/>
  <c r="AP112" i="1"/>
  <c r="AP124" i="1" s="1"/>
  <c r="AP29" i="1"/>
  <c r="AQ26" i="1" s="1"/>
  <c r="AQ31" i="1" l="1"/>
  <c r="AQ35" i="1" s="1"/>
  <c r="AQ36" i="1" s="1"/>
  <c r="AQ30" i="1"/>
  <c r="AP114" i="1"/>
  <c r="AP116" i="1" s="1"/>
  <c r="AQ39" i="1" l="1"/>
  <c r="AQ106" i="1"/>
  <c r="AQ111" i="1"/>
  <c r="AQ99" i="1"/>
  <c r="AQ28" i="1"/>
  <c r="AQ48" i="1" l="1"/>
  <c r="AQ50" i="1" s="1"/>
  <c r="AQ180" i="1" s="1"/>
  <c r="AQ40" i="1"/>
  <c r="AQ109" i="1"/>
  <c r="AQ129" i="1" s="1"/>
  <c r="AQ120" i="1"/>
  <c r="AQ112" i="1"/>
  <c r="AQ124" i="1" s="1"/>
  <c r="AQ29" i="1"/>
  <c r="AR26" i="1" s="1"/>
  <c r="AR31" i="1" l="1"/>
  <c r="AR35" i="1" s="1"/>
  <c r="AR36" i="1" s="1"/>
  <c r="AR30" i="1"/>
  <c r="AQ114" i="1"/>
  <c r="AQ116" i="1" s="1"/>
  <c r="AR39" i="1" l="1"/>
  <c r="AR106" i="1"/>
  <c r="AR111" i="1"/>
  <c r="AR99" i="1"/>
  <c r="AR28" i="1"/>
  <c r="AR109" i="1" l="1"/>
  <c r="AR129" i="1" s="1"/>
  <c r="AR48" i="1"/>
  <c r="AR50" i="1" s="1"/>
  <c r="AR180" i="1" s="1"/>
  <c r="AR40" i="1"/>
  <c r="AR120" i="1"/>
  <c r="AR112" i="1"/>
  <c r="AR124" i="1" s="1"/>
  <c r="AR29" i="1"/>
  <c r="AS26" i="1" s="1"/>
  <c r="AS31" i="1" l="1"/>
  <c r="AS35" i="1" s="1"/>
  <c r="AS36" i="1" s="1"/>
  <c r="AS30" i="1"/>
  <c r="AR114" i="1"/>
  <c r="AR116" i="1" s="1"/>
  <c r="AS39" i="1" l="1"/>
  <c r="AS106" i="1"/>
  <c r="AS99" i="1"/>
  <c r="AS111" i="1"/>
  <c r="AS28" i="1"/>
  <c r="AS40" i="1" l="1"/>
  <c r="AS109" i="1"/>
  <c r="AS129" i="1" s="1"/>
  <c r="AS48" i="1"/>
  <c r="AS50" i="1" s="1"/>
  <c r="AS180" i="1" s="1"/>
  <c r="AS120" i="1"/>
  <c r="AS112" i="1"/>
  <c r="AS124" i="1" s="1"/>
  <c r="AS29" i="1"/>
  <c r="AT26" i="1" s="1"/>
  <c r="AT31" i="1" l="1"/>
  <c r="AT35" i="1" s="1"/>
  <c r="AT36" i="1" s="1"/>
  <c r="AT30" i="1"/>
  <c r="AS114" i="1"/>
  <c r="AS116" i="1" s="1"/>
  <c r="AT39" i="1" l="1"/>
  <c r="AT106" i="1"/>
  <c r="AT111" i="1"/>
  <c r="AT99" i="1"/>
  <c r="AT28" i="1"/>
  <c r="AT48" i="1" l="1"/>
  <c r="AT50" i="1" s="1"/>
  <c r="AT180" i="1" s="1"/>
  <c r="AT40" i="1"/>
  <c r="AT109" i="1"/>
  <c r="AT129" i="1" s="1"/>
  <c r="AT120" i="1"/>
  <c r="AT112" i="1"/>
  <c r="AT124" i="1" s="1"/>
  <c r="AT29" i="1"/>
  <c r="AU26" i="1" s="1"/>
  <c r="AU31" i="1" l="1"/>
  <c r="AU35" i="1" s="1"/>
  <c r="AU36" i="1" s="1"/>
  <c r="AU30" i="1"/>
  <c r="AT114" i="1"/>
  <c r="AT116" i="1" s="1"/>
  <c r="AU39" i="1" l="1"/>
  <c r="AU106" i="1"/>
  <c r="AU111" i="1"/>
  <c r="AU99" i="1"/>
  <c r="AU28" i="1"/>
  <c r="AU48" i="1" l="1"/>
  <c r="AU50" i="1" s="1"/>
  <c r="AU180" i="1" s="1"/>
  <c r="AU40" i="1"/>
  <c r="AU109" i="1"/>
  <c r="AU129" i="1" s="1"/>
  <c r="AU120" i="1"/>
  <c r="AU112" i="1"/>
  <c r="AU124" i="1" s="1"/>
  <c r="AU29" i="1"/>
  <c r="AV26" i="1" s="1"/>
  <c r="AV31" i="1" l="1"/>
  <c r="AV35" i="1" s="1"/>
  <c r="AV36" i="1" s="1"/>
  <c r="AV30" i="1"/>
  <c r="AU114" i="1"/>
  <c r="AU116" i="1" s="1"/>
  <c r="AV39" i="1" l="1"/>
  <c r="AV106" i="1"/>
  <c r="AV99" i="1"/>
  <c r="AV111" i="1"/>
  <c r="AV28" i="1"/>
  <c r="AV109" i="1" l="1"/>
  <c r="AV129" i="1" s="1"/>
  <c r="AV48" i="1"/>
  <c r="AV50" i="1" s="1"/>
  <c r="AV180" i="1" s="1"/>
  <c r="AV40" i="1"/>
  <c r="AV120" i="1"/>
  <c r="AV112" i="1"/>
  <c r="AV124" i="1" s="1"/>
  <c r="AV29" i="1"/>
  <c r="AW26" i="1" s="1"/>
  <c r="AW31" i="1" l="1"/>
  <c r="AW35" i="1" s="1"/>
  <c r="AW36" i="1" s="1"/>
  <c r="AW30" i="1"/>
  <c r="AV114" i="1"/>
  <c r="AV116" i="1" s="1"/>
  <c r="AW106" i="1" l="1"/>
  <c r="AW39" i="1"/>
  <c r="AW111" i="1"/>
  <c r="AW99" i="1"/>
  <c r="AW28" i="1"/>
  <c r="AW120" i="1" l="1"/>
  <c r="AW109" i="1"/>
  <c r="AW129" i="1" s="1"/>
  <c r="AW48" i="1"/>
  <c r="AW50" i="1" s="1"/>
  <c r="AW180" i="1" s="1"/>
  <c r="AW40" i="1"/>
  <c r="AW112" i="1"/>
  <c r="AW124" i="1" s="1"/>
  <c r="AW29" i="1"/>
  <c r="AX26" i="1" s="1"/>
  <c r="AX31" i="1" l="1"/>
  <c r="AX35" i="1" s="1"/>
  <c r="AX36" i="1" s="1"/>
  <c r="AX30" i="1"/>
  <c r="AW114" i="1"/>
  <c r="AW116" i="1" s="1"/>
  <c r="AX39" i="1" l="1"/>
  <c r="AX106" i="1"/>
  <c r="AX111" i="1"/>
  <c r="AX99" i="1"/>
  <c r="AX28" i="1"/>
  <c r="AX48" i="1" l="1"/>
  <c r="AX50" i="1" s="1"/>
  <c r="AX180" i="1" s="1"/>
  <c r="AX109" i="1"/>
  <c r="AX129" i="1" s="1"/>
  <c r="AX40" i="1"/>
  <c r="AX120" i="1"/>
  <c r="AX112" i="1"/>
  <c r="AX124" i="1" s="1"/>
  <c r="AX29" i="1"/>
  <c r="AY26" i="1" s="1"/>
  <c r="AY31" i="1" l="1"/>
  <c r="AY35" i="1" s="1"/>
  <c r="AY36" i="1" s="1"/>
  <c r="AY30" i="1"/>
  <c r="AX114" i="1"/>
  <c r="AX116" i="1" s="1"/>
  <c r="AY106" i="1" l="1"/>
  <c r="AY39" i="1"/>
  <c r="AY99" i="1"/>
  <c r="AY111" i="1"/>
  <c r="AY28" i="1"/>
  <c r="AY120" i="1" l="1"/>
  <c r="AY109" i="1"/>
  <c r="AY129" i="1" s="1"/>
  <c r="AY48" i="1"/>
  <c r="AY50" i="1" s="1"/>
  <c r="AY180" i="1" s="1"/>
  <c r="AY40" i="1"/>
  <c r="AY112" i="1"/>
  <c r="AY124" i="1" s="1"/>
  <c r="AY29" i="1"/>
  <c r="AZ26" i="1" s="1"/>
  <c r="AZ31" i="1" l="1"/>
  <c r="AZ35" i="1" s="1"/>
  <c r="AZ36" i="1" s="1"/>
  <c r="AZ30" i="1"/>
  <c r="AY114" i="1"/>
  <c r="AY116" i="1" s="1"/>
  <c r="AZ39" i="1" l="1"/>
  <c r="AZ106" i="1"/>
  <c r="AZ111" i="1"/>
  <c r="AZ99" i="1"/>
  <c r="AZ28" i="1"/>
  <c r="AZ109" i="1" l="1"/>
  <c r="AZ129" i="1" s="1"/>
  <c r="AZ40" i="1"/>
  <c r="AZ48" i="1"/>
  <c r="AZ50" i="1" s="1"/>
  <c r="AZ180" i="1" s="1"/>
  <c r="AZ120" i="1"/>
  <c r="AZ112" i="1"/>
  <c r="AZ124" i="1" s="1"/>
  <c r="AZ29" i="1"/>
  <c r="BA26" i="1" s="1"/>
  <c r="BA31" i="1" l="1"/>
  <c r="BA35" i="1" s="1"/>
  <c r="BA36" i="1" s="1"/>
  <c r="BA30" i="1"/>
  <c r="AZ114" i="1"/>
  <c r="AZ116" i="1" s="1"/>
  <c r="BA39" i="1" l="1"/>
  <c r="BA106" i="1"/>
  <c r="BA111" i="1"/>
  <c r="BA99" i="1"/>
  <c r="BA28" i="1"/>
  <c r="BA109" i="1" l="1"/>
  <c r="BA129" i="1" s="1"/>
  <c r="BA48" i="1"/>
  <c r="BA50" i="1" s="1"/>
  <c r="BA180" i="1" s="1"/>
  <c r="BA40" i="1"/>
  <c r="BA120" i="1"/>
  <c r="BA112" i="1"/>
  <c r="BA124" i="1" s="1"/>
  <c r="BA29" i="1"/>
  <c r="BB26" i="1" s="1"/>
  <c r="BB31" i="1" l="1"/>
  <c r="BB35" i="1" s="1"/>
  <c r="BB36" i="1" s="1"/>
  <c r="BB30" i="1"/>
  <c r="BA114" i="1"/>
  <c r="BA116" i="1" s="1"/>
  <c r="BB39" i="1" l="1"/>
  <c r="BB106" i="1"/>
  <c r="BB111" i="1"/>
  <c r="BB99" i="1"/>
  <c r="BB28" i="1"/>
  <c r="BB109" i="1" l="1"/>
  <c r="BB129" i="1" s="1"/>
  <c r="BB48" i="1"/>
  <c r="BB50" i="1" s="1"/>
  <c r="BB180" i="1" s="1"/>
  <c r="BB40" i="1"/>
  <c r="BB120" i="1"/>
  <c r="BB112" i="1"/>
  <c r="BB124" i="1" s="1"/>
  <c r="BB29" i="1"/>
  <c r="BC26" i="1" s="1"/>
  <c r="BC31" i="1" l="1"/>
  <c r="BC35" i="1" s="1"/>
  <c r="BC36" i="1" s="1"/>
  <c r="BC30" i="1"/>
  <c r="BB114" i="1"/>
  <c r="BB116" i="1" s="1"/>
  <c r="BC39" i="1" l="1"/>
  <c r="BC106" i="1"/>
  <c r="BC111" i="1"/>
  <c r="BC99" i="1"/>
  <c r="BC28" i="1"/>
  <c r="BC109" i="1" l="1"/>
  <c r="BC129" i="1" s="1"/>
  <c r="BC48" i="1"/>
  <c r="BC50" i="1" s="1"/>
  <c r="BC180" i="1" s="1"/>
  <c r="BC40" i="1"/>
  <c r="BC120" i="1"/>
  <c r="BC112" i="1"/>
  <c r="BC124" i="1" s="1"/>
  <c r="BC29" i="1"/>
  <c r="BD26" i="1" s="1"/>
  <c r="BD31" i="1" l="1"/>
  <c r="BD35" i="1" s="1"/>
  <c r="BD36" i="1" s="1"/>
  <c r="BD30" i="1"/>
  <c r="BC114" i="1"/>
  <c r="BC116" i="1" s="1"/>
  <c r="BD39" i="1" l="1"/>
  <c r="BD106" i="1"/>
  <c r="BD111" i="1"/>
  <c r="BD99" i="1"/>
  <c r="BD28" i="1"/>
  <c r="BD48" i="1" l="1"/>
  <c r="BD50" i="1" s="1"/>
  <c r="BD180" i="1" s="1"/>
  <c r="BD40" i="1"/>
  <c r="BD109" i="1"/>
  <c r="BD129" i="1" s="1"/>
  <c r="BD120" i="1"/>
  <c r="BD112" i="1"/>
  <c r="BD124" i="1" s="1"/>
  <c r="BD29" i="1"/>
  <c r="BE26" i="1" s="1"/>
  <c r="BE31" i="1" l="1"/>
  <c r="BE35" i="1" s="1"/>
  <c r="BE36" i="1" s="1"/>
  <c r="BE30" i="1"/>
  <c r="BD114" i="1"/>
  <c r="BD116" i="1" s="1"/>
  <c r="BE39" i="1" l="1"/>
  <c r="BE106" i="1"/>
  <c r="BE111" i="1"/>
  <c r="BE99" i="1"/>
  <c r="BE28" i="1"/>
  <c r="BE109" i="1" l="1"/>
  <c r="BE129" i="1" s="1"/>
  <c r="BE48" i="1"/>
  <c r="BE50" i="1" s="1"/>
  <c r="BE180" i="1" s="1"/>
  <c r="BE40" i="1"/>
  <c r="BE120" i="1"/>
  <c r="BE112" i="1"/>
  <c r="BE124" i="1" s="1"/>
  <c r="BE29" i="1"/>
  <c r="BF26" i="1" s="1"/>
  <c r="BF31" i="1" l="1"/>
  <c r="BF35" i="1" s="1"/>
  <c r="BF36" i="1" s="1"/>
  <c r="BF30" i="1"/>
  <c r="BE114" i="1"/>
  <c r="BE116" i="1" s="1"/>
  <c r="BF39" i="1" l="1"/>
  <c r="BF106" i="1"/>
  <c r="BF111" i="1"/>
  <c r="BF99" i="1"/>
  <c r="BF28" i="1"/>
  <c r="BF109" i="1" l="1"/>
  <c r="BF129" i="1" s="1"/>
  <c r="BF48" i="1"/>
  <c r="BF50" i="1" s="1"/>
  <c r="BF180" i="1" s="1"/>
  <c r="BF40" i="1"/>
  <c r="BF120" i="1"/>
  <c r="BF112" i="1"/>
  <c r="BF124" i="1" s="1"/>
  <c r="BF29" i="1"/>
  <c r="BG26" i="1" s="1"/>
  <c r="BG31" i="1" l="1"/>
  <c r="BG35" i="1" s="1"/>
  <c r="BG36" i="1" s="1"/>
  <c r="BG30" i="1"/>
  <c r="BF114" i="1"/>
  <c r="BF116" i="1" s="1"/>
  <c r="BG39" i="1" l="1"/>
  <c r="BG106" i="1"/>
  <c r="BG111" i="1"/>
  <c r="BG99" i="1"/>
  <c r="BG28" i="1"/>
  <c r="BG109" i="1" l="1"/>
  <c r="BG129" i="1" s="1"/>
  <c r="BG48" i="1"/>
  <c r="BG50" i="1" s="1"/>
  <c r="BG180" i="1" s="1"/>
  <c r="BG40" i="1"/>
  <c r="BG120" i="1"/>
  <c r="BG112" i="1"/>
  <c r="BG124" i="1" s="1"/>
  <c r="BG29" i="1"/>
  <c r="BH26" i="1" s="1"/>
  <c r="BH31" i="1" l="1"/>
  <c r="BH35" i="1" s="1"/>
  <c r="BH36" i="1" s="1"/>
  <c r="BH30" i="1"/>
  <c r="BG114" i="1"/>
  <c r="BG116" i="1" s="1"/>
  <c r="BH106" i="1" l="1"/>
  <c r="BH39" i="1"/>
  <c r="BH99" i="1"/>
  <c r="BH111" i="1"/>
  <c r="BH28" i="1"/>
  <c r="BH120" i="1" l="1"/>
  <c r="BH109" i="1"/>
  <c r="BH129" i="1" s="1"/>
  <c r="BH48" i="1"/>
  <c r="BH50" i="1" s="1"/>
  <c r="BH180" i="1" s="1"/>
  <c r="BH40" i="1"/>
  <c r="BH112" i="1"/>
  <c r="BH124" i="1" s="1"/>
  <c r="BH29" i="1"/>
  <c r="BI26" i="1" s="1"/>
  <c r="BI31" i="1" l="1"/>
  <c r="BI35" i="1" s="1"/>
  <c r="BI36" i="1" s="1"/>
  <c r="BI30" i="1"/>
  <c r="BH114" i="1"/>
  <c r="BH116" i="1" s="1"/>
  <c r="BI39" i="1" l="1"/>
  <c r="BI106" i="1"/>
  <c r="BI111" i="1"/>
  <c r="BI99" i="1"/>
  <c r="BI28" i="1"/>
  <c r="BI48" i="1" l="1"/>
  <c r="BI50" i="1" s="1"/>
  <c r="BI180" i="1" s="1"/>
  <c r="BI40" i="1"/>
  <c r="BI109" i="1"/>
  <c r="BI129" i="1" s="1"/>
  <c r="BI120" i="1"/>
  <c r="BI112" i="1"/>
  <c r="BI124" i="1" s="1"/>
  <c r="BI29" i="1"/>
  <c r="BJ26" i="1" s="1"/>
  <c r="BJ31" i="1" l="1"/>
  <c r="BJ35" i="1" s="1"/>
  <c r="BJ36" i="1" s="1"/>
  <c r="BJ30" i="1"/>
  <c r="BI114" i="1"/>
  <c r="BI116" i="1" s="1"/>
  <c r="BJ39" i="1" l="1"/>
  <c r="BJ106" i="1"/>
  <c r="BJ111" i="1"/>
  <c r="BJ99" i="1"/>
  <c r="BJ28" i="1"/>
  <c r="BJ109" i="1" l="1"/>
  <c r="BJ129" i="1" s="1"/>
  <c r="BJ48" i="1"/>
  <c r="BJ50" i="1" s="1"/>
  <c r="BJ180" i="1" s="1"/>
  <c r="BJ40" i="1"/>
  <c r="BJ120" i="1"/>
  <c r="BJ112" i="1"/>
  <c r="BJ124" i="1" s="1"/>
  <c r="BJ29" i="1"/>
  <c r="BK26" i="1" s="1"/>
  <c r="BK31" i="1" l="1"/>
  <c r="BK35" i="1" s="1"/>
  <c r="BK36" i="1" s="1"/>
  <c r="BK30" i="1"/>
  <c r="BJ114" i="1"/>
  <c r="BJ116" i="1" s="1"/>
  <c r="BK39" i="1" l="1"/>
  <c r="BK106" i="1"/>
  <c r="BK99" i="1"/>
  <c r="BK111" i="1"/>
  <c r="BK28" i="1"/>
  <c r="BK109" i="1" l="1"/>
  <c r="BK129" i="1" s="1"/>
  <c r="BK48" i="1"/>
  <c r="BK50" i="1" s="1"/>
  <c r="BK180" i="1" s="1"/>
  <c r="BK40" i="1"/>
  <c r="BK120" i="1"/>
  <c r="BK112" i="1"/>
  <c r="BK124" i="1" s="1"/>
  <c r="BK29" i="1"/>
  <c r="BL26" i="1" s="1"/>
  <c r="BL31" i="1" l="1"/>
  <c r="BL35" i="1" s="1"/>
  <c r="BL36" i="1" s="1"/>
  <c r="BL30" i="1"/>
  <c r="BK114" i="1"/>
  <c r="BK116" i="1" s="1"/>
  <c r="BL39" i="1" l="1"/>
  <c r="BL106" i="1"/>
  <c r="BL111" i="1"/>
  <c r="BL99" i="1"/>
  <c r="BL28" i="1"/>
  <c r="BL48" i="1" l="1"/>
  <c r="BL50" i="1" s="1"/>
  <c r="BL180" i="1" s="1"/>
  <c r="BL40" i="1"/>
  <c r="BL109" i="1"/>
  <c r="BL129" i="1" s="1"/>
  <c r="BL120" i="1"/>
  <c r="BL112" i="1"/>
  <c r="BL124" i="1" s="1"/>
  <c r="BL29" i="1"/>
  <c r="BM26" i="1" s="1"/>
  <c r="BM31" i="1" l="1"/>
  <c r="BM35" i="1" s="1"/>
  <c r="BM36" i="1" s="1"/>
  <c r="BM30" i="1"/>
  <c r="BL114" i="1"/>
  <c r="BL116" i="1" s="1"/>
  <c r="BM39" i="1" l="1"/>
  <c r="BM106" i="1"/>
  <c r="BM111" i="1"/>
  <c r="BM99" i="1"/>
  <c r="BM28" i="1"/>
  <c r="BM109" i="1" l="1"/>
  <c r="BM129" i="1" s="1"/>
  <c r="BM48" i="1"/>
  <c r="BM50" i="1" s="1"/>
  <c r="BM180" i="1" s="1"/>
  <c r="BM40" i="1"/>
  <c r="BM120" i="1"/>
  <c r="BM112" i="1"/>
  <c r="BM124" i="1" s="1"/>
  <c r="BM29" i="1"/>
  <c r="BN26" i="1" s="1"/>
  <c r="BN31" i="1" l="1"/>
  <c r="BN35" i="1" s="1"/>
  <c r="BN36" i="1" s="1"/>
  <c r="BN30" i="1"/>
  <c r="BM114" i="1"/>
  <c r="BM116" i="1" s="1"/>
  <c r="BN39" i="1" l="1"/>
  <c r="BN106" i="1"/>
  <c r="BN111" i="1"/>
  <c r="BN99" i="1"/>
  <c r="BN28" i="1"/>
  <c r="BN109" i="1" l="1"/>
  <c r="BN129" i="1" s="1"/>
  <c r="BN48" i="1"/>
  <c r="BN50" i="1" s="1"/>
  <c r="BN180" i="1" s="1"/>
  <c r="BN40" i="1"/>
  <c r="BN120" i="1"/>
  <c r="BN112" i="1"/>
  <c r="BN124" i="1" s="1"/>
  <c r="BN29" i="1"/>
  <c r="BO26" i="1" s="1"/>
  <c r="BO31" i="1" l="1"/>
  <c r="BO35" i="1" s="1"/>
  <c r="BO36" i="1" s="1"/>
  <c r="BO30" i="1"/>
  <c r="BN114" i="1"/>
  <c r="BN116" i="1" s="1"/>
  <c r="BO39" i="1" l="1"/>
  <c r="BO106" i="1"/>
  <c r="BO111" i="1"/>
  <c r="BO99" i="1"/>
  <c r="BO28" i="1"/>
  <c r="BO48" i="1" l="1"/>
  <c r="BO50" i="1" s="1"/>
  <c r="BO180" i="1" s="1"/>
  <c r="BO40" i="1"/>
  <c r="BO109" i="1"/>
  <c r="BO129" i="1" s="1"/>
  <c r="BO120" i="1"/>
  <c r="BO112" i="1"/>
  <c r="BO124" i="1" s="1"/>
  <c r="BO29" i="1"/>
  <c r="BP26" i="1" s="1"/>
  <c r="BP31" i="1" l="1"/>
  <c r="BP35" i="1" s="1"/>
  <c r="BP36" i="1" s="1"/>
  <c r="BP30" i="1"/>
  <c r="BO114" i="1"/>
  <c r="BO116" i="1" s="1"/>
  <c r="BP39" i="1" l="1"/>
  <c r="BP106" i="1"/>
  <c r="BP111" i="1"/>
  <c r="BP99" i="1"/>
  <c r="BP28" i="1"/>
  <c r="BP109" i="1" l="1"/>
  <c r="BP129" i="1" s="1"/>
  <c r="BP48" i="1"/>
  <c r="BP50" i="1" s="1"/>
  <c r="BP180" i="1" s="1"/>
  <c r="BP40" i="1"/>
  <c r="BP120" i="1"/>
  <c r="BP112" i="1"/>
  <c r="BP124" i="1" s="1"/>
  <c r="BP29" i="1"/>
  <c r="BQ26" i="1" s="1"/>
  <c r="BQ31" i="1" l="1"/>
  <c r="BQ35" i="1" s="1"/>
  <c r="BQ36" i="1" s="1"/>
  <c r="BQ30" i="1"/>
  <c r="BP114" i="1"/>
  <c r="BP116" i="1" s="1"/>
  <c r="BQ39" i="1" l="1"/>
  <c r="BQ106" i="1"/>
  <c r="BQ99" i="1"/>
  <c r="BQ111" i="1"/>
  <c r="BQ28" i="1"/>
  <c r="BQ109" i="1" l="1"/>
  <c r="BQ129" i="1" s="1"/>
  <c r="BQ48" i="1"/>
  <c r="BQ50" i="1" s="1"/>
  <c r="BQ180" i="1" s="1"/>
  <c r="BQ40" i="1"/>
  <c r="BQ120" i="1"/>
  <c r="BQ112" i="1"/>
  <c r="BQ124" i="1" s="1"/>
  <c r="BQ29" i="1"/>
  <c r="BR26" i="1" s="1"/>
  <c r="BR31" i="1" l="1"/>
  <c r="BR35" i="1" s="1"/>
  <c r="BR36" i="1" s="1"/>
  <c r="BR30" i="1"/>
  <c r="BQ114" i="1"/>
  <c r="BQ116" i="1" s="1"/>
  <c r="BR39" i="1" l="1"/>
  <c r="BR106" i="1"/>
  <c r="BR111" i="1"/>
  <c r="BR99" i="1"/>
  <c r="BR28" i="1"/>
  <c r="BR48" i="1" l="1"/>
  <c r="BR50" i="1" s="1"/>
  <c r="BR180" i="1" s="1"/>
  <c r="BR40" i="1"/>
  <c r="BR109" i="1"/>
  <c r="BR129" i="1" s="1"/>
  <c r="BR120" i="1"/>
  <c r="BR112" i="1"/>
  <c r="BR124" i="1" s="1"/>
  <c r="BR29" i="1"/>
  <c r="BS26" i="1" s="1"/>
  <c r="BS31" i="1" l="1"/>
  <c r="BS35" i="1" s="1"/>
  <c r="BS36" i="1" s="1"/>
  <c r="BS30" i="1"/>
  <c r="BR114" i="1"/>
  <c r="BR116" i="1" s="1"/>
  <c r="BS39" i="1" l="1"/>
  <c r="BS106" i="1"/>
  <c r="BS111" i="1"/>
  <c r="BS99" i="1"/>
  <c r="BS28" i="1"/>
  <c r="BS109" i="1" l="1"/>
  <c r="BS129" i="1" s="1"/>
  <c r="BS48" i="1"/>
  <c r="BS50" i="1" s="1"/>
  <c r="BS180" i="1" s="1"/>
  <c r="BS40" i="1"/>
  <c r="BS120" i="1"/>
  <c r="BS112" i="1"/>
  <c r="BS124" i="1" s="1"/>
  <c r="BS29" i="1"/>
  <c r="BT26" i="1" s="1"/>
  <c r="BT31" i="1" l="1"/>
  <c r="BT35" i="1" s="1"/>
  <c r="BT36" i="1" s="1"/>
  <c r="BT30" i="1"/>
  <c r="BS114" i="1"/>
  <c r="BS116" i="1" s="1"/>
  <c r="BT39" i="1" l="1"/>
  <c r="BT106" i="1"/>
  <c r="BT99" i="1"/>
  <c r="BT111" i="1"/>
  <c r="BT28" i="1"/>
  <c r="BT109" i="1" l="1"/>
  <c r="BT129" i="1" s="1"/>
  <c r="BT48" i="1"/>
  <c r="BT50" i="1" s="1"/>
  <c r="BT180" i="1" s="1"/>
  <c r="BT40" i="1"/>
  <c r="BT120" i="1"/>
  <c r="BT112" i="1"/>
  <c r="BT124" i="1" s="1"/>
  <c r="BT29" i="1"/>
  <c r="BU26" i="1" s="1"/>
  <c r="BU31" i="1" l="1"/>
  <c r="BU35" i="1" s="1"/>
  <c r="BU36" i="1" s="1"/>
  <c r="BU30" i="1"/>
  <c r="BT114" i="1"/>
  <c r="BT116" i="1" s="1"/>
  <c r="BU39" i="1" l="1"/>
  <c r="BU106" i="1"/>
  <c r="BU111" i="1"/>
  <c r="BU99" i="1"/>
  <c r="BU28" i="1"/>
  <c r="BU48" i="1" l="1"/>
  <c r="BU50" i="1" s="1"/>
  <c r="BU180" i="1" s="1"/>
  <c r="BU40" i="1"/>
  <c r="BU109" i="1"/>
  <c r="BU129" i="1" s="1"/>
  <c r="BU120" i="1"/>
  <c r="BU112" i="1"/>
  <c r="BU124" i="1" s="1"/>
  <c r="BU29" i="1"/>
  <c r="BV26" i="1" s="1"/>
  <c r="BV31" i="1" l="1"/>
  <c r="BV35" i="1" s="1"/>
  <c r="BV36" i="1" s="1"/>
  <c r="BV30" i="1"/>
  <c r="BU114" i="1"/>
  <c r="BU116" i="1" s="1"/>
  <c r="BV39" i="1" l="1"/>
  <c r="BV106" i="1"/>
  <c r="BV111" i="1"/>
  <c r="BV99" i="1"/>
  <c r="BV28" i="1"/>
  <c r="BV109" i="1" l="1"/>
  <c r="BV129" i="1" s="1"/>
  <c r="BV48" i="1"/>
  <c r="BV50" i="1" s="1"/>
  <c r="BV180" i="1" s="1"/>
  <c r="BV40" i="1"/>
  <c r="BV120" i="1"/>
  <c r="BV112" i="1"/>
  <c r="BV124" i="1" s="1"/>
  <c r="BV29" i="1"/>
  <c r="BW26" i="1" s="1"/>
  <c r="BW31" i="1" l="1"/>
  <c r="BW35" i="1" s="1"/>
  <c r="BW36" i="1" s="1"/>
  <c r="BW30" i="1"/>
  <c r="BV114" i="1"/>
  <c r="BV116" i="1" s="1"/>
  <c r="BW39" i="1" l="1"/>
  <c r="BW106" i="1"/>
  <c r="BW99" i="1"/>
  <c r="BW111" i="1"/>
  <c r="BW28" i="1"/>
  <c r="BW109" i="1" l="1"/>
  <c r="BW129" i="1" s="1"/>
  <c r="BW48" i="1"/>
  <c r="BW50" i="1" s="1"/>
  <c r="BW180" i="1" s="1"/>
  <c r="BW40" i="1"/>
  <c r="BW120" i="1"/>
  <c r="BW112" i="1"/>
  <c r="BW124" i="1" s="1"/>
  <c r="BW29" i="1"/>
  <c r="BX26" i="1" s="1"/>
  <c r="BX31" i="1" l="1"/>
  <c r="BX35" i="1" s="1"/>
  <c r="BX36" i="1" s="1"/>
  <c r="BX30" i="1"/>
  <c r="BW114" i="1"/>
  <c r="BW116" i="1" s="1"/>
  <c r="BX39" i="1" l="1"/>
  <c r="BX106" i="1"/>
  <c r="BX111" i="1"/>
  <c r="BX99" i="1"/>
  <c r="BX28" i="1"/>
  <c r="BX48" i="1" l="1"/>
  <c r="BX50" i="1" s="1"/>
  <c r="BX180" i="1" s="1"/>
  <c r="BX40" i="1"/>
  <c r="BX109" i="1"/>
  <c r="BX129" i="1" s="1"/>
  <c r="BX120" i="1"/>
  <c r="BX112" i="1"/>
  <c r="BX124" i="1" s="1"/>
  <c r="BX29" i="1"/>
  <c r="BY26" i="1" s="1"/>
  <c r="BY31" i="1" l="1"/>
  <c r="BY35" i="1" s="1"/>
  <c r="BY36" i="1" s="1"/>
  <c r="BY30" i="1"/>
  <c r="BX114" i="1"/>
  <c r="BX116" i="1" s="1"/>
  <c r="BY39" i="1" l="1"/>
  <c r="BY106" i="1"/>
  <c r="BY111" i="1"/>
  <c r="BY99" i="1"/>
  <c r="BY28" i="1"/>
  <c r="BY109" i="1" l="1"/>
  <c r="BY129" i="1" s="1"/>
  <c r="BY48" i="1"/>
  <c r="BY50" i="1" s="1"/>
  <c r="BY180" i="1" s="1"/>
  <c r="BY40" i="1"/>
  <c r="BY120" i="1"/>
  <c r="BY112" i="1"/>
  <c r="BY124" i="1" s="1"/>
  <c r="BY29" i="1"/>
  <c r="BZ26" i="1" s="1"/>
  <c r="BZ31" i="1" l="1"/>
  <c r="BZ35" i="1" s="1"/>
  <c r="BZ36" i="1" s="1"/>
  <c r="BZ30" i="1"/>
  <c r="BY114" i="1"/>
  <c r="BY116" i="1" s="1"/>
  <c r="BZ106" i="1" l="1"/>
  <c r="BZ39" i="1"/>
  <c r="BZ111" i="1"/>
  <c r="BZ99" i="1"/>
  <c r="BZ28" i="1"/>
  <c r="BZ120" i="1" l="1"/>
  <c r="BZ109" i="1"/>
  <c r="BZ129" i="1" s="1"/>
  <c r="BZ48" i="1"/>
  <c r="BZ50" i="1" s="1"/>
  <c r="BZ180" i="1" s="1"/>
  <c r="BZ40" i="1"/>
  <c r="BZ112" i="1"/>
  <c r="BZ124" i="1" s="1"/>
  <c r="BZ29" i="1"/>
  <c r="CA26" i="1" s="1"/>
  <c r="CA31" i="1" l="1"/>
  <c r="CA35" i="1" s="1"/>
  <c r="CA36" i="1" s="1"/>
  <c r="CA30" i="1"/>
  <c r="BZ114" i="1"/>
  <c r="BZ116" i="1" s="1"/>
  <c r="CA39" i="1" l="1"/>
  <c r="CA106" i="1"/>
  <c r="CA28" i="1"/>
  <c r="CA111" i="1"/>
  <c r="CA99" i="1"/>
  <c r="CA109" i="1" l="1"/>
  <c r="CA129" i="1" s="1"/>
  <c r="CA48" i="1"/>
  <c r="CA50" i="1" s="1"/>
  <c r="CA180" i="1" s="1"/>
  <c r="CA40" i="1"/>
  <c r="CA120" i="1"/>
  <c r="CA112" i="1"/>
  <c r="CA124" i="1" s="1"/>
  <c r="CA29" i="1"/>
  <c r="CB26" i="1" s="1"/>
  <c r="CB30" i="1" l="1"/>
  <c r="CB31" i="1"/>
  <c r="CB35" i="1" s="1"/>
  <c r="CB36" i="1" s="1"/>
  <c r="CA114" i="1"/>
  <c r="CA116" i="1" s="1"/>
  <c r="CB99" i="1" l="1"/>
  <c r="CB111" i="1"/>
  <c r="CB28" i="1"/>
  <c r="CB39" i="1"/>
  <c r="CB106" i="1"/>
  <c r="CB112" i="1" l="1"/>
  <c r="CB124" i="1" s="1"/>
  <c r="CB29" i="1"/>
  <c r="CC26" i="1" s="1"/>
  <c r="CB109" i="1"/>
  <c r="CB129" i="1" s="1"/>
  <c r="CB48" i="1"/>
  <c r="CB50" i="1" s="1"/>
  <c r="CB180" i="1" s="1"/>
  <c r="CB40" i="1"/>
  <c r="CB120" i="1"/>
  <c r="CC30" i="1" l="1"/>
  <c r="CC31" i="1"/>
  <c r="CC35" i="1" s="1"/>
  <c r="CC36" i="1" s="1"/>
  <c r="CB114" i="1"/>
  <c r="CB116" i="1" s="1"/>
  <c r="CC99" i="1" l="1"/>
  <c r="CC111" i="1"/>
  <c r="CC28" i="1"/>
  <c r="CC39" i="1"/>
  <c r="CC106" i="1"/>
  <c r="CC112" i="1" l="1"/>
  <c r="CC124" i="1" s="1"/>
  <c r="CC29" i="1"/>
  <c r="CD26" i="1" s="1"/>
  <c r="CC109" i="1"/>
  <c r="CC129" i="1" s="1"/>
  <c r="CC48" i="1"/>
  <c r="CC50" i="1" s="1"/>
  <c r="CC180" i="1" s="1"/>
  <c r="CC40" i="1"/>
  <c r="CC120" i="1"/>
  <c r="CD30" i="1" l="1"/>
  <c r="CD31" i="1"/>
  <c r="CD35" i="1" s="1"/>
  <c r="CD36" i="1" s="1"/>
  <c r="CC114" i="1"/>
  <c r="CC116" i="1" s="1"/>
  <c r="CD28" i="1" l="1"/>
  <c r="CD99" i="1"/>
  <c r="CD111" i="1"/>
  <c r="CD39" i="1"/>
  <c r="CD106" i="1"/>
  <c r="CD112" i="1" l="1"/>
  <c r="CD124" i="1" s="1"/>
  <c r="CD29" i="1"/>
  <c r="CE26" i="1" s="1"/>
  <c r="CD109" i="1"/>
  <c r="CD129" i="1" s="1"/>
  <c r="CD48" i="1"/>
  <c r="CD50" i="1" s="1"/>
  <c r="CD180" i="1" s="1"/>
  <c r="CD40" i="1"/>
  <c r="CD120" i="1"/>
  <c r="CE30" i="1" l="1"/>
  <c r="CE31" i="1"/>
  <c r="CE35" i="1" s="1"/>
  <c r="CE36" i="1" s="1"/>
  <c r="CD114" i="1"/>
  <c r="CD116" i="1" s="1"/>
  <c r="CE99" i="1" l="1"/>
  <c r="CE111" i="1"/>
  <c r="CE28" i="1"/>
  <c r="CE39" i="1"/>
  <c r="CE106" i="1"/>
  <c r="CE112" i="1" l="1"/>
  <c r="CE124" i="1" s="1"/>
  <c r="CE29" i="1"/>
  <c r="CF26" i="1" s="1"/>
  <c r="CE109" i="1"/>
  <c r="CE129" i="1" s="1"/>
  <c r="CE48" i="1"/>
  <c r="CE50" i="1" s="1"/>
  <c r="CE180" i="1" s="1"/>
  <c r="CE40" i="1"/>
  <c r="CE120" i="1"/>
  <c r="CF30" i="1" l="1"/>
  <c r="CF31" i="1"/>
  <c r="CF35" i="1" s="1"/>
  <c r="CF36" i="1" s="1"/>
  <c r="CE114" i="1"/>
  <c r="CE116" i="1" s="1"/>
  <c r="CF99" i="1" l="1"/>
  <c r="CF111" i="1"/>
  <c r="CF28" i="1"/>
  <c r="CF39" i="1"/>
  <c r="CF106" i="1"/>
  <c r="CF112" i="1" l="1"/>
  <c r="CF124" i="1" s="1"/>
  <c r="CF29" i="1"/>
  <c r="CG26" i="1" s="1"/>
  <c r="CF109" i="1"/>
  <c r="CF129" i="1" s="1"/>
  <c r="CF48" i="1"/>
  <c r="CF50" i="1" s="1"/>
  <c r="CF180" i="1" s="1"/>
  <c r="CF40" i="1"/>
  <c r="CF120" i="1"/>
  <c r="CG30" i="1" l="1"/>
  <c r="CG31" i="1"/>
  <c r="CG35" i="1" s="1"/>
  <c r="CG36" i="1" s="1"/>
  <c r="CF114" i="1"/>
  <c r="CF116" i="1" s="1"/>
  <c r="CG111" i="1" l="1"/>
  <c r="CG99" i="1"/>
  <c r="CG28" i="1"/>
  <c r="CG106" i="1"/>
  <c r="CG39" i="1"/>
  <c r="CG112" i="1" l="1"/>
  <c r="CG124" i="1" s="1"/>
  <c r="CG29" i="1"/>
  <c r="CH26" i="1" s="1"/>
  <c r="CG120" i="1"/>
  <c r="CG48" i="1"/>
  <c r="CG50" i="1" s="1"/>
  <c r="CG180" i="1" s="1"/>
  <c r="CG109" i="1"/>
  <c r="CG129" i="1" s="1"/>
  <c r="CG40" i="1"/>
  <c r="CH30" i="1" l="1"/>
  <c r="CH31" i="1"/>
  <c r="CH35" i="1" s="1"/>
  <c r="CH36" i="1" s="1"/>
  <c r="CG114" i="1"/>
  <c r="CG116" i="1" s="1"/>
  <c r="CH28" i="1" l="1"/>
  <c r="CH111" i="1"/>
  <c r="CH99" i="1"/>
  <c r="CH39" i="1"/>
  <c r="CH106" i="1"/>
  <c r="CH112" i="1" l="1"/>
  <c r="CH124" i="1" s="1"/>
  <c r="CH29" i="1"/>
  <c r="CI26" i="1" s="1"/>
  <c r="CH109" i="1"/>
  <c r="CH129" i="1" s="1"/>
  <c r="CH48" i="1"/>
  <c r="CH50" i="1" s="1"/>
  <c r="CH180" i="1" s="1"/>
  <c r="CH40" i="1"/>
  <c r="CH120" i="1"/>
  <c r="CI31" i="1" l="1"/>
  <c r="CI35" i="1" s="1"/>
  <c r="CI36" i="1" s="1"/>
  <c r="CI30" i="1"/>
  <c r="CH114" i="1"/>
  <c r="CH116" i="1" s="1"/>
  <c r="CI106" i="1" l="1"/>
  <c r="CI39" i="1"/>
  <c r="CI28" i="1"/>
  <c r="CI111" i="1"/>
  <c r="CI99" i="1"/>
  <c r="CI120" i="1" l="1"/>
  <c r="CI109" i="1"/>
  <c r="CI129" i="1" s="1"/>
  <c r="CI48" i="1"/>
  <c r="CI50" i="1" s="1"/>
  <c r="CI180" i="1" s="1"/>
  <c r="CI40" i="1"/>
  <c r="CI112" i="1"/>
  <c r="CI124" i="1" s="1"/>
  <c r="CI29" i="1"/>
  <c r="CJ26" i="1" s="1"/>
  <c r="CJ30" i="1" l="1"/>
  <c r="CJ31" i="1"/>
  <c r="CJ35" i="1" s="1"/>
  <c r="CJ36" i="1" s="1"/>
  <c r="CI114" i="1"/>
  <c r="CI116" i="1" s="1"/>
  <c r="CJ28" i="1" l="1"/>
  <c r="CJ111" i="1"/>
  <c r="CJ99" i="1"/>
  <c r="CJ39" i="1"/>
  <c r="CJ106" i="1"/>
  <c r="CJ112" i="1" l="1"/>
  <c r="CJ124" i="1" s="1"/>
  <c r="CJ29" i="1"/>
  <c r="CK26" i="1" s="1"/>
  <c r="CJ109" i="1"/>
  <c r="CJ129" i="1" s="1"/>
  <c r="CJ48" i="1"/>
  <c r="CJ50" i="1" s="1"/>
  <c r="CJ180" i="1" s="1"/>
  <c r="CJ40" i="1"/>
  <c r="CJ120" i="1"/>
  <c r="CK31" i="1" l="1"/>
  <c r="CK35" i="1" s="1"/>
  <c r="CK36" i="1" s="1"/>
  <c r="CK30" i="1"/>
  <c r="CJ114" i="1"/>
  <c r="CJ116" i="1" s="1"/>
  <c r="CK39" i="1" l="1"/>
  <c r="CK106" i="1"/>
  <c r="CK28" i="1"/>
  <c r="CK111" i="1"/>
  <c r="CK99" i="1"/>
  <c r="CK109" i="1" l="1"/>
  <c r="CK129" i="1" s="1"/>
  <c r="CK48" i="1"/>
  <c r="CK50" i="1" s="1"/>
  <c r="CK180" i="1" s="1"/>
  <c r="CK40" i="1"/>
  <c r="CK120" i="1"/>
  <c r="CK112" i="1"/>
  <c r="CK124" i="1" s="1"/>
  <c r="CK29" i="1"/>
  <c r="CL26" i="1" s="1"/>
  <c r="CL31" i="1" l="1"/>
  <c r="CL35" i="1" s="1"/>
  <c r="CL36" i="1" s="1"/>
  <c r="CL30" i="1"/>
  <c r="CK114" i="1"/>
  <c r="CK116" i="1" s="1"/>
  <c r="CL39" i="1" l="1"/>
  <c r="CL106" i="1"/>
  <c r="CL28" i="1"/>
  <c r="CL111" i="1"/>
  <c r="CL99" i="1"/>
  <c r="CL109" i="1" l="1"/>
  <c r="CL129" i="1" s="1"/>
  <c r="CL48" i="1"/>
  <c r="CL50" i="1" s="1"/>
  <c r="CL180" i="1" s="1"/>
  <c r="CL40" i="1"/>
  <c r="CL120" i="1"/>
  <c r="CL112" i="1"/>
  <c r="CL124" i="1" s="1"/>
  <c r="CL29" i="1"/>
  <c r="CM26" i="1" s="1"/>
  <c r="CM31" i="1" l="1"/>
  <c r="CM35" i="1" s="1"/>
  <c r="CM36" i="1" s="1"/>
  <c r="CM30" i="1"/>
  <c r="CL114" i="1"/>
  <c r="CL116" i="1" s="1"/>
  <c r="CM39" i="1" l="1"/>
  <c r="CM106" i="1"/>
  <c r="CM111" i="1"/>
  <c r="CM99" i="1"/>
  <c r="CM28" i="1"/>
  <c r="CM109" i="1" l="1"/>
  <c r="CM129" i="1" s="1"/>
  <c r="CM48" i="1"/>
  <c r="CM50" i="1" s="1"/>
  <c r="CM180" i="1" s="1"/>
  <c r="CM40" i="1"/>
  <c r="CM120" i="1"/>
  <c r="CM112" i="1"/>
  <c r="CM124" i="1" s="1"/>
  <c r="CM29" i="1"/>
  <c r="CN26" i="1" s="1"/>
  <c r="CN31" i="1" l="1"/>
  <c r="CN35" i="1" s="1"/>
  <c r="CN36" i="1" s="1"/>
  <c r="CN30" i="1"/>
  <c r="CM114" i="1"/>
  <c r="CM116" i="1" s="1"/>
  <c r="CN106" i="1" l="1"/>
  <c r="CN39" i="1"/>
  <c r="CN28" i="1"/>
  <c r="CN111" i="1"/>
  <c r="CN99" i="1"/>
  <c r="CN120" i="1" l="1"/>
  <c r="CN109" i="1"/>
  <c r="CN129" i="1" s="1"/>
  <c r="CN48" i="1"/>
  <c r="CN50" i="1" s="1"/>
  <c r="CN180" i="1" s="1"/>
  <c r="CN40" i="1"/>
  <c r="CN112" i="1"/>
  <c r="CN124" i="1" s="1"/>
  <c r="CN29" i="1"/>
  <c r="CO26" i="1" s="1"/>
  <c r="CO31" i="1" l="1"/>
  <c r="CO35" i="1" s="1"/>
  <c r="CO36" i="1" s="1"/>
  <c r="CO30" i="1"/>
  <c r="CN114" i="1"/>
  <c r="CN116" i="1" s="1"/>
  <c r="CO39" i="1" l="1"/>
  <c r="CO106" i="1"/>
  <c r="CO28" i="1"/>
  <c r="CO111" i="1"/>
  <c r="CO99" i="1"/>
  <c r="CO109" i="1" l="1"/>
  <c r="CO129" i="1" s="1"/>
  <c r="CO48" i="1"/>
  <c r="CO50" i="1" s="1"/>
  <c r="CO180" i="1" s="1"/>
  <c r="CO40" i="1"/>
  <c r="CO120" i="1"/>
  <c r="CO112" i="1"/>
  <c r="CO124" i="1" s="1"/>
  <c r="CO29" i="1"/>
  <c r="CP26" i="1" s="1"/>
  <c r="CP31" i="1" l="1"/>
  <c r="CP35" i="1" s="1"/>
  <c r="CP36" i="1" s="1"/>
  <c r="CP30" i="1"/>
  <c r="CO114" i="1"/>
  <c r="CO116" i="1" s="1"/>
  <c r="CP39" i="1" l="1"/>
  <c r="CP106" i="1"/>
  <c r="CP28" i="1"/>
  <c r="CP111" i="1"/>
  <c r="CP99" i="1"/>
  <c r="CP109" i="1" l="1"/>
  <c r="CP129" i="1" s="1"/>
  <c r="CP48" i="1"/>
  <c r="CP50" i="1" s="1"/>
  <c r="CP180" i="1" s="1"/>
  <c r="CP40" i="1"/>
  <c r="CP120" i="1"/>
  <c r="CP112" i="1"/>
  <c r="CP124" i="1" s="1"/>
  <c r="CP29" i="1"/>
  <c r="CQ26" i="1" s="1"/>
  <c r="CQ31" i="1" l="1"/>
  <c r="CQ35" i="1" s="1"/>
  <c r="CQ36" i="1" s="1"/>
  <c r="CQ30" i="1"/>
  <c r="CP114" i="1"/>
  <c r="CP116" i="1" s="1"/>
  <c r="CQ106" i="1" l="1"/>
  <c r="CQ39" i="1"/>
  <c r="CQ28" i="1"/>
  <c r="CQ111" i="1"/>
  <c r="CQ99" i="1"/>
  <c r="CQ120" i="1" l="1"/>
  <c r="CQ109" i="1"/>
  <c r="CQ129" i="1" s="1"/>
  <c r="CQ48" i="1"/>
  <c r="CQ50" i="1" s="1"/>
  <c r="CQ180" i="1" s="1"/>
  <c r="CQ40" i="1"/>
  <c r="CQ112" i="1"/>
  <c r="CQ124" i="1" s="1"/>
  <c r="CQ29" i="1"/>
  <c r="CR26" i="1" s="1"/>
  <c r="CR30" i="1" l="1"/>
  <c r="CR31" i="1"/>
  <c r="CR35" i="1" s="1"/>
  <c r="CR36" i="1" s="1"/>
  <c r="CQ114" i="1"/>
  <c r="CQ116" i="1" s="1"/>
  <c r="CR28" i="1" l="1"/>
  <c r="CR111" i="1"/>
  <c r="CR99" i="1"/>
  <c r="CR39" i="1"/>
  <c r="CR106" i="1"/>
  <c r="CR112" i="1" l="1"/>
  <c r="CR124" i="1" s="1"/>
  <c r="CR29" i="1"/>
  <c r="CS26" i="1" s="1"/>
  <c r="CR109" i="1"/>
  <c r="CR129" i="1" s="1"/>
  <c r="CR48" i="1"/>
  <c r="CR50" i="1" s="1"/>
  <c r="CR180" i="1" s="1"/>
  <c r="CR40" i="1"/>
  <c r="CR120" i="1"/>
  <c r="CS31" i="1" l="1"/>
  <c r="CS35" i="1" s="1"/>
  <c r="CS36" i="1" s="1"/>
  <c r="CS30" i="1"/>
  <c r="CR114" i="1"/>
  <c r="CR116" i="1" s="1"/>
  <c r="CS106" i="1" l="1"/>
  <c r="CS39" i="1"/>
  <c r="CS28" i="1"/>
  <c r="CS111" i="1"/>
  <c r="CS99" i="1"/>
  <c r="CS120" i="1" l="1"/>
  <c r="CS109" i="1"/>
  <c r="CS129" i="1" s="1"/>
  <c r="CS48" i="1"/>
  <c r="CS50" i="1" s="1"/>
  <c r="CS180" i="1" s="1"/>
  <c r="CS40" i="1"/>
  <c r="CS112" i="1"/>
  <c r="CS124" i="1" s="1"/>
  <c r="CS29" i="1"/>
  <c r="CT26" i="1" s="1"/>
  <c r="CS114" i="1" l="1"/>
  <c r="CS116" i="1" s="1"/>
  <c r="CT31" i="1"/>
  <c r="CT35" i="1" s="1"/>
  <c r="CT36" i="1" s="1"/>
  <c r="CT30" i="1"/>
  <c r="CT39" i="1" l="1"/>
  <c r="CT106" i="1"/>
  <c r="CT28" i="1"/>
  <c r="CT111" i="1"/>
  <c r="CT99" i="1"/>
  <c r="CT109" i="1" l="1"/>
  <c r="CT129" i="1" s="1"/>
  <c r="CT48" i="1"/>
  <c r="CT50" i="1" s="1"/>
  <c r="CT180" i="1" s="1"/>
  <c r="CT40" i="1"/>
  <c r="CT120" i="1"/>
  <c r="CT112" i="1"/>
  <c r="CT124" i="1" s="1"/>
  <c r="CT29" i="1"/>
  <c r="CU26" i="1" s="1"/>
  <c r="CT114" i="1" l="1"/>
  <c r="CT116" i="1" s="1"/>
  <c r="CU31" i="1"/>
  <c r="CU35" i="1" s="1"/>
  <c r="CU36" i="1" s="1"/>
  <c r="CU30" i="1"/>
  <c r="CU106" i="1" l="1"/>
  <c r="CU39" i="1"/>
  <c r="CU28" i="1"/>
  <c r="CU111" i="1"/>
  <c r="CU99" i="1"/>
  <c r="CU120" i="1" l="1"/>
  <c r="CU109" i="1"/>
  <c r="CU129" i="1" s="1"/>
  <c r="CU48" i="1"/>
  <c r="CU50" i="1" s="1"/>
  <c r="CU180" i="1" s="1"/>
  <c r="CU40" i="1"/>
  <c r="CU112" i="1"/>
  <c r="CU124" i="1" s="1"/>
  <c r="CU29" i="1"/>
  <c r="CV26" i="1" s="1"/>
  <c r="CV30" i="1" l="1"/>
  <c r="CV31" i="1"/>
  <c r="CV35" i="1" s="1"/>
  <c r="CV36" i="1" s="1"/>
  <c r="CU114" i="1"/>
  <c r="CU116" i="1" s="1"/>
  <c r="CV111" i="1" l="1"/>
  <c r="CV99" i="1"/>
  <c r="CV28" i="1"/>
  <c r="CV106" i="1"/>
  <c r="CV39" i="1"/>
  <c r="CV112" i="1" l="1"/>
  <c r="CV124" i="1" s="1"/>
  <c r="CV29" i="1"/>
  <c r="CW26" i="1" s="1"/>
  <c r="CV120" i="1"/>
  <c r="CV109" i="1"/>
  <c r="CV129" i="1" s="1"/>
  <c r="CV48" i="1"/>
  <c r="CV50" i="1" s="1"/>
  <c r="CV180" i="1" s="1"/>
  <c r="CV40" i="1"/>
  <c r="CW31" i="1" l="1"/>
  <c r="CW35" i="1" s="1"/>
  <c r="CW36" i="1" s="1"/>
  <c r="CW30" i="1"/>
  <c r="CV114" i="1"/>
  <c r="CV116" i="1" s="1"/>
  <c r="CW106" i="1" l="1"/>
  <c r="CW39" i="1"/>
  <c r="CW99" i="1"/>
  <c r="CW28" i="1"/>
  <c r="CW111" i="1"/>
  <c r="CW120" i="1" l="1"/>
  <c r="CW109" i="1"/>
  <c r="CW129" i="1" s="1"/>
  <c r="CW48" i="1"/>
  <c r="CW50" i="1" s="1"/>
  <c r="CW180" i="1" s="1"/>
  <c r="CW40" i="1"/>
  <c r="CW112" i="1"/>
  <c r="CW124" i="1" s="1"/>
  <c r="CW29" i="1"/>
  <c r="CX26" i="1" s="1"/>
  <c r="CX31" i="1" l="1"/>
  <c r="CX35" i="1" s="1"/>
  <c r="CX36" i="1" s="1"/>
  <c r="CX30" i="1"/>
  <c r="CW114" i="1"/>
  <c r="CW116" i="1" s="1"/>
  <c r="CX39" i="1" l="1"/>
  <c r="CX106" i="1"/>
  <c r="CX99" i="1"/>
  <c r="CX28" i="1"/>
  <c r="CX111" i="1"/>
  <c r="CX109" i="1" l="1"/>
  <c r="CX129" i="1" s="1"/>
  <c r="CX48" i="1"/>
  <c r="CX50" i="1" s="1"/>
  <c r="CX180" i="1" s="1"/>
  <c r="CX40" i="1"/>
  <c r="CX120" i="1"/>
  <c r="CX112" i="1"/>
  <c r="CX124" i="1" s="1"/>
  <c r="CX29" i="1"/>
  <c r="CY26" i="1" s="1"/>
  <c r="CY31" i="1" l="1"/>
  <c r="CY35" i="1" s="1"/>
  <c r="CY36" i="1" s="1"/>
  <c r="CY30" i="1"/>
  <c r="CX114" i="1"/>
  <c r="CX116" i="1" s="1"/>
  <c r="CY106" i="1" l="1"/>
  <c r="CY39" i="1"/>
  <c r="CY28" i="1"/>
  <c r="CY111" i="1"/>
  <c r="CY99" i="1"/>
  <c r="CY120" i="1" l="1"/>
  <c r="CY48" i="1"/>
  <c r="CY50" i="1" s="1"/>
  <c r="CY180" i="1" s="1"/>
  <c r="CY40" i="1"/>
  <c r="CY109" i="1"/>
  <c r="CY129" i="1" s="1"/>
  <c r="CY112" i="1"/>
  <c r="CY124" i="1" s="1"/>
  <c r="CY29" i="1"/>
  <c r="CZ26" i="1" s="1"/>
  <c r="CY114" i="1" l="1"/>
  <c r="CY116" i="1" s="1"/>
  <c r="CZ31" i="1"/>
  <c r="CZ35" i="1" s="1"/>
  <c r="CZ36" i="1" s="1"/>
  <c r="CZ30" i="1"/>
  <c r="CZ39" i="1" l="1"/>
  <c r="CZ106" i="1"/>
  <c r="CZ111" i="1"/>
  <c r="CZ99" i="1"/>
  <c r="CZ28" i="1"/>
  <c r="CZ109" i="1" l="1"/>
  <c r="CZ129" i="1" s="1"/>
  <c r="CZ48" i="1"/>
  <c r="CZ50" i="1" s="1"/>
  <c r="CZ180" i="1" s="1"/>
  <c r="CZ40" i="1"/>
  <c r="CZ120" i="1"/>
  <c r="CZ112" i="1"/>
  <c r="CZ124" i="1" s="1"/>
  <c r="CZ29" i="1"/>
  <c r="DA26" i="1" s="1"/>
  <c r="CZ114" i="1" l="1"/>
  <c r="CZ116" i="1" s="1"/>
  <c r="DA31" i="1"/>
  <c r="DA35" i="1" s="1"/>
  <c r="DA36" i="1" s="1"/>
  <c r="DA30" i="1"/>
  <c r="DA39" i="1" l="1"/>
  <c r="DA106" i="1"/>
  <c r="DA111" i="1"/>
  <c r="DA28" i="1"/>
  <c r="DA99" i="1"/>
  <c r="DA109" i="1" l="1"/>
  <c r="DA129" i="1" s="1"/>
  <c r="DA48" i="1"/>
  <c r="DA50" i="1" s="1"/>
  <c r="DA180" i="1" s="1"/>
  <c r="DA40" i="1"/>
  <c r="DA120" i="1"/>
  <c r="DA112" i="1"/>
  <c r="DA124" i="1" s="1"/>
  <c r="DA29" i="1"/>
  <c r="DB26" i="1" s="1"/>
  <c r="DA114" i="1" l="1"/>
  <c r="DA116" i="1" s="1"/>
  <c r="DB31" i="1"/>
  <c r="DB35" i="1" s="1"/>
  <c r="DB36" i="1" s="1"/>
  <c r="DB30" i="1"/>
  <c r="DB39" i="1" l="1"/>
  <c r="DB106" i="1"/>
  <c r="DB28" i="1"/>
  <c r="DB111" i="1"/>
  <c r="DB99" i="1"/>
  <c r="DB40" i="1" l="1"/>
  <c r="DB109" i="1"/>
  <c r="DB129" i="1" s="1"/>
  <c r="DB48" i="1"/>
  <c r="DB50" i="1" s="1"/>
  <c r="DB180" i="1" s="1"/>
  <c r="DB120" i="1"/>
  <c r="DB112" i="1"/>
  <c r="DB124" i="1" s="1"/>
  <c r="DB29" i="1"/>
  <c r="DC26" i="1" s="1"/>
  <c r="DB114" i="1" l="1"/>
  <c r="DB116" i="1" s="1"/>
  <c r="DC31" i="1"/>
  <c r="DC35" i="1" s="1"/>
  <c r="DC36" i="1" s="1"/>
  <c r="DC30" i="1"/>
  <c r="E97" i="1" l="1"/>
  <c r="DC106" i="1"/>
  <c r="DC39" i="1"/>
  <c r="DC111" i="1"/>
  <c r="DC99" i="1"/>
  <c r="DC28" i="1"/>
  <c r="I97" i="1" l="1"/>
  <c r="I98" i="1" s="1"/>
  <c r="J97" i="1"/>
  <c r="J98" i="1" s="1"/>
  <c r="K97" i="1"/>
  <c r="K98" i="1" s="1"/>
  <c r="L97" i="1"/>
  <c r="L98" i="1" s="1"/>
  <c r="M97" i="1"/>
  <c r="M98" i="1" s="1"/>
  <c r="N97" i="1"/>
  <c r="N98" i="1" s="1"/>
  <c r="O97" i="1"/>
  <c r="O98" i="1" s="1"/>
  <c r="P97" i="1"/>
  <c r="P98" i="1" s="1"/>
  <c r="Q97" i="1"/>
  <c r="Q98" i="1" s="1"/>
  <c r="R97" i="1"/>
  <c r="R98" i="1" s="1"/>
  <c r="S97" i="1"/>
  <c r="S98" i="1" s="1"/>
  <c r="T97" i="1"/>
  <c r="T98" i="1" s="1"/>
  <c r="U97" i="1"/>
  <c r="U98" i="1" s="1"/>
  <c r="V97" i="1"/>
  <c r="V98" i="1" s="1"/>
  <c r="W97" i="1"/>
  <c r="W98" i="1" s="1"/>
  <c r="X97" i="1"/>
  <c r="X98" i="1" s="1"/>
  <c r="Y97" i="1"/>
  <c r="Y98" i="1" s="1"/>
  <c r="Z97" i="1"/>
  <c r="Z98" i="1" s="1"/>
  <c r="AA97" i="1"/>
  <c r="AA98" i="1" s="1"/>
  <c r="AB97" i="1"/>
  <c r="AB98" i="1" s="1"/>
  <c r="AC97" i="1"/>
  <c r="AC98" i="1" s="1"/>
  <c r="AD97" i="1"/>
  <c r="AD98" i="1" s="1"/>
  <c r="AE97" i="1"/>
  <c r="AE98" i="1" s="1"/>
  <c r="AF97" i="1"/>
  <c r="AF98" i="1" s="1"/>
  <c r="AG97" i="1"/>
  <c r="AG98" i="1" s="1"/>
  <c r="AH97" i="1"/>
  <c r="AH98" i="1" s="1"/>
  <c r="AI97" i="1"/>
  <c r="AI98" i="1" s="1"/>
  <c r="AJ97" i="1"/>
  <c r="AJ98" i="1" s="1"/>
  <c r="AK97" i="1"/>
  <c r="AK98" i="1" s="1"/>
  <c r="AL97" i="1"/>
  <c r="AL98" i="1" s="1"/>
  <c r="AM97" i="1"/>
  <c r="AM98" i="1" s="1"/>
  <c r="AN97" i="1"/>
  <c r="AN98" i="1" s="1"/>
  <c r="AO97" i="1"/>
  <c r="AO98" i="1" s="1"/>
  <c r="AP97" i="1"/>
  <c r="AP98" i="1" s="1"/>
  <c r="AQ97" i="1"/>
  <c r="AQ98" i="1" s="1"/>
  <c r="AR97" i="1"/>
  <c r="AR98" i="1" s="1"/>
  <c r="AS97" i="1"/>
  <c r="AS98" i="1" s="1"/>
  <c r="AT97" i="1"/>
  <c r="AT98" i="1" s="1"/>
  <c r="AU97" i="1"/>
  <c r="AU98" i="1" s="1"/>
  <c r="AV97" i="1"/>
  <c r="AV98" i="1" s="1"/>
  <c r="AW97" i="1"/>
  <c r="AW98" i="1" s="1"/>
  <c r="AX97" i="1"/>
  <c r="AX98" i="1" s="1"/>
  <c r="AY97" i="1"/>
  <c r="AY98" i="1" s="1"/>
  <c r="AZ97" i="1"/>
  <c r="AZ98" i="1" s="1"/>
  <c r="BA97" i="1"/>
  <c r="BA98" i="1" s="1"/>
  <c r="BC97" i="1"/>
  <c r="BC98" i="1" s="1"/>
  <c r="BF97" i="1"/>
  <c r="BF98" i="1" s="1"/>
  <c r="BH97" i="1"/>
  <c r="BH98" i="1" s="1"/>
  <c r="BI97" i="1"/>
  <c r="BI98" i="1" s="1"/>
  <c r="BJ97" i="1"/>
  <c r="BJ98" i="1" s="1"/>
  <c r="BK97" i="1"/>
  <c r="BK98" i="1" s="1"/>
  <c r="BL97" i="1"/>
  <c r="BL98" i="1" s="1"/>
  <c r="BM97" i="1"/>
  <c r="BM98" i="1" s="1"/>
  <c r="BN97" i="1"/>
  <c r="BN98" i="1" s="1"/>
  <c r="BO97" i="1"/>
  <c r="BO98" i="1" s="1"/>
  <c r="BP97" i="1"/>
  <c r="BP98" i="1" s="1"/>
  <c r="BQ97" i="1"/>
  <c r="BQ98" i="1" s="1"/>
  <c r="BR97" i="1"/>
  <c r="BR98" i="1" s="1"/>
  <c r="BS97" i="1"/>
  <c r="BS98" i="1" s="1"/>
  <c r="BT97" i="1"/>
  <c r="BT98" i="1" s="1"/>
  <c r="BU97" i="1"/>
  <c r="BU98" i="1" s="1"/>
  <c r="BV97" i="1"/>
  <c r="BV98" i="1" s="1"/>
  <c r="BW97" i="1"/>
  <c r="BW98" i="1" s="1"/>
  <c r="BX97" i="1"/>
  <c r="BX98" i="1" s="1"/>
  <c r="BY97" i="1"/>
  <c r="BY98" i="1" s="1"/>
  <c r="BZ97" i="1"/>
  <c r="BZ98" i="1" s="1"/>
  <c r="CA97" i="1"/>
  <c r="CA98" i="1" s="1"/>
  <c r="CB97" i="1"/>
  <c r="CB98" i="1" s="1"/>
  <c r="CC97" i="1"/>
  <c r="CC98" i="1" s="1"/>
  <c r="CD97" i="1"/>
  <c r="CD98" i="1" s="1"/>
  <c r="CE97" i="1"/>
  <c r="CE98" i="1" s="1"/>
  <c r="CF97" i="1"/>
  <c r="CF98" i="1" s="1"/>
  <c r="CG97" i="1"/>
  <c r="CG98" i="1" s="1"/>
  <c r="CH97" i="1"/>
  <c r="CH98" i="1" s="1"/>
  <c r="CI97" i="1"/>
  <c r="CI98" i="1" s="1"/>
  <c r="CJ97" i="1"/>
  <c r="CJ98" i="1" s="1"/>
  <c r="CK97" i="1"/>
  <c r="CK98" i="1" s="1"/>
  <c r="CL97" i="1"/>
  <c r="CL98" i="1" s="1"/>
  <c r="CM97" i="1"/>
  <c r="CM98" i="1" s="1"/>
  <c r="CN97" i="1"/>
  <c r="CN98" i="1" s="1"/>
  <c r="CO97" i="1"/>
  <c r="CO98" i="1" s="1"/>
  <c r="CP97" i="1"/>
  <c r="CP98" i="1" s="1"/>
  <c r="CQ97" i="1"/>
  <c r="CQ98" i="1" s="1"/>
  <c r="CR97" i="1"/>
  <c r="CR98" i="1" s="1"/>
  <c r="CS97" i="1"/>
  <c r="CS98" i="1" s="1"/>
  <c r="CT97" i="1"/>
  <c r="CT98" i="1" s="1"/>
  <c r="CU97" i="1"/>
  <c r="CU98" i="1" s="1"/>
  <c r="CV97" i="1"/>
  <c r="CV98" i="1" s="1"/>
  <c r="BB97" i="1"/>
  <c r="BB98" i="1" s="1"/>
  <c r="BD97" i="1"/>
  <c r="BD98" i="1" s="1"/>
  <c r="BE97" i="1"/>
  <c r="BE98" i="1" s="1"/>
  <c r="BG97" i="1"/>
  <c r="BG98" i="1" s="1"/>
  <c r="CW97" i="1"/>
  <c r="CW98" i="1" s="1"/>
  <c r="CX97" i="1"/>
  <c r="CX98" i="1" s="1"/>
  <c r="CY97" i="1"/>
  <c r="CY98" i="1" s="1"/>
  <c r="CZ97" i="1"/>
  <c r="CZ98" i="1" s="1"/>
  <c r="DA97" i="1"/>
  <c r="DA98" i="1" s="1"/>
  <c r="DB97" i="1"/>
  <c r="DB98" i="1" s="1"/>
  <c r="DC97" i="1"/>
  <c r="DC98" i="1" s="1"/>
  <c r="H97" i="1"/>
  <c r="DC120" i="1"/>
  <c r="DC109" i="1"/>
  <c r="DC129" i="1" s="1"/>
  <c r="DC48" i="1"/>
  <c r="DC50" i="1" s="1"/>
  <c r="DC40" i="1"/>
  <c r="DC112" i="1"/>
  <c r="DC124" i="1" s="1"/>
  <c r="DC29" i="1"/>
  <c r="F51" i="1" l="1"/>
  <c r="DC180" i="1"/>
  <c r="DC197" i="1" s="1"/>
  <c r="I100" i="1"/>
  <c r="I137" i="1"/>
  <c r="J100" i="1"/>
  <c r="J137" i="1"/>
  <c r="K100" i="1"/>
  <c r="K137" i="1"/>
  <c r="L100" i="1"/>
  <c r="L137" i="1"/>
  <c r="M100" i="1"/>
  <c r="M137" i="1"/>
  <c r="N100" i="1"/>
  <c r="N137" i="1"/>
  <c r="O100" i="1"/>
  <c r="O137" i="1"/>
  <c r="P100" i="1"/>
  <c r="P137" i="1"/>
  <c r="Q100" i="1"/>
  <c r="Q137" i="1"/>
  <c r="R100" i="1"/>
  <c r="R137" i="1"/>
  <c r="S100" i="1"/>
  <c r="S137" i="1"/>
  <c r="T100" i="1"/>
  <c r="T137" i="1"/>
  <c r="U100" i="1"/>
  <c r="U137" i="1"/>
  <c r="V100" i="1"/>
  <c r="V137" i="1"/>
  <c r="W100" i="1"/>
  <c r="W137" i="1"/>
  <c r="X100" i="1"/>
  <c r="X137" i="1"/>
  <c r="Y100" i="1"/>
  <c r="Y137" i="1"/>
  <c r="Z100" i="1"/>
  <c r="Z137" i="1"/>
  <c r="AA100" i="1"/>
  <c r="AA137" i="1"/>
  <c r="AB100" i="1"/>
  <c r="AB137" i="1"/>
  <c r="AC100" i="1"/>
  <c r="AC137" i="1"/>
  <c r="AD100" i="1"/>
  <c r="AD137" i="1"/>
  <c r="AE100" i="1"/>
  <c r="AE137" i="1"/>
  <c r="AF100" i="1"/>
  <c r="AF137" i="1"/>
  <c r="AG100" i="1"/>
  <c r="AG137" i="1"/>
  <c r="AH100" i="1"/>
  <c r="AH137" i="1"/>
  <c r="AI100" i="1"/>
  <c r="AI137" i="1"/>
  <c r="AJ100" i="1"/>
  <c r="AJ137" i="1"/>
  <c r="AK100" i="1"/>
  <c r="AK137" i="1"/>
  <c r="AL100" i="1"/>
  <c r="AL137" i="1"/>
  <c r="AM100" i="1"/>
  <c r="AM137" i="1"/>
  <c r="AN100" i="1"/>
  <c r="AN137" i="1"/>
  <c r="AO100" i="1"/>
  <c r="AO137" i="1"/>
  <c r="AP100" i="1"/>
  <c r="AP137" i="1"/>
  <c r="AQ100" i="1"/>
  <c r="AQ137" i="1"/>
  <c r="AR100" i="1"/>
  <c r="AR137" i="1"/>
  <c r="AS100" i="1"/>
  <c r="AS137" i="1"/>
  <c r="AT100" i="1"/>
  <c r="AT137" i="1"/>
  <c r="AU100" i="1"/>
  <c r="AU137" i="1"/>
  <c r="AV100" i="1"/>
  <c r="AV137" i="1"/>
  <c r="AW100" i="1"/>
  <c r="AW137" i="1"/>
  <c r="AX100" i="1"/>
  <c r="AX137" i="1"/>
  <c r="AY100" i="1"/>
  <c r="AY137" i="1"/>
  <c r="AZ100" i="1"/>
  <c r="AZ137" i="1"/>
  <c r="BA100" i="1"/>
  <c r="BA137" i="1"/>
  <c r="BC100" i="1"/>
  <c r="BC137" i="1"/>
  <c r="BF100" i="1"/>
  <c r="BF137" i="1"/>
  <c r="BH100" i="1"/>
  <c r="BH137" i="1"/>
  <c r="BI100" i="1"/>
  <c r="BI137" i="1"/>
  <c r="BJ100" i="1"/>
  <c r="BJ137" i="1"/>
  <c r="BK100" i="1"/>
  <c r="BK137" i="1"/>
  <c r="BL100" i="1"/>
  <c r="BL137" i="1"/>
  <c r="BM100" i="1"/>
  <c r="BM137" i="1"/>
  <c r="BN100" i="1"/>
  <c r="BN137" i="1"/>
  <c r="BO100" i="1"/>
  <c r="BO137" i="1"/>
  <c r="BP100" i="1"/>
  <c r="BP137" i="1"/>
  <c r="BQ100" i="1"/>
  <c r="BQ137" i="1"/>
  <c r="BR100" i="1"/>
  <c r="BR137" i="1"/>
  <c r="BS100" i="1"/>
  <c r="BS137" i="1"/>
  <c r="BT100" i="1"/>
  <c r="BT137" i="1"/>
  <c r="BU100" i="1"/>
  <c r="BU137" i="1"/>
  <c r="BV100" i="1"/>
  <c r="BV137" i="1"/>
  <c r="BW100" i="1"/>
  <c r="BW137" i="1"/>
  <c r="BX100" i="1"/>
  <c r="BX137" i="1"/>
  <c r="BY100" i="1"/>
  <c r="BY137" i="1"/>
  <c r="BZ100" i="1"/>
  <c r="BZ137" i="1"/>
  <c r="CA100" i="1"/>
  <c r="CA137" i="1"/>
  <c r="CB100" i="1"/>
  <c r="CB137" i="1"/>
  <c r="CC100" i="1"/>
  <c r="CC137" i="1"/>
  <c r="CD100" i="1"/>
  <c r="CD137" i="1"/>
  <c r="CE100" i="1"/>
  <c r="CE137" i="1"/>
  <c r="CF100" i="1"/>
  <c r="CF137" i="1"/>
  <c r="CG100" i="1"/>
  <c r="CG137" i="1"/>
  <c r="CH100" i="1"/>
  <c r="CH137" i="1"/>
  <c r="CI100" i="1"/>
  <c r="CI137" i="1"/>
  <c r="CJ100" i="1"/>
  <c r="CJ137" i="1"/>
  <c r="CK100" i="1"/>
  <c r="CK137" i="1"/>
  <c r="CL100" i="1"/>
  <c r="CL137" i="1"/>
  <c r="CM100" i="1"/>
  <c r="CM137" i="1"/>
  <c r="CN100" i="1"/>
  <c r="CN137" i="1"/>
  <c r="CO100" i="1"/>
  <c r="CO137" i="1"/>
  <c r="CP100" i="1"/>
  <c r="CP137" i="1"/>
  <c r="CQ100" i="1"/>
  <c r="CQ137" i="1"/>
  <c r="CR100" i="1"/>
  <c r="CR137" i="1"/>
  <c r="CS100" i="1"/>
  <c r="CS137" i="1"/>
  <c r="CT100" i="1"/>
  <c r="CT137" i="1"/>
  <c r="CU100" i="1"/>
  <c r="CU137" i="1"/>
  <c r="CV100" i="1"/>
  <c r="CV137" i="1"/>
  <c r="BB100" i="1"/>
  <c r="BB137" i="1"/>
  <c r="BD100" i="1"/>
  <c r="BD137" i="1"/>
  <c r="BE100" i="1"/>
  <c r="BE137" i="1"/>
  <c r="BG100" i="1"/>
  <c r="BG137" i="1"/>
  <c r="CW100" i="1"/>
  <c r="CW137" i="1"/>
  <c r="CX100" i="1"/>
  <c r="CX137" i="1"/>
  <c r="CY100" i="1"/>
  <c r="CY137" i="1"/>
  <c r="CZ100" i="1"/>
  <c r="CZ137" i="1"/>
  <c r="DA100" i="1"/>
  <c r="DA137" i="1"/>
  <c r="DB100" i="1"/>
  <c r="DB137" i="1"/>
  <c r="DC100" i="1"/>
  <c r="DC137" i="1"/>
  <c r="H121" i="1"/>
  <c r="H98" i="1"/>
  <c r="DC114" i="1"/>
  <c r="DC116" i="1" s="1"/>
  <c r="I203" i="1" l="1"/>
  <c r="D58" i="1"/>
  <c r="F77" i="1"/>
  <c r="I77" i="1" s="1"/>
  <c r="J77" i="1"/>
  <c r="K77" i="1" s="1"/>
  <c r="L77" i="1" s="1"/>
  <c r="M77" i="1" s="1"/>
  <c r="N77" i="1" s="1"/>
  <c r="O77" i="1" s="1"/>
  <c r="P77" i="1" s="1"/>
  <c r="Q77" i="1" s="1"/>
  <c r="R77" i="1" s="1"/>
  <c r="S77" i="1" s="1"/>
  <c r="T77" i="1" s="1"/>
  <c r="U77" i="1" s="1"/>
  <c r="V77" i="1" s="1"/>
  <c r="W77" i="1" s="1"/>
  <c r="X77" i="1" s="1"/>
  <c r="Y77" i="1" s="1"/>
  <c r="Z77" i="1" s="1"/>
  <c r="AA77" i="1" s="1"/>
  <c r="AB77" i="1" s="1"/>
  <c r="AC77" i="1" s="1"/>
  <c r="AD77" i="1" s="1"/>
  <c r="AE77" i="1" s="1"/>
  <c r="AF77" i="1" s="1"/>
  <c r="AG77" i="1" s="1"/>
  <c r="AH77" i="1" s="1"/>
  <c r="AI77" i="1" s="1"/>
  <c r="AJ77" i="1" s="1"/>
  <c r="AK77" i="1" s="1"/>
  <c r="AL77" i="1" s="1"/>
  <c r="AM77" i="1" s="1"/>
  <c r="AN77" i="1" s="1"/>
  <c r="AO77" i="1" s="1"/>
  <c r="AP77" i="1" s="1"/>
  <c r="AQ77" i="1" s="1"/>
  <c r="AR77" i="1" s="1"/>
  <c r="AS77" i="1" s="1"/>
  <c r="AT77" i="1" s="1"/>
  <c r="AU77" i="1" s="1"/>
  <c r="AV77" i="1" s="1"/>
  <c r="AW77" i="1" s="1"/>
  <c r="AX77" i="1" s="1"/>
  <c r="AY77" i="1" s="1"/>
  <c r="AZ77" i="1" s="1"/>
  <c r="BA77" i="1" s="1"/>
  <c r="BB77" i="1" s="1"/>
  <c r="BC77" i="1" s="1"/>
  <c r="BD77" i="1" s="1"/>
  <c r="BE77" i="1" s="1"/>
  <c r="BF77" i="1" s="1"/>
  <c r="BG77" i="1" s="1"/>
  <c r="BH77" i="1" s="1"/>
  <c r="BI77" i="1" s="1"/>
  <c r="DB192" i="1"/>
  <c r="DC194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BF192" i="1"/>
  <c r="BG192" i="1"/>
  <c r="BH192" i="1"/>
  <c r="BI192" i="1"/>
  <c r="BJ192" i="1"/>
  <c r="BK192" i="1"/>
  <c r="BL192" i="1"/>
  <c r="BM192" i="1"/>
  <c r="BN192" i="1"/>
  <c r="BO192" i="1"/>
  <c r="BP192" i="1"/>
  <c r="BQ192" i="1"/>
  <c r="BR192" i="1"/>
  <c r="BS192" i="1"/>
  <c r="BT192" i="1"/>
  <c r="BU192" i="1"/>
  <c r="BV192" i="1"/>
  <c r="BW192" i="1"/>
  <c r="BX192" i="1"/>
  <c r="BY192" i="1"/>
  <c r="BZ192" i="1"/>
  <c r="CA192" i="1"/>
  <c r="CB192" i="1"/>
  <c r="CC192" i="1"/>
  <c r="CD192" i="1"/>
  <c r="CE192" i="1"/>
  <c r="CF192" i="1"/>
  <c r="CG192" i="1"/>
  <c r="CH192" i="1"/>
  <c r="CI192" i="1"/>
  <c r="CJ192" i="1"/>
  <c r="CK192" i="1"/>
  <c r="CL192" i="1"/>
  <c r="CM192" i="1"/>
  <c r="CN192" i="1"/>
  <c r="CO192" i="1"/>
  <c r="CP192" i="1"/>
  <c r="CQ192" i="1"/>
  <c r="CR192" i="1"/>
  <c r="CS192" i="1"/>
  <c r="CT192" i="1"/>
  <c r="CU192" i="1"/>
  <c r="CV192" i="1"/>
  <c r="CW192" i="1"/>
  <c r="CX192" i="1"/>
  <c r="DA192" i="1"/>
  <c r="CY192" i="1"/>
  <c r="CZ192" i="1"/>
  <c r="E175" i="1"/>
  <c r="E156" i="1"/>
  <c r="I152" i="1"/>
  <c r="I127" i="1"/>
  <c r="J152" i="1"/>
  <c r="J127" i="1"/>
  <c r="K152" i="1"/>
  <c r="K127" i="1"/>
  <c r="L152" i="1"/>
  <c r="L127" i="1"/>
  <c r="M152" i="1"/>
  <c r="M127" i="1"/>
  <c r="N152" i="1"/>
  <c r="N127" i="1"/>
  <c r="O152" i="1"/>
  <c r="O127" i="1"/>
  <c r="P152" i="1"/>
  <c r="P127" i="1"/>
  <c r="Q152" i="1"/>
  <c r="Q127" i="1"/>
  <c r="R152" i="1"/>
  <c r="R127" i="1"/>
  <c r="S152" i="1"/>
  <c r="S127" i="1"/>
  <c r="T152" i="1"/>
  <c r="T127" i="1"/>
  <c r="U152" i="1"/>
  <c r="U127" i="1"/>
  <c r="V152" i="1"/>
  <c r="V127" i="1"/>
  <c r="W152" i="1"/>
  <c r="W127" i="1"/>
  <c r="X152" i="1"/>
  <c r="X127" i="1"/>
  <c r="Y152" i="1"/>
  <c r="Y127" i="1"/>
  <c r="Z152" i="1"/>
  <c r="Z127" i="1"/>
  <c r="AA152" i="1"/>
  <c r="AA127" i="1"/>
  <c r="AB152" i="1"/>
  <c r="AB127" i="1"/>
  <c r="AC152" i="1"/>
  <c r="AC127" i="1"/>
  <c r="AD152" i="1"/>
  <c r="AD127" i="1"/>
  <c r="AE152" i="1"/>
  <c r="AE127" i="1"/>
  <c r="AF152" i="1"/>
  <c r="AF127" i="1"/>
  <c r="AG152" i="1"/>
  <c r="AG127" i="1"/>
  <c r="AH152" i="1"/>
  <c r="AH127" i="1"/>
  <c r="AI152" i="1"/>
  <c r="AI127" i="1"/>
  <c r="AJ152" i="1"/>
  <c r="AJ127" i="1"/>
  <c r="AK152" i="1"/>
  <c r="AK127" i="1"/>
  <c r="AL152" i="1"/>
  <c r="AL127" i="1"/>
  <c r="AM152" i="1"/>
  <c r="AM127" i="1"/>
  <c r="AN152" i="1"/>
  <c r="AN127" i="1"/>
  <c r="AO152" i="1"/>
  <c r="AO127" i="1"/>
  <c r="AP152" i="1"/>
  <c r="AP127" i="1"/>
  <c r="AQ152" i="1"/>
  <c r="AQ127" i="1"/>
  <c r="AR152" i="1"/>
  <c r="AR127" i="1"/>
  <c r="AS152" i="1"/>
  <c r="AS127" i="1"/>
  <c r="AT152" i="1"/>
  <c r="AT127" i="1"/>
  <c r="AU152" i="1"/>
  <c r="AU127" i="1"/>
  <c r="AV152" i="1"/>
  <c r="AV127" i="1"/>
  <c r="AW152" i="1"/>
  <c r="AW127" i="1"/>
  <c r="AX152" i="1"/>
  <c r="AX127" i="1"/>
  <c r="AY152" i="1"/>
  <c r="AY127" i="1"/>
  <c r="AZ152" i="1"/>
  <c r="AZ127" i="1"/>
  <c r="BA152" i="1"/>
  <c r="BA127" i="1"/>
  <c r="BC152" i="1"/>
  <c r="BC127" i="1"/>
  <c r="BF152" i="1"/>
  <c r="BF127" i="1"/>
  <c r="BH152" i="1"/>
  <c r="BH127" i="1"/>
  <c r="BI152" i="1"/>
  <c r="BI127" i="1"/>
  <c r="BJ152" i="1"/>
  <c r="BJ127" i="1"/>
  <c r="BK152" i="1"/>
  <c r="BK127" i="1"/>
  <c r="BL152" i="1"/>
  <c r="BL127" i="1"/>
  <c r="BM152" i="1"/>
  <c r="BM127" i="1"/>
  <c r="BN152" i="1"/>
  <c r="BN127" i="1"/>
  <c r="BO152" i="1"/>
  <c r="BO127" i="1"/>
  <c r="BP152" i="1"/>
  <c r="BP127" i="1"/>
  <c r="BQ152" i="1"/>
  <c r="BQ127" i="1"/>
  <c r="BR152" i="1"/>
  <c r="BR127" i="1"/>
  <c r="BS152" i="1"/>
  <c r="BS127" i="1"/>
  <c r="BT152" i="1"/>
  <c r="BT127" i="1"/>
  <c r="BU152" i="1"/>
  <c r="BU127" i="1"/>
  <c r="BV152" i="1"/>
  <c r="BV127" i="1"/>
  <c r="BW152" i="1"/>
  <c r="BW127" i="1"/>
  <c r="BX152" i="1"/>
  <c r="BX127" i="1"/>
  <c r="BY152" i="1"/>
  <c r="BY127" i="1"/>
  <c r="BZ152" i="1"/>
  <c r="BZ127" i="1"/>
  <c r="CA152" i="1"/>
  <c r="CA127" i="1"/>
  <c r="CB152" i="1"/>
  <c r="CB127" i="1"/>
  <c r="CC152" i="1"/>
  <c r="CC127" i="1"/>
  <c r="CD152" i="1"/>
  <c r="CD127" i="1"/>
  <c r="CE152" i="1"/>
  <c r="CE127" i="1"/>
  <c r="CF152" i="1"/>
  <c r="CF127" i="1"/>
  <c r="CG152" i="1"/>
  <c r="CG127" i="1"/>
  <c r="CH152" i="1"/>
  <c r="CH127" i="1"/>
  <c r="CI152" i="1"/>
  <c r="CI127" i="1"/>
  <c r="CJ152" i="1"/>
  <c r="CJ127" i="1"/>
  <c r="CK152" i="1"/>
  <c r="CK127" i="1"/>
  <c r="CL152" i="1"/>
  <c r="CL127" i="1"/>
  <c r="CM152" i="1"/>
  <c r="CM127" i="1"/>
  <c r="CN152" i="1"/>
  <c r="CN127" i="1"/>
  <c r="CO152" i="1"/>
  <c r="CO127" i="1"/>
  <c r="CP152" i="1"/>
  <c r="CP127" i="1"/>
  <c r="CQ152" i="1"/>
  <c r="CQ127" i="1"/>
  <c r="CR152" i="1"/>
  <c r="CR127" i="1"/>
  <c r="CS152" i="1"/>
  <c r="CS127" i="1"/>
  <c r="CT152" i="1"/>
  <c r="CT127" i="1"/>
  <c r="CU152" i="1"/>
  <c r="CU127" i="1"/>
  <c r="CV152" i="1"/>
  <c r="CV127" i="1"/>
  <c r="BB152" i="1"/>
  <c r="BB127" i="1"/>
  <c r="BD152" i="1"/>
  <c r="BD127" i="1"/>
  <c r="BE152" i="1"/>
  <c r="BE127" i="1"/>
  <c r="BG152" i="1"/>
  <c r="BG127" i="1"/>
  <c r="CW152" i="1"/>
  <c r="CW127" i="1"/>
  <c r="CX152" i="1"/>
  <c r="CX127" i="1"/>
  <c r="CY152" i="1"/>
  <c r="CY127" i="1"/>
  <c r="CZ152" i="1"/>
  <c r="CZ127" i="1"/>
  <c r="DA152" i="1"/>
  <c r="DA127" i="1"/>
  <c r="DB152" i="1"/>
  <c r="DB127" i="1"/>
  <c r="DC152" i="1"/>
  <c r="DC127" i="1"/>
  <c r="H100" i="1"/>
  <c r="H127" i="1" s="1"/>
  <c r="H130" i="1" s="1"/>
  <c r="H137" i="1"/>
  <c r="H122" i="1"/>
  <c r="I121" i="1"/>
  <c r="BJ77" i="1" l="1"/>
  <c r="BK77" i="1" s="1"/>
  <c r="BL77" i="1" s="1"/>
  <c r="BM77" i="1" s="1"/>
  <c r="BN77" i="1" s="1"/>
  <c r="BO77" i="1" s="1"/>
  <c r="BP77" i="1" s="1"/>
  <c r="BQ77" i="1" s="1"/>
  <c r="BR77" i="1" s="1"/>
  <c r="BS77" i="1" s="1"/>
  <c r="BT77" i="1" s="1"/>
  <c r="BU77" i="1" s="1"/>
  <c r="BV77" i="1" s="1"/>
  <c r="BW77" i="1" s="1"/>
  <c r="BX77" i="1" s="1"/>
  <c r="BY77" i="1" s="1"/>
  <c r="BZ77" i="1" s="1"/>
  <c r="CA77" i="1" s="1"/>
  <c r="CB77" i="1" s="1"/>
  <c r="CC77" i="1" s="1"/>
  <c r="CD77" i="1" s="1"/>
  <c r="CE77" i="1" s="1"/>
  <c r="CF77" i="1" s="1"/>
  <c r="CG77" i="1" s="1"/>
  <c r="CH77" i="1" s="1"/>
  <c r="DB194" i="1"/>
  <c r="DB197" i="1"/>
  <c r="H194" i="1"/>
  <c r="H197" i="1"/>
  <c r="I194" i="1"/>
  <c r="I197" i="1"/>
  <c r="J194" i="1"/>
  <c r="J197" i="1"/>
  <c r="K194" i="1"/>
  <c r="K197" i="1"/>
  <c r="L194" i="1"/>
  <c r="L197" i="1"/>
  <c r="M194" i="1"/>
  <c r="M197" i="1"/>
  <c r="N194" i="1"/>
  <c r="N197" i="1"/>
  <c r="O194" i="1"/>
  <c r="O197" i="1"/>
  <c r="P194" i="1"/>
  <c r="P197" i="1"/>
  <c r="Q194" i="1"/>
  <c r="Q197" i="1"/>
  <c r="R194" i="1"/>
  <c r="R197" i="1"/>
  <c r="S194" i="1"/>
  <c r="S197" i="1"/>
  <c r="T194" i="1"/>
  <c r="T197" i="1"/>
  <c r="U194" i="1"/>
  <c r="U197" i="1"/>
  <c r="V194" i="1"/>
  <c r="V197" i="1"/>
  <c r="W194" i="1"/>
  <c r="W197" i="1"/>
  <c r="X194" i="1"/>
  <c r="X197" i="1"/>
  <c r="Y194" i="1"/>
  <c r="Y197" i="1"/>
  <c r="Z194" i="1"/>
  <c r="Z197" i="1"/>
  <c r="AA194" i="1"/>
  <c r="AA197" i="1"/>
  <c r="AB194" i="1"/>
  <c r="AB197" i="1"/>
  <c r="AC194" i="1"/>
  <c r="AC197" i="1"/>
  <c r="AD194" i="1"/>
  <c r="AD197" i="1"/>
  <c r="AE194" i="1"/>
  <c r="AE197" i="1"/>
  <c r="AF194" i="1"/>
  <c r="AF197" i="1"/>
  <c r="AG194" i="1"/>
  <c r="AG197" i="1"/>
  <c r="AH194" i="1"/>
  <c r="AH197" i="1"/>
  <c r="AI194" i="1"/>
  <c r="AI197" i="1"/>
  <c r="AJ194" i="1"/>
  <c r="AJ197" i="1"/>
  <c r="AK194" i="1"/>
  <c r="AK197" i="1"/>
  <c r="AL194" i="1"/>
  <c r="AL197" i="1"/>
  <c r="AM194" i="1"/>
  <c r="AM197" i="1"/>
  <c r="AN194" i="1"/>
  <c r="AN197" i="1"/>
  <c r="AO194" i="1"/>
  <c r="AO197" i="1"/>
  <c r="AP194" i="1"/>
  <c r="AP197" i="1"/>
  <c r="AQ194" i="1"/>
  <c r="AQ197" i="1"/>
  <c r="AR194" i="1"/>
  <c r="AR197" i="1"/>
  <c r="AS194" i="1"/>
  <c r="AS197" i="1"/>
  <c r="AT194" i="1"/>
  <c r="AT197" i="1"/>
  <c r="AU194" i="1"/>
  <c r="AU197" i="1"/>
  <c r="AV194" i="1"/>
  <c r="AV197" i="1"/>
  <c r="AW194" i="1"/>
  <c r="AW197" i="1"/>
  <c r="AX194" i="1"/>
  <c r="AX197" i="1"/>
  <c r="AY194" i="1"/>
  <c r="AY197" i="1"/>
  <c r="AZ194" i="1"/>
  <c r="AZ197" i="1"/>
  <c r="BA194" i="1"/>
  <c r="BA197" i="1"/>
  <c r="BB194" i="1"/>
  <c r="BB197" i="1"/>
  <c r="BC194" i="1"/>
  <c r="BC197" i="1"/>
  <c r="BD194" i="1"/>
  <c r="BD197" i="1"/>
  <c r="BE194" i="1"/>
  <c r="BE197" i="1"/>
  <c r="BF194" i="1"/>
  <c r="BF197" i="1"/>
  <c r="BG194" i="1"/>
  <c r="BG197" i="1"/>
  <c r="BH194" i="1"/>
  <c r="BH197" i="1"/>
  <c r="BI194" i="1"/>
  <c r="BI197" i="1"/>
  <c r="BJ194" i="1"/>
  <c r="BJ197" i="1"/>
  <c r="BK194" i="1"/>
  <c r="BK197" i="1"/>
  <c r="BL194" i="1"/>
  <c r="BL197" i="1"/>
  <c r="BM194" i="1"/>
  <c r="BM197" i="1"/>
  <c r="BN194" i="1"/>
  <c r="BN197" i="1"/>
  <c r="BO194" i="1"/>
  <c r="BO197" i="1"/>
  <c r="BP194" i="1"/>
  <c r="BP197" i="1"/>
  <c r="BQ194" i="1"/>
  <c r="BQ197" i="1"/>
  <c r="BR194" i="1"/>
  <c r="BR197" i="1"/>
  <c r="BS194" i="1"/>
  <c r="BS197" i="1"/>
  <c r="BT194" i="1"/>
  <c r="BT197" i="1"/>
  <c r="BU194" i="1"/>
  <c r="BU197" i="1"/>
  <c r="BV194" i="1"/>
  <c r="BV197" i="1"/>
  <c r="BW194" i="1"/>
  <c r="BW197" i="1"/>
  <c r="BX194" i="1"/>
  <c r="BX197" i="1"/>
  <c r="BY194" i="1"/>
  <c r="BY197" i="1"/>
  <c r="BZ194" i="1"/>
  <c r="BZ197" i="1"/>
  <c r="CA194" i="1"/>
  <c r="CA197" i="1"/>
  <c r="CB194" i="1"/>
  <c r="CB197" i="1"/>
  <c r="CC194" i="1"/>
  <c r="CC197" i="1"/>
  <c r="CD194" i="1"/>
  <c r="CD197" i="1"/>
  <c r="CE194" i="1"/>
  <c r="CE197" i="1"/>
  <c r="CF194" i="1"/>
  <c r="CF197" i="1"/>
  <c r="CG194" i="1"/>
  <c r="CG197" i="1"/>
  <c r="CH194" i="1"/>
  <c r="CH197" i="1"/>
  <c r="CI194" i="1"/>
  <c r="CI197" i="1"/>
  <c r="CJ194" i="1"/>
  <c r="CJ197" i="1"/>
  <c r="CK194" i="1"/>
  <c r="CK197" i="1"/>
  <c r="CL194" i="1"/>
  <c r="CL197" i="1"/>
  <c r="CM194" i="1"/>
  <c r="CM197" i="1"/>
  <c r="CN194" i="1"/>
  <c r="CN197" i="1"/>
  <c r="CO194" i="1"/>
  <c r="CO197" i="1"/>
  <c r="CP194" i="1"/>
  <c r="CP197" i="1"/>
  <c r="CQ194" i="1"/>
  <c r="CQ197" i="1"/>
  <c r="CR194" i="1"/>
  <c r="CR197" i="1"/>
  <c r="CS194" i="1"/>
  <c r="CS197" i="1"/>
  <c r="CT194" i="1"/>
  <c r="CT197" i="1"/>
  <c r="CU194" i="1"/>
  <c r="CU197" i="1"/>
  <c r="CV194" i="1"/>
  <c r="CV197" i="1"/>
  <c r="CW194" i="1"/>
  <c r="CW197" i="1"/>
  <c r="CX194" i="1"/>
  <c r="CX197" i="1"/>
  <c r="DA194" i="1"/>
  <c r="DA197" i="1"/>
  <c r="CY194" i="1"/>
  <c r="CY197" i="1"/>
  <c r="CZ194" i="1"/>
  <c r="CZ197" i="1"/>
  <c r="BD156" i="1"/>
  <c r="BK156" i="1"/>
  <c r="BL156" i="1"/>
  <c r="BN156" i="1"/>
  <c r="BQ156" i="1"/>
  <c r="BS156" i="1"/>
  <c r="BT156" i="1"/>
  <c r="CG156" i="1"/>
  <c r="CM156" i="1"/>
  <c r="CQ156" i="1"/>
  <c r="CT156" i="1"/>
  <c r="CW156" i="1"/>
  <c r="CX156" i="1"/>
  <c r="BC156" i="1"/>
  <c r="BE156" i="1"/>
  <c r="BF156" i="1"/>
  <c r="BG156" i="1"/>
  <c r="BH156" i="1"/>
  <c r="BI156" i="1"/>
  <c r="BJ156" i="1"/>
  <c r="BM156" i="1"/>
  <c r="BO156" i="1"/>
  <c r="BP156" i="1"/>
  <c r="BR156" i="1"/>
  <c r="BU156" i="1"/>
  <c r="BW156" i="1"/>
  <c r="BX156" i="1"/>
  <c r="BY156" i="1"/>
  <c r="CA156" i="1"/>
  <c r="CC156" i="1"/>
  <c r="CE156" i="1"/>
  <c r="CH156" i="1"/>
  <c r="CJ156" i="1"/>
  <c r="CL156" i="1"/>
  <c r="CN156" i="1"/>
  <c r="CP156" i="1"/>
  <c r="CS156" i="1"/>
  <c r="CZ156" i="1"/>
  <c r="DB156" i="1"/>
  <c r="DC156" i="1"/>
  <c r="I156" i="1"/>
  <c r="CV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V156" i="1"/>
  <c r="BZ156" i="1"/>
  <c r="CB156" i="1"/>
  <c r="CD156" i="1"/>
  <c r="CF156" i="1"/>
  <c r="CI156" i="1"/>
  <c r="CK156" i="1"/>
  <c r="CO156" i="1"/>
  <c r="CR156" i="1"/>
  <c r="CU156" i="1"/>
  <c r="CY156" i="1"/>
  <c r="DA156" i="1"/>
  <c r="H175" i="1"/>
  <c r="H178" i="1" s="1"/>
  <c r="DC175" i="1"/>
  <c r="DC178" i="1" s="1"/>
  <c r="DB175" i="1"/>
  <c r="DB178" i="1" s="1"/>
  <c r="DA175" i="1"/>
  <c r="DA178" i="1" s="1"/>
  <c r="CZ175" i="1"/>
  <c r="CZ178" i="1" s="1"/>
  <c r="CY175" i="1"/>
  <c r="CY178" i="1" s="1"/>
  <c r="CX175" i="1"/>
  <c r="CX178" i="1" s="1"/>
  <c r="CW175" i="1"/>
  <c r="CW178" i="1" s="1"/>
  <c r="CV175" i="1"/>
  <c r="CV178" i="1" s="1"/>
  <c r="CU175" i="1"/>
  <c r="CU178" i="1" s="1"/>
  <c r="CT175" i="1"/>
  <c r="CT178" i="1" s="1"/>
  <c r="CS175" i="1"/>
  <c r="CS178" i="1" s="1"/>
  <c r="CR175" i="1"/>
  <c r="CR178" i="1" s="1"/>
  <c r="CQ175" i="1"/>
  <c r="CQ178" i="1" s="1"/>
  <c r="CP175" i="1"/>
  <c r="CP178" i="1" s="1"/>
  <c r="CO175" i="1"/>
  <c r="CO178" i="1" s="1"/>
  <c r="CN175" i="1"/>
  <c r="CN178" i="1" s="1"/>
  <c r="CM175" i="1"/>
  <c r="CM178" i="1" s="1"/>
  <c r="CL175" i="1"/>
  <c r="CL178" i="1" s="1"/>
  <c r="CK175" i="1"/>
  <c r="CK178" i="1" s="1"/>
  <c r="CJ175" i="1"/>
  <c r="CJ178" i="1" s="1"/>
  <c r="CI175" i="1"/>
  <c r="CI178" i="1" s="1"/>
  <c r="CH175" i="1"/>
  <c r="CH178" i="1" s="1"/>
  <c r="CG175" i="1"/>
  <c r="CG178" i="1" s="1"/>
  <c r="CF175" i="1"/>
  <c r="CF178" i="1" s="1"/>
  <c r="CE175" i="1"/>
  <c r="CE178" i="1" s="1"/>
  <c r="CD175" i="1"/>
  <c r="CD178" i="1" s="1"/>
  <c r="CC175" i="1"/>
  <c r="CC178" i="1" s="1"/>
  <c r="CB175" i="1"/>
  <c r="CB178" i="1" s="1"/>
  <c r="CA175" i="1"/>
  <c r="CA178" i="1" s="1"/>
  <c r="BZ175" i="1"/>
  <c r="BZ178" i="1" s="1"/>
  <c r="BY175" i="1"/>
  <c r="BY178" i="1" s="1"/>
  <c r="BX175" i="1"/>
  <c r="BX178" i="1" s="1"/>
  <c r="BW175" i="1"/>
  <c r="BW178" i="1" s="1"/>
  <c r="BV175" i="1"/>
  <c r="BV178" i="1" s="1"/>
  <c r="BU175" i="1"/>
  <c r="BU178" i="1" s="1"/>
  <c r="BT175" i="1"/>
  <c r="BT178" i="1" s="1"/>
  <c r="BS175" i="1"/>
  <c r="BS178" i="1" s="1"/>
  <c r="BR175" i="1"/>
  <c r="BR178" i="1" s="1"/>
  <c r="BQ175" i="1"/>
  <c r="BQ178" i="1" s="1"/>
  <c r="BP175" i="1"/>
  <c r="BP178" i="1" s="1"/>
  <c r="BO175" i="1"/>
  <c r="BO178" i="1" s="1"/>
  <c r="BN175" i="1"/>
  <c r="BN178" i="1" s="1"/>
  <c r="BM175" i="1"/>
  <c r="BM178" i="1" s="1"/>
  <c r="BL175" i="1"/>
  <c r="BL178" i="1" s="1"/>
  <c r="BK175" i="1"/>
  <c r="BK178" i="1" s="1"/>
  <c r="BJ175" i="1"/>
  <c r="BJ178" i="1" s="1"/>
  <c r="BI175" i="1"/>
  <c r="BI178" i="1" s="1"/>
  <c r="BH175" i="1"/>
  <c r="BH178" i="1" s="1"/>
  <c r="BG175" i="1"/>
  <c r="BG178" i="1" s="1"/>
  <c r="BF175" i="1"/>
  <c r="BF178" i="1" s="1"/>
  <c r="BE175" i="1"/>
  <c r="BE178" i="1" s="1"/>
  <c r="BD175" i="1"/>
  <c r="BD178" i="1" s="1"/>
  <c r="BC175" i="1"/>
  <c r="BC178" i="1" s="1"/>
  <c r="BB175" i="1"/>
  <c r="BB178" i="1" s="1"/>
  <c r="BA175" i="1"/>
  <c r="BA178" i="1" s="1"/>
  <c r="AZ175" i="1"/>
  <c r="AZ178" i="1" s="1"/>
  <c r="AY175" i="1"/>
  <c r="AY178" i="1" s="1"/>
  <c r="AX175" i="1"/>
  <c r="AX178" i="1" s="1"/>
  <c r="AW175" i="1"/>
  <c r="AW178" i="1" s="1"/>
  <c r="AV175" i="1"/>
  <c r="AV178" i="1" s="1"/>
  <c r="AU175" i="1"/>
  <c r="AU178" i="1" s="1"/>
  <c r="AT175" i="1"/>
  <c r="AT178" i="1" s="1"/>
  <c r="AS175" i="1"/>
  <c r="AS178" i="1" s="1"/>
  <c r="AR175" i="1"/>
  <c r="AR178" i="1" s="1"/>
  <c r="AQ175" i="1"/>
  <c r="AQ178" i="1" s="1"/>
  <c r="AP175" i="1"/>
  <c r="AP178" i="1" s="1"/>
  <c r="AO175" i="1"/>
  <c r="AO178" i="1" s="1"/>
  <c r="AN175" i="1"/>
  <c r="AN178" i="1" s="1"/>
  <c r="AM175" i="1"/>
  <c r="AM178" i="1" s="1"/>
  <c r="AL175" i="1"/>
  <c r="AL178" i="1" s="1"/>
  <c r="AK175" i="1"/>
  <c r="AK178" i="1" s="1"/>
  <c r="AJ175" i="1"/>
  <c r="AJ178" i="1" s="1"/>
  <c r="AI175" i="1"/>
  <c r="AI178" i="1" s="1"/>
  <c r="AH175" i="1"/>
  <c r="AH178" i="1" s="1"/>
  <c r="AG175" i="1"/>
  <c r="AG178" i="1" s="1"/>
  <c r="AF175" i="1"/>
  <c r="AF178" i="1" s="1"/>
  <c r="AE175" i="1"/>
  <c r="AE178" i="1" s="1"/>
  <c r="AD175" i="1"/>
  <c r="AD178" i="1" s="1"/>
  <c r="AC175" i="1"/>
  <c r="AC178" i="1" s="1"/>
  <c r="AB175" i="1"/>
  <c r="AB178" i="1" s="1"/>
  <c r="AA175" i="1"/>
  <c r="AA178" i="1" s="1"/>
  <c r="Z175" i="1"/>
  <c r="Z178" i="1" s="1"/>
  <c r="Y175" i="1"/>
  <c r="Y178" i="1" s="1"/>
  <c r="X175" i="1"/>
  <c r="X178" i="1" s="1"/>
  <c r="W175" i="1"/>
  <c r="W178" i="1" s="1"/>
  <c r="V175" i="1"/>
  <c r="V178" i="1" s="1"/>
  <c r="U175" i="1"/>
  <c r="U178" i="1" s="1"/>
  <c r="T175" i="1"/>
  <c r="T178" i="1" s="1"/>
  <c r="S175" i="1"/>
  <c r="S178" i="1" s="1"/>
  <c r="R175" i="1"/>
  <c r="R178" i="1" s="1"/>
  <c r="Q175" i="1"/>
  <c r="Q178" i="1" s="1"/>
  <c r="P175" i="1"/>
  <c r="P178" i="1" s="1"/>
  <c r="O175" i="1"/>
  <c r="O178" i="1" s="1"/>
  <c r="N175" i="1"/>
  <c r="N178" i="1" s="1"/>
  <c r="M175" i="1"/>
  <c r="M178" i="1" s="1"/>
  <c r="L175" i="1"/>
  <c r="L178" i="1" s="1"/>
  <c r="K175" i="1"/>
  <c r="K178" i="1" s="1"/>
  <c r="J175" i="1"/>
  <c r="J178" i="1" s="1"/>
  <c r="I175" i="1"/>
  <c r="I178" i="1" s="1"/>
  <c r="I153" i="1"/>
  <c r="H132" i="1"/>
  <c r="H134" i="1" s="1"/>
  <c r="I126" i="1"/>
  <c r="I130" i="1" s="1"/>
  <c r="I132" i="1" s="1"/>
  <c r="I138" i="1"/>
  <c r="I139" i="1" s="1"/>
  <c r="I143" i="1"/>
  <c r="I144" i="1" s="1"/>
  <c r="I122" i="1"/>
  <c r="J121" i="1"/>
  <c r="CI77" i="1" l="1"/>
  <c r="CJ77" i="1" s="1"/>
  <c r="CK77" i="1" s="1"/>
  <c r="CL77" i="1" s="1"/>
  <c r="CM77" i="1" s="1"/>
  <c r="CN77" i="1" s="1"/>
  <c r="CO77" i="1" s="1"/>
  <c r="CP77" i="1" s="1"/>
  <c r="CQ77" i="1" s="1"/>
  <c r="CR77" i="1" s="1"/>
  <c r="CS77" i="1" s="1"/>
  <c r="CT77" i="1" s="1"/>
  <c r="CU77" i="1" s="1"/>
  <c r="CV77" i="1" s="1"/>
  <c r="CW77" i="1" s="1"/>
  <c r="CX77" i="1" s="1"/>
  <c r="CY77" i="1" s="1"/>
  <c r="CZ77" i="1" s="1"/>
  <c r="E195" i="1"/>
  <c r="E198" i="1"/>
  <c r="H187" i="1"/>
  <c r="H183" i="1"/>
  <c r="DC183" i="1"/>
  <c r="DC187" i="1"/>
  <c r="DB183" i="1"/>
  <c r="DB187" i="1"/>
  <c r="DA187" i="1"/>
  <c r="DA183" i="1"/>
  <c r="CZ183" i="1"/>
  <c r="CZ187" i="1"/>
  <c r="CY187" i="1"/>
  <c r="CY183" i="1"/>
  <c r="CX183" i="1"/>
  <c r="CX187" i="1"/>
  <c r="CW187" i="1"/>
  <c r="CW183" i="1"/>
  <c r="CV187" i="1"/>
  <c r="CV183" i="1"/>
  <c r="CU183" i="1"/>
  <c r="CU187" i="1"/>
  <c r="CT183" i="1"/>
  <c r="CT187" i="1"/>
  <c r="CS183" i="1"/>
  <c r="CS187" i="1"/>
  <c r="CR183" i="1"/>
  <c r="CR187" i="1"/>
  <c r="CQ187" i="1"/>
  <c r="CQ183" i="1"/>
  <c r="CP187" i="1"/>
  <c r="CP183" i="1"/>
  <c r="CO183" i="1"/>
  <c r="CO187" i="1"/>
  <c r="CN183" i="1"/>
  <c r="CN187" i="1"/>
  <c r="CM183" i="1"/>
  <c r="CM187" i="1"/>
  <c r="CL183" i="1"/>
  <c r="CL187" i="1"/>
  <c r="CK183" i="1"/>
  <c r="CK187" i="1"/>
  <c r="CJ183" i="1"/>
  <c r="CJ187" i="1"/>
  <c r="CI187" i="1"/>
  <c r="CI183" i="1"/>
  <c r="CH183" i="1"/>
  <c r="CH187" i="1"/>
  <c r="CG183" i="1"/>
  <c r="CG187" i="1"/>
  <c r="CF187" i="1"/>
  <c r="CF183" i="1"/>
  <c r="CE183" i="1"/>
  <c r="CE187" i="1"/>
  <c r="CD187" i="1"/>
  <c r="CD183" i="1"/>
  <c r="CC183" i="1"/>
  <c r="CC187" i="1"/>
  <c r="CB183" i="1"/>
  <c r="CB187" i="1"/>
  <c r="CA183" i="1"/>
  <c r="CA187" i="1"/>
  <c r="BZ183" i="1"/>
  <c r="BZ187" i="1"/>
  <c r="BY183" i="1"/>
  <c r="BY187" i="1"/>
  <c r="BX187" i="1"/>
  <c r="BX183" i="1"/>
  <c r="BW183" i="1"/>
  <c r="BW187" i="1"/>
  <c r="BV183" i="1"/>
  <c r="BV187" i="1"/>
  <c r="BU187" i="1"/>
  <c r="BU183" i="1"/>
  <c r="BT183" i="1"/>
  <c r="BT187" i="1"/>
  <c r="BS183" i="1"/>
  <c r="BS187" i="1"/>
  <c r="BR183" i="1"/>
  <c r="BR187" i="1"/>
  <c r="BQ183" i="1"/>
  <c r="BQ187" i="1"/>
  <c r="BP183" i="1"/>
  <c r="BP187" i="1"/>
  <c r="BO183" i="1"/>
  <c r="BO187" i="1"/>
  <c r="BN183" i="1"/>
  <c r="BN187" i="1"/>
  <c r="BM183" i="1"/>
  <c r="BM187" i="1"/>
  <c r="BL183" i="1"/>
  <c r="BL187" i="1"/>
  <c r="BK183" i="1"/>
  <c r="BK187" i="1"/>
  <c r="BJ183" i="1"/>
  <c r="BJ187" i="1"/>
  <c r="BI183" i="1"/>
  <c r="BI187" i="1"/>
  <c r="BH183" i="1"/>
  <c r="BH187" i="1"/>
  <c r="BG183" i="1"/>
  <c r="BG187" i="1"/>
  <c r="BF187" i="1"/>
  <c r="BF183" i="1"/>
  <c r="BE183" i="1"/>
  <c r="BE187" i="1"/>
  <c r="BD183" i="1"/>
  <c r="BD187" i="1"/>
  <c r="BC183" i="1"/>
  <c r="BC187" i="1"/>
  <c r="BB183" i="1"/>
  <c r="BB187" i="1"/>
  <c r="BA183" i="1"/>
  <c r="BA187" i="1"/>
  <c r="AZ183" i="1"/>
  <c r="AZ187" i="1"/>
  <c r="AY183" i="1"/>
  <c r="AY187" i="1"/>
  <c r="AX183" i="1"/>
  <c r="AX187" i="1"/>
  <c r="AW183" i="1"/>
  <c r="AW187" i="1"/>
  <c r="AV183" i="1"/>
  <c r="AV187" i="1"/>
  <c r="AU183" i="1"/>
  <c r="AU187" i="1"/>
  <c r="AT183" i="1"/>
  <c r="AT187" i="1"/>
  <c r="AS183" i="1"/>
  <c r="AS187" i="1"/>
  <c r="AR183" i="1"/>
  <c r="AR187" i="1"/>
  <c r="AQ187" i="1"/>
  <c r="AQ183" i="1"/>
  <c r="AP183" i="1"/>
  <c r="AP187" i="1"/>
  <c r="AO183" i="1"/>
  <c r="AO187" i="1"/>
  <c r="AN183" i="1"/>
  <c r="AN187" i="1"/>
  <c r="AM187" i="1"/>
  <c r="AM183" i="1"/>
  <c r="AL183" i="1"/>
  <c r="AL187" i="1"/>
  <c r="AK187" i="1"/>
  <c r="AK183" i="1"/>
  <c r="AJ183" i="1"/>
  <c r="AJ187" i="1"/>
  <c r="AI183" i="1"/>
  <c r="AI187" i="1"/>
  <c r="AH183" i="1"/>
  <c r="AH187" i="1"/>
  <c r="AG183" i="1"/>
  <c r="AG187" i="1"/>
  <c r="AF183" i="1"/>
  <c r="AF187" i="1"/>
  <c r="AE187" i="1"/>
  <c r="AE183" i="1"/>
  <c r="AD183" i="1"/>
  <c r="AD187" i="1"/>
  <c r="AC187" i="1"/>
  <c r="AC183" i="1"/>
  <c r="AB187" i="1"/>
  <c r="AB183" i="1"/>
  <c r="AA183" i="1"/>
  <c r="AA187" i="1"/>
  <c r="Z187" i="1"/>
  <c r="Z183" i="1"/>
  <c r="Y183" i="1"/>
  <c r="Y187" i="1"/>
  <c r="X187" i="1"/>
  <c r="X183" i="1"/>
  <c r="W187" i="1"/>
  <c r="W183" i="1"/>
  <c r="V187" i="1"/>
  <c r="V183" i="1"/>
  <c r="U183" i="1"/>
  <c r="U187" i="1"/>
  <c r="T187" i="1"/>
  <c r="T183" i="1"/>
  <c r="S187" i="1"/>
  <c r="S183" i="1"/>
  <c r="R183" i="1"/>
  <c r="R187" i="1"/>
  <c r="Q183" i="1"/>
  <c r="Q187" i="1"/>
  <c r="P183" i="1"/>
  <c r="P187" i="1"/>
  <c r="O183" i="1"/>
  <c r="O187" i="1"/>
  <c r="N183" i="1"/>
  <c r="N187" i="1"/>
  <c r="M183" i="1"/>
  <c r="M187" i="1"/>
  <c r="L183" i="1"/>
  <c r="L187" i="1"/>
  <c r="K183" i="1"/>
  <c r="K187" i="1"/>
  <c r="J183" i="1"/>
  <c r="J187" i="1"/>
  <c r="I183" i="1"/>
  <c r="I187" i="1"/>
  <c r="I157" i="1"/>
  <c r="I154" i="1"/>
  <c r="J153" i="1"/>
  <c r="J126" i="1"/>
  <c r="J130" i="1" s="1"/>
  <c r="J143" i="1"/>
  <c r="J144" i="1" s="1"/>
  <c r="J138" i="1"/>
  <c r="J139" i="1" s="1"/>
  <c r="I134" i="1"/>
  <c r="J122" i="1"/>
  <c r="K121" i="1"/>
  <c r="DA77" i="1" l="1"/>
  <c r="E188" i="1"/>
  <c r="E184" i="1"/>
  <c r="J157" i="1"/>
  <c r="J154" i="1"/>
  <c r="K153" i="1"/>
  <c r="J132" i="1"/>
  <c r="J134" i="1" s="1"/>
  <c r="K126" i="1"/>
  <c r="K130" i="1" s="1"/>
  <c r="K138" i="1"/>
  <c r="K139" i="1" s="1"/>
  <c r="K143" i="1"/>
  <c r="K144" i="1" s="1"/>
  <c r="K122" i="1"/>
  <c r="L121" i="1"/>
  <c r="DB77" i="1" l="1"/>
  <c r="DC77" i="1" s="1"/>
  <c r="F78" i="1" a="1"/>
  <c r="F79" i="1" s="1"/>
  <c r="F82" i="1" s="1"/>
  <c r="K157" i="1"/>
  <c r="K154" i="1"/>
  <c r="L153" i="1"/>
  <c r="K132" i="1"/>
  <c r="K134" i="1" s="1"/>
  <c r="L126" i="1"/>
  <c r="L130" i="1" s="1"/>
  <c r="L138" i="1"/>
  <c r="L139" i="1" s="1"/>
  <c r="L143" i="1"/>
  <c r="L144" i="1" s="1"/>
  <c r="L122" i="1"/>
  <c r="M121" i="1"/>
  <c r="H82" i="1" l="1"/>
  <c r="H84" i="1" s="1"/>
  <c r="I81" i="1" s="1"/>
  <c r="I82" i="1" s="1"/>
  <c r="I84" i="1" s="1"/>
  <c r="J81" i="1" s="1"/>
  <c r="J82" i="1" s="1"/>
  <c r="J84" i="1" s="1"/>
  <c r="K81" i="1" s="1"/>
  <c r="K82" i="1" s="1"/>
  <c r="K84" i="1" s="1"/>
  <c r="L157" i="1"/>
  <c r="L154" i="1"/>
  <c r="M153" i="1"/>
  <c r="L132" i="1"/>
  <c r="L134" i="1" s="1"/>
  <c r="M126" i="1"/>
  <c r="M130" i="1" s="1"/>
  <c r="M138" i="1"/>
  <c r="M139" i="1" s="1"/>
  <c r="M143" i="1"/>
  <c r="M144" i="1" s="1"/>
  <c r="M122" i="1"/>
  <c r="N121" i="1"/>
  <c r="L81" i="1" l="1"/>
  <c r="L82" i="1" s="1"/>
  <c r="L84" i="1" s="1"/>
  <c r="M81" i="1" s="1"/>
  <c r="M82" i="1" s="1"/>
  <c r="M84" i="1" s="1"/>
  <c r="N81" i="1" s="1"/>
  <c r="N82" i="1" s="1"/>
  <c r="N84" i="1" s="1"/>
  <c r="O81" i="1" s="1"/>
  <c r="O82" i="1" s="1"/>
  <c r="O84" i="1" s="1"/>
  <c r="P81" i="1" s="1"/>
  <c r="M157" i="1"/>
  <c r="M154" i="1"/>
  <c r="N153" i="1"/>
  <c r="M132" i="1"/>
  <c r="M134" i="1" s="1"/>
  <c r="N126" i="1"/>
  <c r="N130" i="1" s="1"/>
  <c r="N138" i="1"/>
  <c r="N139" i="1" s="1"/>
  <c r="N143" i="1"/>
  <c r="N144" i="1" s="1"/>
  <c r="N122" i="1"/>
  <c r="O121" i="1"/>
  <c r="P82" i="1" l="1"/>
  <c r="P84" i="1" s="1"/>
  <c r="Q81" i="1" s="1"/>
  <c r="N157" i="1"/>
  <c r="N154" i="1"/>
  <c r="O153" i="1"/>
  <c r="N132" i="1"/>
  <c r="N134" i="1" s="1"/>
  <c r="O126" i="1"/>
  <c r="O130" i="1" s="1"/>
  <c r="O143" i="1"/>
  <c r="O144" i="1" s="1"/>
  <c r="O138" i="1"/>
  <c r="O139" i="1" s="1"/>
  <c r="O122" i="1"/>
  <c r="P121" i="1"/>
  <c r="Q82" i="1" l="1"/>
  <c r="Q84" i="1"/>
  <c r="R81" i="1" s="1"/>
  <c r="O157" i="1"/>
  <c r="O154" i="1"/>
  <c r="P153" i="1"/>
  <c r="O132" i="1"/>
  <c r="O134" i="1" s="1"/>
  <c r="P126" i="1"/>
  <c r="P130" i="1" s="1"/>
  <c r="P138" i="1"/>
  <c r="P139" i="1" s="1"/>
  <c r="P143" i="1"/>
  <c r="P144" i="1" s="1"/>
  <c r="P122" i="1"/>
  <c r="Q121" i="1"/>
  <c r="R82" i="1" l="1"/>
  <c r="R84" i="1" s="1"/>
  <c r="S81" i="1" s="1"/>
  <c r="P157" i="1"/>
  <c r="P154" i="1"/>
  <c r="Q153" i="1"/>
  <c r="P132" i="1"/>
  <c r="P134" i="1" s="1"/>
  <c r="Q126" i="1"/>
  <c r="Q130" i="1" s="1"/>
  <c r="Q138" i="1"/>
  <c r="Q139" i="1" s="1"/>
  <c r="Q143" i="1"/>
  <c r="Q144" i="1" s="1"/>
  <c r="Q122" i="1"/>
  <c r="R121" i="1"/>
  <c r="S82" i="1" l="1"/>
  <c r="S84" i="1"/>
  <c r="T81" i="1" s="1"/>
  <c r="Q157" i="1"/>
  <c r="Q154" i="1"/>
  <c r="R153" i="1"/>
  <c r="Q132" i="1"/>
  <c r="Q134" i="1" s="1"/>
  <c r="R126" i="1"/>
  <c r="R130" i="1" s="1"/>
  <c r="R143" i="1"/>
  <c r="R144" i="1" s="1"/>
  <c r="R138" i="1"/>
  <c r="R139" i="1" s="1"/>
  <c r="R122" i="1"/>
  <c r="S121" i="1"/>
  <c r="T82" i="1" l="1"/>
  <c r="T84" i="1" s="1"/>
  <c r="U81" i="1" s="1"/>
  <c r="U82" i="1" s="1"/>
  <c r="U84" i="1" s="1"/>
  <c r="V81" i="1" s="1"/>
  <c r="R157" i="1"/>
  <c r="R154" i="1"/>
  <c r="S153" i="1"/>
  <c r="R132" i="1"/>
  <c r="R134" i="1" s="1"/>
  <c r="S126" i="1"/>
  <c r="S130" i="1" s="1"/>
  <c r="S138" i="1"/>
  <c r="S139" i="1" s="1"/>
  <c r="S143" i="1"/>
  <c r="S144" i="1" s="1"/>
  <c r="S122" i="1"/>
  <c r="T121" i="1"/>
  <c r="V82" i="1" l="1"/>
  <c r="V84" i="1"/>
  <c r="W81" i="1" s="1"/>
  <c r="S157" i="1"/>
  <c r="S154" i="1"/>
  <c r="T153" i="1"/>
  <c r="S132" i="1"/>
  <c r="S134" i="1" s="1"/>
  <c r="T126" i="1"/>
  <c r="T130" i="1" s="1"/>
  <c r="T143" i="1"/>
  <c r="T144" i="1" s="1"/>
  <c r="T138" i="1"/>
  <c r="T139" i="1" s="1"/>
  <c r="T122" i="1"/>
  <c r="U121" i="1"/>
  <c r="W82" i="1" l="1"/>
  <c r="W84" i="1"/>
  <c r="X81" i="1" s="1"/>
  <c r="T157" i="1"/>
  <c r="T154" i="1"/>
  <c r="U153" i="1"/>
  <c r="T132" i="1"/>
  <c r="T134" i="1" s="1"/>
  <c r="U126" i="1"/>
  <c r="U130" i="1" s="1"/>
  <c r="U138" i="1"/>
  <c r="U139" i="1" s="1"/>
  <c r="U143" i="1"/>
  <c r="U144" i="1" s="1"/>
  <c r="U122" i="1"/>
  <c r="V121" i="1"/>
  <c r="X82" i="1" l="1"/>
  <c r="X84" i="1"/>
  <c r="Y81" i="1" s="1"/>
  <c r="U157" i="1"/>
  <c r="U154" i="1"/>
  <c r="V153" i="1"/>
  <c r="U132" i="1"/>
  <c r="U134" i="1" s="1"/>
  <c r="V126" i="1"/>
  <c r="V130" i="1" s="1"/>
  <c r="V138" i="1"/>
  <c r="V139" i="1" s="1"/>
  <c r="V143" i="1"/>
  <c r="V144" i="1" s="1"/>
  <c r="V122" i="1"/>
  <c r="W121" i="1"/>
  <c r="Y82" i="1" l="1"/>
  <c r="Y84" i="1"/>
  <c r="Z81" i="1" s="1"/>
  <c r="V157" i="1"/>
  <c r="V154" i="1"/>
  <c r="W153" i="1"/>
  <c r="V132" i="1"/>
  <c r="V134" i="1" s="1"/>
  <c r="W126" i="1"/>
  <c r="W130" i="1" s="1"/>
  <c r="W143" i="1"/>
  <c r="W144" i="1" s="1"/>
  <c r="W138" i="1"/>
  <c r="W139" i="1" s="1"/>
  <c r="W122" i="1"/>
  <c r="X121" i="1"/>
  <c r="Z82" i="1" l="1"/>
  <c r="Z84" i="1"/>
  <c r="AA81" i="1" s="1"/>
  <c r="W157" i="1"/>
  <c r="W154" i="1"/>
  <c r="X153" i="1"/>
  <c r="W132" i="1"/>
  <c r="W134" i="1" s="1"/>
  <c r="X126" i="1"/>
  <c r="X130" i="1" s="1"/>
  <c r="X138" i="1"/>
  <c r="X139" i="1" s="1"/>
  <c r="X143" i="1"/>
  <c r="X144" i="1" s="1"/>
  <c r="X122" i="1"/>
  <c r="Y121" i="1"/>
  <c r="AA82" i="1" l="1"/>
  <c r="AA84" i="1" s="1"/>
  <c r="AB81" i="1" s="1"/>
  <c r="X157" i="1"/>
  <c r="X154" i="1"/>
  <c r="Y153" i="1"/>
  <c r="X132" i="1"/>
  <c r="X134" i="1" s="1"/>
  <c r="Y126" i="1"/>
  <c r="Y130" i="1" s="1"/>
  <c r="Y138" i="1"/>
  <c r="Y139" i="1" s="1"/>
  <c r="Y143" i="1"/>
  <c r="Y144" i="1" s="1"/>
  <c r="Y122" i="1"/>
  <c r="Z121" i="1"/>
  <c r="AB82" i="1" l="1"/>
  <c r="AB84" i="1"/>
  <c r="AC81" i="1" s="1"/>
  <c r="Y157" i="1"/>
  <c r="Y154" i="1"/>
  <c r="Z153" i="1"/>
  <c r="Y132" i="1"/>
  <c r="Y134" i="1" s="1"/>
  <c r="Z126" i="1"/>
  <c r="Z130" i="1" s="1"/>
  <c r="Z143" i="1"/>
  <c r="Z144" i="1" s="1"/>
  <c r="Z138" i="1"/>
  <c r="Z139" i="1" s="1"/>
  <c r="Z122" i="1"/>
  <c r="AA121" i="1"/>
  <c r="AC82" i="1" l="1"/>
  <c r="AC84" i="1"/>
  <c r="AD81" i="1" s="1"/>
  <c r="Z157" i="1"/>
  <c r="Z154" i="1"/>
  <c r="AA153" i="1"/>
  <c r="Z132" i="1"/>
  <c r="Z134" i="1" s="1"/>
  <c r="AA126" i="1"/>
  <c r="AA130" i="1" s="1"/>
  <c r="AA138" i="1"/>
  <c r="AA139" i="1" s="1"/>
  <c r="AA143" i="1"/>
  <c r="AA144" i="1" s="1"/>
  <c r="AA122" i="1"/>
  <c r="AB121" i="1"/>
  <c r="AD82" i="1" l="1"/>
  <c r="AD84" i="1"/>
  <c r="AE81" i="1" s="1"/>
  <c r="AA157" i="1"/>
  <c r="AA154" i="1"/>
  <c r="AB153" i="1"/>
  <c r="AA132" i="1"/>
  <c r="AA134" i="1" s="1"/>
  <c r="AB126" i="1"/>
  <c r="AB130" i="1" s="1"/>
  <c r="AB143" i="1"/>
  <c r="AB144" i="1" s="1"/>
  <c r="AB138" i="1"/>
  <c r="AB139" i="1" s="1"/>
  <c r="AB122" i="1"/>
  <c r="AC121" i="1"/>
  <c r="AE82" i="1" l="1"/>
  <c r="AE84" i="1"/>
  <c r="AF81" i="1" s="1"/>
  <c r="AB157" i="1"/>
  <c r="AB154" i="1"/>
  <c r="AC153" i="1"/>
  <c r="AB132" i="1"/>
  <c r="AB134" i="1" s="1"/>
  <c r="AC126" i="1"/>
  <c r="AC130" i="1" s="1"/>
  <c r="AC138" i="1"/>
  <c r="AC139" i="1" s="1"/>
  <c r="AC143" i="1"/>
  <c r="AC144" i="1" s="1"/>
  <c r="AC122" i="1"/>
  <c r="AD121" i="1"/>
  <c r="AF82" i="1" l="1"/>
  <c r="AF84" i="1"/>
  <c r="AG81" i="1" s="1"/>
  <c r="AC157" i="1"/>
  <c r="AC154" i="1"/>
  <c r="AD153" i="1"/>
  <c r="AC132" i="1"/>
  <c r="AC134" i="1" s="1"/>
  <c r="AD126" i="1"/>
  <c r="AD130" i="1" s="1"/>
  <c r="AD138" i="1"/>
  <c r="AD139" i="1" s="1"/>
  <c r="AD143" i="1"/>
  <c r="AD144" i="1" s="1"/>
  <c r="AD122" i="1"/>
  <c r="AE121" i="1"/>
  <c r="AG82" i="1" l="1"/>
  <c r="AG84" i="1"/>
  <c r="AH81" i="1" s="1"/>
  <c r="AD157" i="1"/>
  <c r="AD154" i="1"/>
  <c r="AE153" i="1"/>
  <c r="AD132" i="1"/>
  <c r="AD134" i="1" s="1"/>
  <c r="AE126" i="1"/>
  <c r="AE130" i="1" s="1"/>
  <c r="AE143" i="1"/>
  <c r="AE144" i="1" s="1"/>
  <c r="AE138" i="1"/>
  <c r="AE139" i="1" s="1"/>
  <c r="AE122" i="1"/>
  <c r="AF121" i="1"/>
  <c r="AH82" i="1" l="1"/>
  <c r="AH84" i="1"/>
  <c r="AI81" i="1" s="1"/>
  <c r="AE157" i="1"/>
  <c r="AE154" i="1"/>
  <c r="AF153" i="1"/>
  <c r="AE132" i="1"/>
  <c r="AE134" i="1" s="1"/>
  <c r="AF126" i="1"/>
  <c r="AF130" i="1" s="1"/>
  <c r="AF132" i="1" s="1"/>
  <c r="AF138" i="1"/>
  <c r="AF139" i="1" s="1"/>
  <c r="AF143" i="1"/>
  <c r="AF144" i="1" s="1"/>
  <c r="AF122" i="1"/>
  <c r="AG121" i="1"/>
  <c r="AI82" i="1" l="1"/>
  <c r="AI84" i="1" s="1"/>
  <c r="AJ81" i="1" s="1"/>
  <c r="AF157" i="1"/>
  <c r="AF154" i="1"/>
  <c r="AG153" i="1"/>
  <c r="AG126" i="1"/>
  <c r="AG130" i="1" s="1"/>
  <c r="AG132" i="1" s="1"/>
  <c r="AG138" i="1"/>
  <c r="AG139" i="1" s="1"/>
  <c r="AG143" i="1"/>
  <c r="AG144" i="1" s="1"/>
  <c r="AF134" i="1"/>
  <c r="AG122" i="1"/>
  <c r="AH121" i="1"/>
  <c r="AJ82" i="1" l="1"/>
  <c r="AJ84" i="1"/>
  <c r="AK81" i="1" s="1"/>
  <c r="AG157" i="1"/>
  <c r="AG154" i="1"/>
  <c r="AH153" i="1"/>
  <c r="AH126" i="1"/>
  <c r="AH130" i="1" s="1"/>
  <c r="AH132" i="1" s="1"/>
  <c r="AH143" i="1"/>
  <c r="AH144" i="1" s="1"/>
  <c r="AH138" i="1"/>
  <c r="AH139" i="1" s="1"/>
  <c r="AG134" i="1"/>
  <c r="AH122" i="1"/>
  <c r="AI121" i="1"/>
  <c r="AK82" i="1" l="1"/>
  <c r="AK84" i="1" s="1"/>
  <c r="AL81" i="1" s="1"/>
  <c r="AH157" i="1"/>
  <c r="AH154" i="1"/>
  <c r="AI153" i="1"/>
  <c r="AI126" i="1"/>
  <c r="AI130" i="1" s="1"/>
  <c r="AI138" i="1"/>
  <c r="AI139" i="1" s="1"/>
  <c r="AI143" i="1"/>
  <c r="AI144" i="1" s="1"/>
  <c r="AH134" i="1"/>
  <c r="AI122" i="1"/>
  <c r="AJ121" i="1"/>
  <c r="AL82" i="1" l="1"/>
  <c r="AL84" i="1"/>
  <c r="AM81" i="1" s="1"/>
  <c r="AI157" i="1"/>
  <c r="AI154" i="1"/>
  <c r="AJ153" i="1"/>
  <c r="AI132" i="1"/>
  <c r="AI134" i="1" s="1"/>
  <c r="AJ126" i="1"/>
  <c r="AJ130" i="1" s="1"/>
  <c r="AJ138" i="1"/>
  <c r="AJ139" i="1" s="1"/>
  <c r="AJ143" i="1"/>
  <c r="AJ144" i="1" s="1"/>
  <c r="AJ122" i="1"/>
  <c r="AK121" i="1"/>
  <c r="AM82" i="1" l="1"/>
  <c r="AM84" i="1"/>
  <c r="AN81" i="1" s="1"/>
  <c r="AJ157" i="1"/>
  <c r="AJ154" i="1"/>
  <c r="AK153" i="1"/>
  <c r="AJ132" i="1"/>
  <c r="AJ134" i="1" s="1"/>
  <c r="AK126" i="1"/>
  <c r="AK130" i="1" s="1"/>
  <c r="AK138" i="1"/>
  <c r="AK139" i="1" s="1"/>
  <c r="AK143" i="1"/>
  <c r="AK144" i="1" s="1"/>
  <c r="AK122" i="1"/>
  <c r="AL121" i="1"/>
  <c r="AN82" i="1" l="1"/>
  <c r="AN84" i="1"/>
  <c r="AO81" i="1" s="1"/>
  <c r="AK157" i="1"/>
  <c r="AK154" i="1"/>
  <c r="AL153" i="1"/>
  <c r="AK132" i="1"/>
  <c r="AK134" i="1" s="1"/>
  <c r="AL126" i="1"/>
  <c r="AL130" i="1" s="1"/>
  <c r="AL138" i="1"/>
  <c r="AL139" i="1" s="1"/>
  <c r="AL143" i="1"/>
  <c r="AL144" i="1" s="1"/>
  <c r="AL122" i="1"/>
  <c r="AM121" i="1"/>
  <c r="AO82" i="1" l="1"/>
  <c r="AO84" i="1"/>
  <c r="AP81" i="1" s="1"/>
  <c r="AL157" i="1"/>
  <c r="AL154" i="1"/>
  <c r="AM153" i="1"/>
  <c r="AL132" i="1"/>
  <c r="AL134" i="1" s="1"/>
  <c r="AM126" i="1"/>
  <c r="AM130" i="1" s="1"/>
  <c r="AM138" i="1"/>
  <c r="AM139" i="1" s="1"/>
  <c r="AM143" i="1"/>
  <c r="AM144" i="1" s="1"/>
  <c r="AM122" i="1"/>
  <c r="AN121" i="1"/>
  <c r="AP82" i="1" l="1"/>
  <c r="AP84" i="1"/>
  <c r="AQ81" i="1" s="1"/>
  <c r="AM157" i="1"/>
  <c r="AM154" i="1"/>
  <c r="AN153" i="1"/>
  <c r="AM132" i="1"/>
  <c r="AM134" i="1" s="1"/>
  <c r="AN126" i="1"/>
  <c r="AN130" i="1" s="1"/>
  <c r="AN138" i="1"/>
  <c r="AN139" i="1" s="1"/>
  <c r="AN143" i="1"/>
  <c r="AN144" i="1" s="1"/>
  <c r="AN122" i="1"/>
  <c r="AO121" i="1"/>
  <c r="AQ82" i="1" l="1"/>
  <c r="AQ84" i="1" s="1"/>
  <c r="AR81" i="1" s="1"/>
  <c r="AN157" i="1"/>
  <c r="AN154" i="1"/>
  <c r="AO153" i="1"/>
  <c r="AN132" i="1"/>
  <c r="AN134" i="1" s="1"/>
  <c r="AO126" i="1"/>
  <c r="AO130" i="1" s="1"/>
  <c r="AO138" i="1"/>
  <c r="AO139" i="1" s="1"/>
  <c r="AO143" i="1"/>
  <c r="AO144" i="1" s="1"/>
  <c r="AO122" i="1"/>
  <c r="AP121" i="1"/>
  <c r="AR82" i="1" l="1"/>
  <c r="AR84" i="1"/>
  <c r="AS81" i="1" s="1"/>
  <c r="AO157" i="1"/>
  <c r="AO154" i="1"/>
  <c r="AP153" i="1"/>
  <c r="AO132" i="1"/>
  <c r="AO134" i="1" s="1"/>
  <c r="AP126" i="1"/>
  <c r="AP130" i="1" s="1"/>
  <c r="AP138" i="1"/>
  <c r="AP139" i="1" s="1"/>
  <c r="AP143" i="1"/>
  <c r="AP144" i="1" s="1"/>
  <c r="AP122" i="1"/>
  <c r="AQ121" i="1"/>
  <c r="AS82" i="1" l="1"/>
  <c r="AS84" i="1"/>
  <c r="AT81" i="1" s="1"/>
  <c r="AP157" i="1"/>
  <c r="AP154" i="1"/>
  <c r="AQ153" i="1"/>
  <c r="AP132" i="1"/>
  <c r="AP134" i="1" s="1"/>
  <c r="AQ126" i="1"/>
  <c r="AQ130" i="1" s="1"/>
  <c r="AQ138" i="1"/>
  <c r="AQ139" i="1" s="1"/>
  <c r="AQ143" i="1"/>
  <c r="AQ144" i="1" s="1"/>
  <c r="AQ122" i="1"/>
  <c r="AR121" i="1"/>
  <c r="AT82" i="1" l="1"/>
  <c r="AT84" i="1"/>
  <c r="AU81" i="1" s="1"/>
  <c r="AQ157" i="1"/>
  <c r="AQ154" i="1"/>
  <c r="AR153" i="1"/>
  <c r="AQ132" i="1"/>
  <c r="AQ134" i="1" s="1"/>
  <c r="AR126" i="1"/>
  <c r="AR130" i="1" s="1"/>
  <c r="AR138" i="1"/>
  <c r="AR139" i="1" s="1"/>
  <c r="AR143" i="1"/>
  <c r="AR144" i="1" s="1"/>
  <c r="AR122" i="1"/>
  <c r="AS121" i="1"/>
  <c r="AU82" i="1" l="1"/>
  <c r="AU84" i="1"/>
  <c r="AV81" i="1" s="1"/>
  <c r="AR157" i="1"/>
  <c r="AR154" i="1"/>
  <c r="AS153" i="1"/>
  <c r="AR132" i="1"/>
  <c r="AR134" i="1" s="1"/>
  <c r="AS126" i="1"/>
  <c r="AS130" i="1" s="1"/>
  <c r="AS138" i="1"/>
  <c r="AS139" i="1" s="1"/>
  <c r="AS143" i="1"/>
  <c r="AS144" i="1" s="1"/>
  <c r="AS122" i="1"/>
  <c r="AT121" i="1"/>
  <c r="AV82" i="1" l="1"/>
  <c r="AV84" i="1" s="1"/>
  <c r="AW81" i="1" s="1"/>
  <c r="AS157" i="1"/>
  <c r="AS154" i="1"/>
  <c r="AT153" i="1"/>
  <c r="AS132" i="1"/>
  <c r="AS134" i="1" s="1"/>
  <c r="AT126" i="1"/>
  <c r="AT130" i="1" s="1"/>
  <c r="AT138" i="1"/>
  <c r="AT139" i="1" s="1"/>
  <c r="AT143" i="1"/>
  <c r="AT144" i="1" s="1"/>
  <c r="AT122" i="1"/>
  <c r="AU121" i="1"/>
  <c r="AW82" i="1" l="1"/>
  <c r="AW84" i="1"/>
  <c r="AX81" i="1" s="1"/>
  <c r="AT157" i="1"/>
  <c r="AT154" i="1"/>
  <c r="AU153" i="1"/>
  <c r="AT132" i="1"/>
  <c r="AT134" i="1" s="1"/>
  <c r="AU126" i="1"/>
  <c r="AU130" i="1" s="1"/>
  <c r="AU138" i="1"/>
  <c r="AU139" i="1" s="1"/>
  <c r="AU143" i="1"/>
  <c r="AU144" i="1" s="1"/>
  <c r="AU122" i="1"/>
  <c r="AV121" i="1"/>
  <c r="AX82" i="1" l="1"/>
  <c r="AX84" i="1"/>
  <c r="AY81" i="1" s="1"/>
  <c r="AU157" i="1"/>
  <c r="AU154" i="1"/>
  <c r="AV153" i="1"/>
  <c r="AU132" i="1"/>
  <c r="AU134" i="1" s="1"/>
  <c r="AV126" i="1"/>
  <c r="AV130" i="1" s="1"/>
  <c r="AV138" i="1"/>
  <c r="AV139" i="1" s="1"/>
  <c r="AV143" i="1"/>
  <c r="AV144" i="1" s="1"/>
  <c r="AV122" i="1"/>
  <c r="AW121" i="1"/>
  <c r="AY82" i="1" l="1"/>
  <c r="AY84" i="1"/>
  <c r="AZ81" i="1" s="1"/>
  <c r="AV157" i="1"/>
  <c r="AV154" i="1"/>
  <c r="AW153" i="1"/>
  <c r="AV132" i="1"/>
  <c r="AV134" i="1" s="1"/>
  <c r="AW126" i="1"/>
  <c r="AW130" i="1" s="1"/>
  <c r="AW138" i="1"/>
  <c r="AW139" i="1" s="1"/>
  <c r="AW143" i="1"/>
  <c r="AW144" i="1" s="1"/>
  <c r="AW122" i="1"/>
  <c r="AX121" i="1"/>
  <c r="AZ82" i="1" l="1"/>
  <c r="AZ84" i="1"/>
  <c r="BA81" i="1" s="1"/>
  <c r="AW157" i="1"/>
  <c r="AW154" i="1"/>
  <c r="AX153" i="1"/>
  <c r="AW132" i="1"/>
  <c r="AW134" i="1" s="1"/>
  <c r="AX126" i="1"/>
  <c r="AX130" i="1" s="1"/>
  <c r="AX138" i="1"/>
  <c r="AX139" i="1" s="1"/>
  <c r="AX143" i="1"/>
  <c r="AX144" i="1" s="1"/>
  <c r="AX122" i="1"/>
  <c r="AY121" i="1"/>
  <c r="BA82" i="1" l="1"/>
  <c r="BA84" i="1"/>
  <c r="BB81" i="1" s="1"/>
  <c r="AX157" i="1"/>
  <c r="AX154" i="1"/>
  <c r="AY153" i="1"/>
  <c r="AX132" i="1"/>
  <c r="AX134" i="1" s="1"/>
  <c r="AY126" i="1"/>
  <c r="AY130" i="1" s="1"/>
  <c r="AY138" i="1"/>
  <c r="AY139" i="1" s="1"/>
  <c r="AY143" i="1"/>
  <c r="AY144" i="1" s="1"/>
  <c r="AY122" i="1"/>
  <c r="AZ121" i="1"/>
  <c r="BB82" i="1" l="1"/>
  <c r="BB84" i="1" s="1"/>
  <c r="BC81" i="1" s="1"/>
  <c r="AY157" i="1"/>
  <c r="AY154" i="1"/>
  <c r="AZ153" i="1"/>
  <c r="AY132" i="1"/>
  <c r="AY134" i="1" s="1"/>
  <c r="AZ126" i="1"/>
  <c r="AZ130" i="1" s="1"/>
  <c r="AZ138" i="1"/>
  <c r="AZ139" i="1" s="1"/>
  <c r="AZ143" i="1"/>
  <c r="AZ144" i="1" s="1"/>
  <c r="AZ122" i="1"/>
  <c r="BA121" i="1"/>
  <c r="BC82" i="1" l="1"/>
  <c r="BC84" i="1"/>
  <c r="BD81" i="1" s="1"/>
  <c r="AZ157" i="1"/>
  <c r="AZ154" i="1"/>
  <c r="BA153" i="1"/>
  <c r="AZ132" i="1"/>
  <c r="AZ134" i="1" s="1"/>
  <c r="BA126" i="1"/>
  <c r="BA130" i="1" s="1"/>
  <c r="BA138" i="1"/>
  <c r="BA139" i="1" s="1"/>
  <c r="BA143" i="1"/>
  <c r="BA144" i="1" s="1"/>
  <c r="BA122" i="1"/>
  <c r="BB121" i="1"/>
  <c r="BD82" i="1" l="1"/>
  <c r="BD84" i="1" s="1"/>
  <c r="BE81" i="1" s="1"/>
  <c r="BA157" i="1"/>
  <c r="BA154" i="1"/>
  <c r="BB153" i="1"/>
  <c r="BA132" i="1"/>
  <c r="BA134" i="1" s="1"/>
  <c r="BB126" i="1"/>
  <c r="BB130" i="1" s="1"/>
  <c r="BB138" i="1"/>
  <c r="BB139" i="1" s="1"/>
  <c r="BB143" i="1"/>
  <c r="BB144" i="1" s="1"/>
  <c r="BB122" i="1"/>
  <c r="BC121" i="1"/>
  <c r="BE82" i="1" l="1"/>
  <c r="BE84" i="1"/>
  <c r="BF81" i="1" s="1"/>
  <c r="BB157" i="1"/>
  <c r="BB154" i="1"/>
  <c r="BC153" i="1"/>
  <c r="BB132" i="1"/>
  <c r="BB134" i="1" s="1"/>
  <c r="BC126" i="1"/>
  <c r="BC130" i="1" s="1"/>
  <c r="BC138" i="1"/>
  <c r="BC139" i="1" s="1"/>
  <c r="BC143" i="1"/>
  <c r="BC144" i="1" s="1"/>
  <c r="BC122" i="1"/>
  <c r="BD121" i="1"/>
  <c r="BF82" i="1" l="1"/>
  <c r="BF84" i="1"/>
  <c r="BG81" i="1" s="1"/>
  <c r="BC157" i="1"/>
  <c r="BC154" i="1"/>
  <c r="BD153" i="1"/>
  <c r="BC132" i="1"/>
  <c r="BC134" i="1" s="1"/>
  <c r="BD126" i="1"/>
  <c r="BD130" i="1" s="1"/>
  <c r="BD138" i="1"/>
  <c r="BD139" i="1" s="1"/>
  <c r="BD143" i="1"/>
  <c r="BD144" i="1" s="1"/>
  <c r="BD122" i="1"/>
  <c r="BE121" i="1"/>
  <c r="BG82" i="1" l="1"/>
  <c r="BG84" i="1"/>
  <c r="BH81" i="1" s="1"/>
  <c r="BD157" i="1"/>
  <c r="BD154" i="1"/>
  <c r="BE153" i="1"/>
  <c r="BD132" i="1"/>
  <c r="BD134" i="1" s="1"/>
  <c r="BE126" i="1"/>
  <c r="BE130" i="1" s="1"/>
  <c r="BE138" i="1"/>
  <c r="BE139" i="1" s="1"/>
  <c r="BE143" i="1"/>
  <c r="BE144" i="1" s="1"/>
  <c r="BE122" i="1"/>
  <c r="BF121" i="1"/>
  <c r="BH82" i="1" l="1"/>
  <c r="BH84" i="1"/>
  <c r="BI81" i="1" s="1"/>
  <c r="BE157" i="1"/>
  <c r="BE154" i="1"/>
  <c r="BF153" i="1"/>
  <c r="BE132" i="1"/>
  <c r="BE134" i="1" s="1"/>
  <c r="BF126" i="1"/>
  <c r="BF130" i="1" s="1"/>
  <c r="BF138" i="1"/>
  <c r="BF139" i="1" s="1"/>
  <c r="BF143" i="1"/>
  <c r="BF144" i="1" s="1"/>
  <c r="BF122" i="1"/>
  <c r="BG121" i="1"/>
  <c r="BI82" i="1" l="1"/>
  <c r="BI84" i="1"/>
  <c r="BJ81" i="1" s="1"/>
  <c r="BF157" i="1"/>
  <c r="BF154" i="1"/>
  <c r="BG153" i="1"/>
  <c r="BF132" i="1"/>
  <c r="BF134" i="1" s="1"/>
  <c r="BG126" i="1"/>
  <c r="BG130" i="1" s="1"/>
  <c r="BG138" i="1"/>
  <c r="BG139" i="1" s="1"/>
  <c r="BG143" i="1"/>
  <c r="BG144" i="1" s="1"/>
  <c r="BG122" i="1"/>
  <c r="BH121" i="1"/>
  <c r="BJ82" i="1" l="1"/>
  <c r="BJ84" i="1"/>
  <c r="BK81" i="1" s="1"/>
  <c r="BG157" i="1"/>
  <c r="BG154" i="1"/>
  <c r="BH153" i="1"/>
  <c r="BG132" i="1"/>
  <c r="BG134" i="1" s="1"/>
  <c r="BH126" i="1"/>
  <c r="BH130" i="1" s="1"/>
  <c r="BH138" i="1"/>
  <c r="BH139" i="1" s="1"/>
  <c r="BH143" i="1"/>
  <c r="BH144" i="1" s="1"/>
  <c r="BH122" i="1"/>
  <c r="BI121" i="1"/>
  <c r="BK82" i="1" l="1"/>
  <c r="BK84" i="1"/>
  <c r="BL81" i="1" s="1"/>
  <c r="BH157" i="1"/>
  <c r="BH154" i="1"/>
  <c r="BI153" i="1"/>
  <c r="BH132" i="1"/>
  <c r="BH134" i="1" s="1"/>
  <c r="BI126" i="1"/>
  <c r="BI130" i="1" s="1"/>
  <c r="BI138" i="1"/>
  <c r="BI139" i="1" s="1"/>
  <c r="BI143" i="1"/>
  <c r="BI144" i="1" s="1"/>
  <c r="BI122" i="1"/>
  <c r="BJ121" i="1"/>
  <c r="BL82" i="1" l="1"/>
  <c r="BL84" i="1"/>
  <c r="BM81" i="1" s="1"/>
  <c r="BI157" i="1"/>
  <c r="BI154" i="1"/>
  <c r="BJ153" i="1"/>
  <c r="BI132" i="1"/>
  <c r="BI134" i="1" s="1"/>
  <c r="BJ126" i="1"/>
  <c r="BJ130" i="1" s="1"/>
  <c r="BJ143" i="1"/>
  <c r="BJ144" i="1" s="1"/>
  <c r="BJ138" i="1"/>
  <c r="BJ139" i="1" s="1"/>
  <c r="BJ122" i="1"/>
  <c r="BK121" i="1"/>
  <c r="BM82" i="1" l="1"/>
  <c r="BM84" i="1" s="1"/>
  <c r="BN81" i="1" s="1"/>
  <c r="BJ157" i="1"/>
  <c r="BJ154" i="1"/>
  <c r="BK153" i="1"/>
  <c r="BJ132" i="1"/>
  <c r="BJ134" i="1" s="1"/>
  <c r="BK126" i="1"/>
  <c r="BK130" i="1" s="1"/>
  <c r="BK138" i="1"/>
  <c r="BK139" i="1" s="1"/>
  <c r="BK143" i="1"/>
  <c r="BK144" i="1" s="1"/>
  <c r="BK122" i="1"/>
  <c r="BL121" i="1"/>
  <c r="BN82" i="1" l="1"/>
  <c r="BN84" i="1"/>
  <c r="BO81" i="1" s="1"/>
  <c r="BK157" i="1"/>
  <c r="BK154" i="1"/>
  <c r="BL153" i="1"/>
  <c r="BK132" i="1"/>
  <c r="BK134" i="1" s="1"/>
  <c r="BL126" i="1"/>
  <c r="BL130" i="1" s="1"/>
  <c r="BL143" i="1"/>
  <c r="BL144" i="1" s="1"/>
  <c r="BL138" i="1"/>
  <c r="BL139" i="1" s="1"/>
  <c r="BL122" i="1"/>
  <c r="BM121" i="1"/>
  <c r="BO82" i="1" l="1"/>
  <c r="BO84" i="1"/>
  <c r="BP81" i="1" s="1"/>
  <c r="BL157" i="1"/>
  <c r="BL154" i="1"/>
  <c r="BM153" i="1"/>
  <c r="BL132" i="1"/>
  <c r="BL134" i="1" s="1"/>
  <c r="BM126" i="1"/>
  <c r="BM130" i="1" s="1"/>
  <c r="BM132" i="1" s="1"/>
  <c r="BM138" i="1"/>
  <c r="BM139" i="1" s="1"/>
  <c r="BM143" i="1"/>
  <c r="BM144" i="1" s="1"/>
  <c r="BM122" i="1"/>
  <c r="BN121" i="1"/>
  <c r="BP82" i="1" l="1"/>
  <c r="BP84" i="1" s="1"/>
  <c r="BQ81" i="1" s="1"/>
  <c r="BM157" i="1"/>
  <c r="BM154" i="1"/>
  <c r="BN153" i="1"/>
  <c r="BN126" i="1"/>
  <c r="BN130" i="1" s="1"/>
  <c r="BN138" i="1"/>
  <c r="BN139" i="1" s="1"/>
  <c r="BN143" i="1"/>
  <c r="BN144" i="1" s="1"/>
  <c r="BM134" i="1"/>
  <c r="BN122" i="1"/>
  <c r="BO121" i="1"/>
  <c r="BQ82" i="1" l="1"/>
  <c r="BQ84" i="1"/>
  <c r="BR81" i="1" s="1"/>
  <c r="BO153" i="1"/>
  <c r="BN132" i="1"/>
  <c r="BN134" i="1" s="1"/>
  <c r="BO126" i="1"/>
  <c r="BO130" i="1" s="1"/>
  <c r="BN154" i="1"/>
  <c r="BN157" i="1"/>
  <c r="BO143" i="1"/>
  <c r="BO144" i="1" s="1"/>
  <c r="BO138" i="1"/>
  <c r="BO139" i="1" s="1"/>
  <c r="BO122" i="1"/>
  <c r="BP121" i="1"/>
  <c r="BR82" i="1" l="1"/>
  <c r="BR84" i="1"/>
  <c r="BS81" i="1" s="1"/>
  <c r="BO157" i="1"/>
  <c r="BO154" i="1"/>
  <c r="BP153" i="1"/>
  <c r="BO132" i="1"/>
  <c r="BO134" i="1" s="1"/>
  <c r="BP126" i="1"/>
  <c r="BP130" i="1" s="1"/>
  <c r="BQ126" i="1" s="1"/>
  <c r="BQ130" i="1" s="1"/>
  <c r="BR153" i="1" s="1"/>
  <c r="BP138" i="1"/>
  <c r="BP139" i="1" s="1"/>
  <c r="BP143" i="1"/>
  <c r="BP144" i="1" s="1"/>
  <c r="BP122" i="1"/>
  <c r="BQ121" i="1"/>
  <c r="BS82" i="1" l="1"/>
  <c r="BS84" i="1"/>
  <c r="BT81" i="1" s="1"/>
  <c r="BQ153" i="1"/>
  <c r="BP132" i="1"/>
  <c r="BP134" i="1" s="1"/>
  <c r="BP154" i="1"/>
  <c r="BP157" i="1"/>
  <c r="BR157" i="1"/>
  <c r="BR154" i="1"/>
  <c r="BQ138" i="1"/>
  <c r="BQ139" i="1" s="1"/>
  <c r="BQ143" i="1"/>
  <c r="BQ144" i="1" s="1"/>
  <c r="BQ132" i="1"/>
  <c r="BR126" i="1"/>
  <c r="BR130" i="1" s="1"/>
  <c r="BS153" i="1" s="1"/>
  <c r="BQ122" i="1"/>
  <c r="BR121" i="1"/>
  <c r="BT82" i="1" l="1"/>
  <c r="BT84" i="1"/>
  <c r="BU81" i="1" s="1"/>
  <c r="BQ154" i="1"/>
  <c r="BQ157" i="1"/>
  <c r="BS157" i="1"/>
  <c r="BS154" i="1"/>
  <c r="BR143" i="1"/>
  <c r="BR144" i="1" s="1"/>
  <c r="BR138" i="1"/>
  <c r="BR139" i="1" s="1"/>
  <c r="BQ134" i="1"/>
  <c r="BR132" i="1"/>
  <c r="BS126" i="1"/>
  <c r="BS130" i="1" s="1"/>
  <c r="BT153" i="1" s="1"/>
  <c r="BR122" i="1"/>
  <c r="BS121" i="1"/>
  <c r="BU82" i="1" l="1"/>
  <c r="BU84" i="1" s="1"/>
  <c r="BV81" i="1" s="1"/>
  <c r="BT157" i="1"/>
  <c r="BT154" i="1"/>
  <c r="BS138" i="1"/>
  <c r="BS139" i="1" s="1"/>
  <c r="BS143" i="1"/>
  <c r="BS144" i="1" s="1"/>
  <c r="BR134" i="1"/>
  <c r="BS132" i="1"/>
  <c r="BT126" i="1"/>
  <c r="BT130" i="1" s="1"/>
  <c r="BU153" i="1" s="1"/>
  <c r="BS122" i="1"/>
  <c r="BT121" i="1"/>
  <c r="BV82" i="1" l="1"/>
  <c r="BV84" i="1"/>
  <c r="BW81" i="1" s="1"/>
  <c r="BU157" i="1"/>
  <c r="BU154" i="1"/>
  <c r="BT138" i="1"/>
  <c r="BT139" i="1" s="1"/>
  <c r="BT143" i="1"/>
  <c r="BT144" i="1" s="1"/>
  <c r="BS134" i="1"/>
  <c r="BT132" i="1"/>
  <c r="BU126" i="1"/>
  <c r="BU130" i="1" s="1"/>
  <c r="BV153" i="1" s="1"/>
  <c r="BT122" i="1"/>
  <c r="BU121" i="1"/>
  <c r="BW82" i="1" l="1"/>
  <c r="BW84" i="1"/>
  <c r="BX81" i="1" s="1"/>
  <c r="BV157" i="1"/>
  <c r="BV154" i="1"/>
  <c r="BU143" i="1"/>
  <c r="BU144" i="1" s="1"/>
  <c r="BU138" i="1"/>
  <c r="BU139" i="1" s="1"/>
  <c r="BT134" i="1"/>
  <c r="BU132" i="1"/>
  <c r="BV126" i="1"/>
  <c r="BV130" i="1" s="1"/>
  <c r="BW153" i="1" s="1"/>
  <c r="BU122" i="1"/>
  <c r="BV121" i="1"/>
  <c r="BX82" i="1" l="1"/>
  <c r="BX84" i="1" s="1"/>
  <c r="BY81" i="1" s="1"/>
  <c r="BW157" i="1"/>
  <c r="BW154" i="1"/>
  <c r="BV138" i="1"/>
  <c r="BV139" i="1" s="1"/>
  <c r="BV143" i="1"/>
  <c r="BV144" i="1" s="1"/>
  <c r="BU134" i="1"/>
  <c r="BV132" i="1"/>
  <c r="BW126" i="1"/>
  <c r="BW130" i="1" s="1"/>
  <c r="BX153" i="1" s="1"/>
  <c r="BV122" i="1"/>
  <c r="BW121" i="1"/>
  <c r="BY82" i="1" l="1"/>
  <c r="BY84" i="1"/>
  <c r="BZ81" i="1" s="1"/>
  <c r="BX157" i="1"/>
  <c r="BX154" i="1"/>
  <c r="BW138" i="1"/>
  <c r="BW139" i="1" s="1"/>
  <c r="BW143" i="1"/>
  <c r="BW144" i="1" s="1"/>
  <c r="BV134" i="1"/>
  <c r="BW132" i="1"/>
  <c r="BX126" i="1"/>
  <c r="BX130" i="1" s="1"/>
  <c r="BY153" i="1" s="1"/>
  <c r="BW122" i="1"/>
  <c r="BX121" i="1"/>
  <c r="BZ82" i="1" l="1"/>
  <c r="BZ84" i="1"/>
  <c r="CA81" i="1" s="1"/>
  <c r="BY157" i="1"/>
  <c r="BY154" i="1"/>
  <c r="BX143" i="1"/>
  <c r="BX144" i="1" s="1"/>
  <c r="BX138" i="1"/>
  <c r="BX139" i="1" s="1"/>
  <c r="BW134" i="1"/>
  <c r="BX132" i="1"/>
  <c r="BY126" i="1"/>
  <c r="BY130" i="1" s="1"/>
  <c r="BZ153" i="1" s="1"/>
  <c r="BX122" i="1"/>
  <c r="BY121" i="1"/>
  <c r="CA82" i="1" l="1"/>
  <c r="CA84" i="1"/>
  <c r="CB81" i="1" s="1"/>
  <c r="BZ157" i="1"/>
  <c r="BZ154" i="1"/>
  <c r="BY138" i="1"/>
  <c r="BY139" i="1" s="1"/>
  <c r="BY143" i="1"/>
  <c r="BY144" i="1" s="1"/>
  <c r="BX134" i="1"/>
  <c r="BY132" i="1"/>
  <c r="BZ126" i="1"/>
  <c r="BZ130" i="1" s="1"/>
  <c r="CA153" i="1" s="1"/>
  <c r="BY122" i="1"/>
  <c r="BZ121" i="1"/>
  <c r="CB82" i="1" l="1"/>
  <c r="CB84" i="1" s="1"/>
  <c r="CC81" i="1" s="1"/>
  <c r="CA157" i="1"/>
  <c r="CA154" i="1"/>
  <c r="BZ138" i="1"/>
  <c r="BZ139" i="1" s="1"/>
  <c r="BZ143" i="1"/>
  <c r="BZ144" i="1" s="1"/>
  <c r="BY134" i="1"/>
  <c r="BZ132" i="1"/>
  <c r="CA126" i="1"/>
  <c r="CA130" i="1" s="1"/>
  <c r="CB153" i="1" s="1"/>
  <c r="BZ122" i="1"/>
  <c r="CA121" i="1"/>
  <c r="CC82" i="1" l="1"/>
  <c r="CC84" i="1"/>
  <c r="CD81" i="1" s="1"/>
  <c r="CB157" i="1"/>
  <c r="CB154" i="1"/>
  <c r="CA143" i="1"/>
  <c r="CA144" i="1" s="1"/>
  <c r="CA138" i="1"/>
  <c r="CA139" i="1" s="1"/>
  <c r="BZ134" i="1"/>
  <c r="CA132" i="1"/>
  <c r="CB126" i="1"/>
  <c r="CB130" i="1" s="1"/>
  <c r="CC153" i="1" s="1"/>
  <c r="CA122" i="1"/>
  <c r="CB121" i="1"/>
  <c r="CD82" i="1" l="1"/>
  <c r="CD84" i="1" s="1"/>
  <c r="CE81" i="1" s="1"/>
  <c r="CC157" i="1"/>
  <c r="CC154" i="1"/>
  <c r="CB138" i="1"/>
  <c r="CB139" i="1" s="1"/>
  <c r="CB143" i="1"/>
  <c r="CB144" i="1" s="1"/>
  <c r="CA134" i="1"/>
  <c r="CB132" i="1"/>
  <c r="CC126" i="1"/>
  <c r="CC130" i="1" s="1"/>
  <c r="CD153" i="1" s="1"/>
  <c r="CB122" i="1"/>
  <c r="CC121" i="1"/>
  <c r="CE82" i="1" l="1"/>
  <c r="CE84" i="1"/>
  <c r="CF81" i="1" s="1"/>
  <c r="CD157" i="1"/>
  <c r="CD154" i="1"/>
  <c r="CC138" i="1"/>
  <c r="CC139" i="1" s="1"/>
  <c r="CC143" i="1"/>
  <c r="CC144" i="1" s="1"/>
  <c r="CB134" i="1"/>
  <c r="CC132" i="1"/>
  <c r="CD126" i="1"/>
  <c r="CD130" i="1" s="1"/>
  <c r="CE153" i="1" s="1"/>
  <c r="CC122" i="1"/>
  <c r="CD121" i="1"/>
  <c r="CF82" i="1" l="1"/>
  <c r="CF84" i="1"/>
  <c r="CG81" i="1" s="1"/>
  <c r="CE157" i="1"/>
  <c r="CE154" i="1"/>
  <c r="CD143" i="1"/>
  <c r="CD144" i="1" s="1"/>
  <c r="CD138" i="1"/>
  <c r="CD139" i="1" s="1"/>
  <c r="CC134" i="1"/>
  <c r="CD132" i="1"/>
  <c r="CE126" i="1"/>
  <c r="CE130" i="1" s="1"/>
  <c r="CF153" i="1" s="1"/>
  <c r="CD122" i="1"/>
  <c r="CE121" i="1"/>
  <c r="CG82" i="1" l="1"/>
  <c r="CG84" i="1" s="1"/>
  <c r="CH81" i="1" s="1"/>
  <c r="CF157" i="1"/>
  <c r="CF154" i="1"/>
  <c r="CE138" i="1"/>
  <c r="CE139" i="1" s="1"/>
  <c r="CE143" i="1"/>
  <c r="CE144" i="1" s="1"/>
  <c r="CD134" i="1"/>
  <c r="CE132" i="1"/>
  <c r="CF126" i="1"/>
  <c r="CF130" i="1" s="1"/>
  <c r="CG153" i="1" s="1"/>
  <c r="CE122" i="1"/>
  <c r="CF121" i="1"/>
  <c r="CH82" i="1" l="1"/>
  <c r="CH84" i="1" s="1"/>
  <c r="CI81" i="1" s="1"/>
  <c r="CG157" i="1"/>
  <c r="CG154" i="1"/>
  <c r="CF138" i="1"/>
  <c r="CF139" i="1" s="1"/>
  <c r="CF143" i="1"/>
  <c r="CF144" i="1" s="1"/>
  <c r="CE134" i="1"/>
  <c r="CF132" i="1"/>
  <c r="CG126" i="1"/>
  <c r="CG130" i="1" s="1"/>
  <c r="CH153" i="1" s="1"/>
  <c r="CF122" i="1"/>
  <c r="CG121" i="1"/>
  <c r="CI82" i="1" l="1"/>
  <c r="CI84" i="1"/>
  <c r="CJ81" i="1" s="1"/>
  <c r="CH157" i="1"/>
  <c r="CH154" i="1"/>
  <c r="CG143" i="1"/>
  <c r="CG144" i="1" s="1"/>
  <c r="CG138" i="1"/>
  <c r="CG139" i="1" s="1"/>
  <c r="CF134" i="1"/>
  <c r="CG132" i="1"/>
  <c r="CH126" i="1"/>
  <c r="CH130" i="1" s="1"/>
  <c r="CI153" i="1" s="1"/>
  <c r="CG122" i="1"/>
  <c r="CH121" i="1"/>
  <c r="CJ82" i="1" l="1"/>
  <c r="CJ84" i="1" s="1"/>
  <c r="CK81" i="1" s="1"/>
  <c r="CI157" i="1"/>
  <c r="CI154" i="1"/>
  <c r="CH138" i="1"/>
  <c r="CH139" i="1" s="1"/>
  <c r="CH143" i="1"/>
  <c r="CH144" i="1" s="1"/>
  <c r="CG134" i="1"/>
  <c r="CH132" i="1"/>
  <c r="CI126" i="1"/>
  <c r="CI130" i="1" s="1"/>
  <c r="CJ153" i="1" s="1"/>
  <c r="CH122" i="1"/>
  <c r="CI121" i="1"/>
  <c r="CK82" i="1" l="1"/>
  <c r="CK84" i="1"/>
  <c r="CL81" i="1" s="1"/>
  <c r="CJ157" i="1"/>
  <c r="CJ154" i="1"/>
  <c r="CI138" i="1"/>
  <c r="CI139" i="1" s="1"/>
  <c r="CI143" i="1"/>
  <c r="CI144" i="1" s="1"/>
  <c r="CH134" i="1"/>
  <c r="CI132" i="1"/>
  <c r="CJ126" i="1"/>
  <c r="CJ130" i="1" s="1"/>
  <c r="CK153" i="1" s="1"/>
  <c r="CI122" i="1"/>
  <c r="CJ121" i="1"/>
  <c r="CL82" i="1" l="1"/>
  <c r="CL84" i="1"/>
  <c r="CM81" i="1" s="1"/>
  <c r="CM82" i="1" s="1"/>
  <c r="CM84" i="1" s="1"/>
  <c r="CN81" i="1" s="1"/>
  <c r="CN82" i="1" s="1"/>
  <c r="CN84" i="1" s="1"/>
  <c r="CO81" i="1" s="1"/>
  <c r="CK157" i="1"/>
  <c r="CK154" i="1"/>
  <c r="CJ143" i="1"/>
  <c r="CJ144" i="1" s="1"/>
  <c r="CJ138" i="1"/>
  <c r="CJ139" i="1" s="1"/>
  <c r="CI134" i="1"/>
  <c r="CJ132" i="1"/>
  <c r="CK126" i="1"/>
  <c r="CK130" i="1" s="1"/>
  <c r="CL153" i="1" s="1"/>
  <c r="CJ122" i="1"/>
  <c r="CK121" i="1"/>
  <c r="CO82" i="1" l="1"/>
  <c r="CO84" i="1" s="1"/>
  <c r="CP81" i="1" s="1"/>
  <c r="CP82" i="1" s="1"/>
  <c r="CP84" i="1" s="1"/>
  <c r="CQ81" i="1" s="1"/>
  <c r="CL157" i="1"/>
  <c r="CL154" i="1"/>
  <c r="CK138" i="1"/>
  <c r="CK139" i="1" s="1"/>
  <c r="CK143" i="1"/>
  <c r="CK144" i="1" s="1"/>
  <c r="CJ134" i="1"/>
  <c r="CK132" i="1"/>
  <c r="CL126" i="1"/>
  <c r="CL130" i="1" s="1"/>
  <c r="CM153" i="1" s="1"/>
  <c r="CK122" i="1"/>
  <c r="CL121" i="1"/>
  <c r="CQ82" i="1" l="1"/>
  <c r="CQ84" i="1"/>
  <c r="CR81" i="1" s="1"/>
  <c r="CM157" i="1"/>
  <c r="CM154" i="1"/>
  <c r="CL138" i="1"/>
  <c r="CL139" i="1" s="1"/>
  <c r="CL143" i="1"/>
  <c r="CL144" i="1" s="1"/>
  <c r="CK134" i="1"/>
  <c r="CL132" i="1"/>
  <c r="CM126" i="1"/>
  <c r="CM130" i="1" s="1"/>
  <c r="CN153" i="1" s="1"/>
  <c r="CL122" i="1"/>
  <c r="CM121" i="1"/>
  <c r="CR82" i="1" l="1"/>
  <c r="CR84" i="1"/>
  <c r="CS81" i="1" s="1"/>
  <c r="CN157" i="1"/>
  <c r="CN154" i="1"/>
  <c r="CM143" i="1"/>
  <c r="CM144" i="1" s="1"/>
  <c r="CM138" i="1"/>
  <c r="CM139" i="1" s="1"/>
  <c r="CL134" i="1"/>
  <c r="CM132" i="1"/>
  <c r="CN126" i="1"/>
  <c r="CN130" i="1" s="1"/>
  <c r="CO153" i="1" s="1"/>
  <c r="CM122" i="1"/>
  <c r="CN121" i="1"/>
  <c r="CS82" i="1" l="1"/>
  <c r="CS84" i="1"/>
  <c r="CT81" i="1" s="1"/>
  <c r="CO157" i="1"/>
  <c r="CO154" i="1"/>
  <c r="CN138" i="1"/>
  <c r="CN139" i="1" s="1"/>
  <c r="CN143" i="1"/>
  <c r="CN144" i="1" s="1"/>
  <c r="CM134" i="1"/>
  <c r="CN132" i="1"/>
  <c r="CO126" i="1"/>
  <c r="CO130" i="1" s="1"/>
  <c r="CP153" i="1" s="1"/>
  <c r="CN122" i="1"/>
  <c r="CO121" i="1"/>
  <c r="CT82" i="1" l="1"/>
  <c r="CT84" i="1"/>
  <c r="CU81" i="1" s="1"/>
  <c r="CP157" i="1"/>
  <c r="CP154" i="1"/>
  <c r="CO138" i="1"/>
  <c r="CO139" i="1" s="1"/>
  <c r="CO143" i="1"/>
  <c r="CO144" i="1" s="1"/>
  <c r="CN134" i="1"/>
  <c r="CO132" i="1"/>
  <c r="CP126" i="1"/>
  <c r="CP130" i="1" s="1"/>
  <c r="CQ153" i="1" s="1"/>
  <c r="CO122" i="1"/>
  <c r="CP121" i="1"/>
  <c r="CU82" i="1" l="1"/>
  <c r="CU84" i="1" s="1"/>
  <c r="CV81" i="1" s="1"/>
  <c r="CQ157" i="1"/>
  <c r="CQ154" i="1"/>
  <c r="CP138" i="1"/>
  <c r="CP139" i="1" s="1"/>
  <c r="CP143" i="1"/>
  <c r="CP144" i="1" s="1"/>
  <c r="CO134" i="1"/>
  <c r="CP132" i="1"/>
  <c r="CQ126" i="1"/>
  <c r="CQ130" i="1" s="1"/>
  <c r="CR153" i="1" s="1"/>
  <c r="CP122" i="1"/>
  <c r="CQ121" i="1"/>
  <c r="CV82" i="1" l="1"/>
  <c r="CV84" i="1"/>
  <c r="CW81" i="1" s="1"/>
  <c r="CR157" i="1"/>
  <c r="CR154" i="1"/>
  <c r="CQ138" i="1"/>
  <c r="CQ139" i="1" s="1"/>
  <c r="CQ143" i="1"/>
  <c r="CQ144" i="1" s="1"/>
  <c r="CP134" i="1"/>
  <c r="CQ132" i="1"/>
  <c r="CR126" i="1"/>
  <c r="CR130" i="1" s="1"/>
  <c r="CS153" i="1" s="1"/>
  <c r="CQ122" i="1"/>
  <c r="CR121" i="1"/>
  <c r="CW82" i="1" l="1"/>
  <c r="CW84" i="1" s="1"/>
  <c r="CX81" i="1" s="1"/>
  <c r="CS157" i="1"/>
  <c r="CS154" i="1"/>
  <c r="CR138" i="1"/>
  <c r="CR139" i="1" s="1"/>
  <c r="CR143" i="1"/>
  <c r="CR144" i="1" s="1"/>
  <c r="CQ134" i="1"/>
  <c r="CR132" i="1"/>
  <c r="CS126" i="1"/>
  <c r="CS130" i="1" s="1"/>
  <c r="CT153" i="1" s="1"/>
  <c r="CR122" i="1"/>
  <c r="CS121" i="1"/>
  <c r="CX82" i="1" l="1"/>
  <c r="CX84" i="1" s="1"/>
  <c r="CY81" i="1" s="1"/>
  <c r="CT157" i="1"/>
  <c r="CT154" i="1"/>
  <c r="CS143" i="1"/>
  <c r="CS144" i="1" s="1"/>
  <c r="CS138" i="1"/>
  <c r="CS139" i="1" s="1"/>
  <c r="CR134" i="1"/>
  <c r="CS132" i="1"/>
  <c r="CT126" i="1"/>
  <c r="CT130" i="1" s="1"/>
  <c r="CU153" i="1" s="1"/>
  <c r="CS122" i="1"/>
  <c r="CT121" i="1"/>
  <c r="CY82" i="1" l="1"/>
  <c r="CY84" i="1" s="1"/>
  <c r="CZ81" i="1" s="1"/>
  <c r="CU157" i="1"/>
  <c r="CU154" i="1"/>
  <c r="CT138" i="1"/>
  <c r="CT139" i="1" s="1"/>
  <c r="CT143" i="1"/>
  <c r="CT144" i="1" s="1"/>
  <c r="CS134" i="1"/>
  <c r="CT132" i="1"/>
  <c r="CU126" i="1"/>
  <c r="CU130" i="1" s="1"/>
  <c r="CV153" i="1" s="1"/>
  <c r="CT122" i="1"/>
  <c r="CU121" i="1"/>
  <c r="CZ82" i="1" l="1"/>
  <c r="CZ84" i="1"/>
  <c r="DA81" i="1" s="1"/>
  <c r="CV157" i="1"/>
  <c r="CV154" i="1"/>
  <c r="CU138" i="1"/>
  <c r="CU139" i="1" s="1"/>
  <c r="CU143" i="1"/>
  <c r="CU144" i="1" s="1"/>
  <c r="CT134" i="1"/>
  <c r="CU132" i="1"/>
  <c r="CV126" i="1"/>
  <c r="CV130" i="1" s="1"/>
  <c r="CW153" i="1" s="1"/>
  <c r="CU122" i="1"/>
  <c r="CV121" i="1"/>
  <c r="DA82" i="1" l="1"/>
  <c r="DA84" i="1"/>
  <c r="DB81" i="1" s="1"/>
  <c r="CW157" i="1"/>
  <c r="CW154" i="1"/>
  <c r="CV143" i="1"/>
  <c r="CV144" i="1" s="1"/>
  <c r="CV138" i="1"/>
  <c r="CV139" i="1" s="1"/>
  <c r="CU134" i="1"/>
  <c r="CV132" i="1"/>
  <c r="CW126" i="1"/>
  <c r="CW130" i="1" s="1"/>
  <c r="CX153" i="1" s="1"/>
  <c r="CV122" i="1"/>
  <c r="CW121" i="1"/>
  <c r="DB82" i="1" l="1"/>
  <c r="DB84" i="1"/>
  <c r="DC81" i="1" s="1"/>
  <c r="CX157" i="1"/>
  <c r="CX154" i="1"/>
  <c r="CW138" i="1"/>
  <c r="CW139" i="1" s="1"/>
  <c r="CW143" i="1"/>
  <c r="CW144" i="1" s="1"/>
  <c r="CV134" i="1"/>
  <c r="CW132" i="1"/>
  <c r="CX126" i="1"/>
  <c r="CX130" i="1" s="1"/>
  <c r="CY153" i="1" s="1"/>
  <c r="CW122" i="1"/>
  <c r="CX121" i="1"/>
  <c r="DC82" i="1" l="1"/>
  <c r="DC84" i="1" s="1"/>
  <c r="F86" i="1" s="1"/>
  <c r="F88" i="1" s="1"/>
  <c r="F89" i="1" s="1"/>
  <c r="CY157" i="1"/>
  <c r="CY154" i="1"/>
  <c r="CX138" i="1"/>
  <c r="CX139" i="1" s="1"/>
  <c r="CX143" i="1"/>
  <c r="CX144" i="1" s="1"/>
  <c r="CW134" i="1"/>
  <c r="CX132" i="1"/>
  <c r="CY126" i="1"/>
  <c r="CY130" i="1" s="1"/>
  <c r="CZ153" i="1" s="1"/>
  <c r="CX122" i="1"/>
  <c r="CY121" i="1"/>
  <c r="CZ157" i="1" l="1"/>
  <c r="CZ154" i="1"/>
  <c r="CY138" i="1"/>
  <c r="CY139" i="1" s="1"/>
  <c r="CY143" i="1"/>
  <c r="CY144" i="1" s="1"/>
  <c r="CX134" i="1"/>
  <c r="CY132" i="1"/>
  <c r="CZ126" i="1"/>
  <c r="CZ130" i="1" s="1"/>
  <c r="DA153" i="1" s="1"/>
  <c r="CY122" i="1"/>
  <c r="CZ121" i="1"/>
  <c r="DA157" i="1" l="1"/>
  <c r="DA154" i="1"/>
  <c r="CZ143" i="1"/>
  <c r="CZ144" i="1" s="1"/>
  <c r="CZ138" i="1"/>
  <c r="CZ139" i="1" s="1"/>
  <c r="CY134" i="1"/>
  <c r="CZ132" i="1"/>
  <c r="DA126" i="1"/>
  <c r="DA130" i="1" s="1"/>
  <c r="DB153" i="1" s="1"/>
  <c r="CZ122" i="1"/>
  <c r="DA121" i="1"/>
  <c r="DB157" i="1" l="1"/>
  <c r="DB154" i="1"/>
  <c r="DA138" i="1"/>
  <c r="DA139" i="1" s="1"/>
  <c r="DA143" i="1"/>
  <c r="DA144" i="1" s="1"/>
  <c r="CZ134" i="1"/>
  <c r="DA132" i="1"/>
  <c r="DB126" i="1"/>
  <c r="DB130" i="1" s="1"/>
  <c r="DC153" i="1" s="1"/>
  <c r="DA122" i="1"/>
  <c r="DB121" i="1"/>
  <c r="DC157" i="1" l="1"/>
  <c r="E157" i="1" s="1"/>
  <c r="DB158" i="1" s="1"/>
  <c r="DC154" i="1"/>
  <c r="DB138" i="1"/>
  <c r="DB139" i="1" s="1"/>
  <c r="DB143" i="1"/>
  <c r="DB144" i="1" s="1"/>
  <c r="DA134" i="1"/>
  <c r="DB132" i="1"/>
  <c r="DC126" i="1"/>
  <c r="DC130" i="1" s="1"/>
  <c r="DC132" i="1" s="1"/>
  <c r="DB122" i="1"/>
  <c r="DC121" i="1"/>
  <c r="DC122" i="1" s="1"/>
  <c r="DC158" i="1" l="1"/>
  <c r="CZ158" i="1"/>
  <c r="CX158" i="1"/>
  <c r="CV158" i="1"/>
  <c r="CT158" i="1"/>
  <c r="CR158" i="1"/>
  <c r="CO158" i="1"/>
  <c r="CM158" i="1"/>
  <c r="CK158" i="1"/>
  <c r="CI158" i="1"/>
  <c r="CG158" i="1"/>
  <c r="CD158" i="1"/>
  <c r="CB158" i="1"/>
  <c r="BZ158" i="1"/>
  <c r="BX158" i="1"/>
  <c r="BV158" i="1"/>
  <c r="BP158" i="1"/>
  <c r="BS158" i="1"/>
  <c r="BR158" i="1"/>
  <c r="BQ158" i="1"/>
  <c r="BL158" i="1"/>
  <c r="BM158" i="1"/>
  <c r="BI158" i="1"/>
  <c r="BG158" i="1"/>
  <c r="BD158" i="1"/>
  <c r="BB158" i="1"/>
  <c r="AZ158" i="1"/>
  <c r="AX158" i="1"/>
  <c r="AV158" i="1"/>
  <c r="AT158" i="1"/>
  <c r="AQ158" i="1"/>
  <c r="AN158" i="1"/>
  <c r="AO158" i="1"/>
  <c r="AL158" i="1"/>
  <c r="AJ158" i="1"/>
  <c r="AH158" i="1"/>
  <c r="AF158" i="1"/>
  <c r="AC158" i="1"/>
  <c r="AA158" i="1"/>
  <c r="Y158" i="1"/>
  <c r="W158" i="1"/>
  <c r="U158" i="1"/>
  <c r="R158" i="1"/>
  <c r="S158" i="1"/>
  <c r="O158" i="1"/>
  <c r="M158" i="1"/>
  <c r="K158" i="1"/>
  <c r="J158" i="1"/>
  <c r="I158" i="1"/>
  <c r="L158" i="1"/>
  <c r="N158" i="1"/>
  <c r="Q158" i="1"/>
  <c r="P158" i="1"/>
  <c r="T158" i="1"/>
  <c r="V158" i="1"/>
  <c r="X158" i="1"/>
  <c r="Z158" i="1"/>
  <c r="AB158" i="1"/>
  <c r="AE158" i="1"/>
  <c r="AD158" i="1"/>
  <c r="AG158" i="1"/>
  <c r="AI158" i="1"/>
  <c r="AK158" i="1"/>
  <c r="AM158" i="1"/>
  <c r="AP158" i="1"/>
  <c r="AS158" i="1"/>
  <c r="AR158" i="1"/>
  <c r="AU158" i="1"/>
  <c r="AW158" i="1"/>
  <c r="AY158" i="1"/>
  <c r="BA158" i="1"/>
  <c r="BC158" i="1"/>
  <c r="BF158" i="1"/>
  <c r="BE158" i="1"/>
  <c r="BH158" i="1"/>
  <c r="BK158" i="1"/>
  <c r="BJ158" i="1"/>
  <c r="BO158" i="1"/>
  <c r="BN158" i="1"/>
  <c r="BU158" i="1"/>
  <c r="BT158" i="1"/>
  <c r="BW158" i="1"/>
  <c r="BY158" i="1"/>
  <c r="CA158" i="1"/>
  <c r="CC158" i="1"/>
  <c r="CF158" i="1"/>
  <c r="CE158" i="1"/>
  <c r="CH158" i="1"/>
  <c r="CJ158" i="1"/>
  <c r="CL158" i="1"/>
  <c r="CN158" i="1"/>
  <c r="CQ158" i="1"/>
  <c r="CP158" i="1"/>
  <c r="CS158" i="1"/>
  <c r="CU158" i="1"/>
  <c r="CW158" i="1"/>
  <c r="CY158" i="1"/>
  <c r="DA158" i="1"/>
  <c r="DC143" i="1"/>
  <c r="DC144" i="1" s="1"/>
  <c r="DC138" i="1"/>
  <c r="DC139" i="1" s="1"/>
  <c r="DB134" i="1"/>
  <c r="DC134" i="1"/>
  <c r="E160" i="1" l="1"/>
  <c r="E144" i="1"/>
  <c r="DC146" i="1" l="1"/>
  <c r="DC147" i="1" s="1"/>
  <c r="I146" i="1"/>
  <c r="I147" i="1" s="1"/>
  <c r="J146" i="1"/>
  <c r="J147" i="1" s="1"/>
  <c r="DB146" i="1"/>
  <c r="DB147" i="1" s="1"/>
  <c r="CY146" i="1"/>
  <c r="CY147" i="1" s="1"/>
  <c r="CX146" i="1"/>
  <c r="CX147" i="1" s="1"/>
  <c r="CT146" i="1"/>
  <c r="CT147" i="1" s="1"/>
  <c r="CP146" i="1"/>
  <c r="CP147" i="1" s="1"/>
  <c r="CG146" i="1"/>
  <c r="CG147" i="1" s="1"/>
  <c r="CH146" i="1"/>
  <c r="CH147" i="1" s="1"/>
  <c r="CC146" i="1"/>
  <c r="CC147" i="1" s="1"/>
  <c r="CD146" i="1"/>
  <c r="CD147" i="1" s="1"/>
  <c r="BY146" i="1"/>
  <c r="BY147" i="1" s="1"/>
  <c r="BZ146" i="1"/>
  <c r="BZ147" i="1" s="1"/>
  <c r="BU146" i="1"/>
  <c r="BU147" i="1" s="1"/>
  <c r="BV146" i="1"/>
  <c r="BV147" i="1" s="1"/>
  <c r="BR146" i="1"/>
  <c r="BR147" i="1" s="1"/>
  <c r="BM146" i="1"/>
  <c r="BM147" i="1" s="1"/>
  <c r="BN146" i="1"/>
  <c r="BN147" i="1" s="1"/>
  <c r="BI146" i="1"/>
  <c r="BI147" i="1" s="1"/>
  <c r="BJ146" i="1"/>
  <c r="BJ147" i="1" s="1"/>
  <c r="BE146" i="1"/>
  <c r="BE147" i="1" s="1"/>
  <c r="BF146" i="1"/>
  <c r="BF147" i="1" s="1"/>
  <c r="BA146" i="1"/>
  <c r="BA147" i="1" s="1"/>
  <c r="BB146" i="1"/>
  <c r="BB147" i="1" s="1"/>
  <c r="AW146" i="1"/>
  <c r="AW147" i="1" s="1"/>
  <c r="AX146" i="1"/>
  <c r="AX147" i="1" s="1"/>
  <c r="AS146" i="1"/>
  <c r="AS147" i="1" s="1"/>
  <c r="AT146" i="1"/>
  <c r="AT147" i="1" s="1"/>
  <c r="AO146" i="1"/>
  <c r="AO147" i="1" s="1"/>
  <c r="AP146" i="1"/>
  <c r="AP147" i="1" s="1"/>
  <c r="AK146" i="1"/>
  <c r="AK147" i="1" s="1"/>
  <c r="AL146" i="1"/>
  <c r="AL147" i="1" s="1"/>
  <c r="AG146" i="1"/>
  <c r="AG147" i="1" s="1"/>
  <c r="AH146" i="1"/>
  <c r="AH147" i="1" s="1"/>
  <c r="AC146" i="1"/>
  <c r="AC147" i="1" s="1"/>
  <c r="AD146" i="1"/>
  <c r="AD147" i="1" s="1"/>
  <c r="Y146" i="1"/>
  <c r="Y147" i="1" s="1"/>
  <c r="Z146" i="1"/>
  <c r="Z147" i="1" s="1"/>
  <c r="U146" i="1"/>
  <c r="U147" i="1" s="1"/>
  <c r="V146" i="1"/>
  <c r="V147" i="1" s="1"/>
  <c r="Q146" i="1"/>
  <c r="Q147" i="1" s="1"/>
  <c r="R146" i="1"/>
  <c r="R147" i="1" s="1"/>
  <c r="M146" i="1"/>
  <c r="M147" i="1" s="1"/>
  <c r="N146" i="1"/>
  <c r="N147" i="1" s="1"/>
  <c r="K146" i="1"/>
  <c r="K147" i="1" s="1"/>
  <c r="L146" i="1"/>
  <c r="L147" i="1" s="1"/>
  <c r="P146" i="1"/>
  <c r="P147" i="1" s="1"/>
  <c r="O146" i="1"/>
  <c r="O147" i="1" s="1"/>
  <c r="T146" i="1"/>
  <c r="T147" i="1" s="1"/>
  <c r="S146" i="1"/>
  <c r="S147" i="1" s="1"/>
  <c r="X146" i="1"/>
  <c r="X147" i="1" s="1"/>
  <c r="W146" i="1"/>
  <c r="W147" i="1" s="1"/>
  <c r="AB146" i="1"/>
  <c r="AB147" i="1" s="1"/>
  <c r="AA146" i="1"/>
  <c r="AA147" i="1" s="1"/>
  <c r="AF146" i="1"/>
  <c r="AF147" i="1" s="1"/>
  <c r="AE146" i="1"/>
  <c r="AE147" i="1" s="1"/>
  <c r="AJ146" i="1"/>
  <c r="AJ147" i="1" s="1"/>
  <c r="AI146" i="1"/>
  <c r="AI147" i="1" s="1"/>
  <c r="AN146" i="1"/>
  <c r="AN147" i="1" s="1"/>
  <c r="AM146" i="1"/>
  <c r="AM147" i="1" s="1"/>
  <c r="AR146" i="1"/>
  <c r="AR147" i="1" s="1"/>
  <c r="AQ146" i="1"/>
  <c r="AQ147" i="1" s="1"/>
  <c r="AV146" i="1"/>
  <c r="AV147" i="1" s="1"/>
  <c r="AU146" i="1"/>
  <c r="AU147" i="1" s="1"/>
  <c r="AZ146" i="1"/>
  <c r="AZ147" i="1" s="1"/>
  <c r="AY146" i="1"/>
  <c r="AY147" i="1" s="1"/>
  <c r="BD146" i="1"/>
  <c r="BD147" i="1" s="1"/>
  <c r="BC146" i="1"/>
  <c r="BC147" i="1" s="1"/>
  <c r="BH146" i="1"/>
  <c r="BH147" i="1" s="1"/>
  <c r="BG146" i="1"/>
  <c r="BG147" i="1" s="1"/>
  <c r="BL146" i="1"/>
  <c r="BL147" i="1" s="1"/>
  <c r="BK146" i="1"/>
  <c r="BK147" i="1" s="1"/>
  <c r="BP146" i="1"/>
  <c r="BP147" i="1" s="1"/>
  <c r="BO146" i="1"/>
  <c r="BO147" i="1" s="1"/>
  <c r="BQ146" i="1"/>
  <c r="BQ147" i="1" s="1"/>
  <c r="BT146" i="1"/>
  <c r="BT147" i="1" s="1"/>
  <c r="BS146" i="1"/>
  <c r="BS147" i="1" s="1"/>
  <c r="BX146" i="1"/>
  <c r="BX147" i="1" s="1"/>
  <c r="BW146" i="1"/>
  <c r="BW147" i="1" s="1"/>
  <c r="CB146" i="1"/>
  <c r="CB147" i="1" s="1"/>
  <c r="CA146" i="1"/>
  <c r="CA147" i="1" s="1"/>
  <c r="CF146" i="1"/>
  <c r="CF147" i="1" s="1"/>
  <c r="CE146" i="1"/>
  <c r="CE147" i="1" s="1"/>
  <c r="CJ146" i="1"/>
  <c r="CJ147" i="1" s="1"/>
  <c r="CI146" i="1"/>
  <c r="CI147" i="1" s="1"/>
  <c r="CK146" i="1"/>
  <c r="CK147" i="1" s="1"/>
  <c r="CL146" i="1"/>
  <c r="CL147" i="1" s="1"/>
  <c r="CN146" i="1"/>
  <c r="CN147" i="1" s="1"/>
  <c r="CM146" i="1"/>
  <c r="CM147" i="1" s="1"/>
  <c r="CO146" i="1"/>
  <c r="CO147" i="1" s="1"/>
  <c r="CR146" i="1"/>
  <c r="CR147" i="1" s="1"/>
  <c r="CQ146" i="1"/>
  <c r="CQ147" i="1" s="1"/>
  <c r="CS146" i="1"/>
  <c r="CS147" i="1" s="1"/>
  <c r="CV146" i="1"/>
  <c r="CV147" i="1" s="1"/>
  <c r="CU146" i="1"/>
  <c r="CU147" i="1" s="1"/>
  <c r="CW146" i="1"/>
  <c r="CW147" i="1" s="1"/>
  <c r="CZ146" i="1"/>
  <c r="CZ147" i="1" s="1"/>
  <c r="DA146" i="1"/>
  <c r="DA147" i="1" s="1"/>
  <c r="E147" i="1" l="1"/>
  <c r="E14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<sst xmlns="http://schemas.openxmlformats.org/spreadsheetml/2006/main" count="206" uniqueCount="125">
  <si>
    <t>Timeline</t>
  </si>
  <si>
    <t xml:space="preserve">Period
</t>
  </si>
  <si>
    <t>Operation Period</t>
  </si>
  <si>
    <t>Project cash flows</t>
  </si>
  <si>
    <t>Revenues</t>
  </si>
  <si>
    <t>Operation Costs</t>
  </si>
  <si>
    <t>EBITDA</t>
  </si>
  <si>
    <t>Capital Expenditures</t>
  </si>
  <si>
    <t>Free cash flow</t>
  </si>
  <si>
    <t>Project IRR</t>
  </si>
  <si>
    <t>Debt cash flows</t>
  </si>
  <si>
    <t>DSCR and Debt Service</t>
  </si>
  <si>
    <t>Interest Rate</t>
  </si>
  <si>
    <t>Present PV of Debt Service</t>
  </si>
  <si>
    <t>Debt to Capital Ratio</t>
  </si>
  <si>
    <t>Opening Debt Balance</t>
  </si>
  <si>
    <t>ADD Debt Drawdowns</t>
  </si>
  <si>
    <t>Less Repayments</t>
  </si>
  <si>
    <t>Closing Balance</t>
  </si>
  <si>
    <t>Interest Expense</t>
  </si>
  <si>
    <t>Debt Financing</t>
  </si>
  <si>
    <t>Equity Financing</t>
  </si>
  <si>
    <t>Cash flow waterfall post COD</t>
  </si>
  <si>
    <t>Debt Service</t>
  </si>
  <si>
    <t>Dividend</t>
  </si>
  <si>
    <t>Equity Cashflow</t>
  </si>
  <si>
    <t>Dividends</t>
  </si>
  <si>
    <t>Equity IRR</t>
  </si>
  <si>
    <t>NPV at Project IRR</t>
  </si>
  <si>
    <t>Graph Data</t>
  </si>
  <si>
    <t>Debt tenure</t>
  </si>
  <si>
    <t>Interst During Construction</t>
  </si>
  <si>
    <t>Flag</t>
  </si>
  <si>
    <t>EUR</t>
  </si>
  <si>
    <t>%</t>
  </si>
  <si>
    <t>% p.a.</t>
  </si>
  <si>
    <t>Total Financing Requirements</t>
  </si>
  <si>
    <t>Total Financing Sources</t>
  </si>
  <si>
    <t>IDC</t>
  </si>
  <si>
    <t>Net Equity cash flow</t>
  </si>
  <si>
    <t>Profit and Loss</t>
  </si>
  <si>
    <t>Less: Operating Costs</t>
  </si>
  <si>
    <t>Less: Depreciation</t>
  </si>
  <si>
    <t xml:space="preserve">EBIT </t>
  </si>
  <si>
    <t>Net Income</t>
  </si>
  <si>
    <t>Cash Flow</t>
  </si>
  <si>
    <t>Operating Cash Flow</t>
  </si>
  <si>
    <t>Investing Cash Flow</t>
  </si>
  <si>
    <t>Financing Cash Flow</t>
  </si>
  <si>
    <t>Equity Investment</t>
  </si>
  <si>
    <t>Debt Investment</t>
  </si>
  <si>
    <t>Repayment</t>
  </si>
  <si>
    <t>Total Financing Cash Flow</t>
  </si>
  <si>
    <t>Aggregate Cash Flow Check</t>
  </si>
  <si>
    <t>Balance Sheet</t>
  </si>
  <si>
    <t>Gross Assetss</t>
  </si>
  <si>
    <t>Accumulated Depreciation</t>
  </si>
  <si>
    <t>Net Assets</t>
  </si>
  <si>
    <t>Debt Balance</t>
  </si>
  <si>
    <t>Equity Opening Balance</t>
  </si>
  <si>
    <t>Add: Income</t>
  </si>
  <si>
    <t>Less: Dividends</t>
  </si>
  <si>
    <t>Add: Paid In Capital</t>
  </si>
  <si>
    <t>Closing Equity Balance</t>
  </si>
  <si>
    <t>Debt + Equity</t>
  </si>
  <si>
    <t>Difference</t>
  </si>
  <si>
    <t xml:space="preserve">Pre-COD period
</t>
  </si>
  <si>
    <t>PV Factor</t>
  </si>
  <si>
    <t>Investment</t>
  </si>
  <si>
    <t>ROIC</t>
  </si>
  <si>
    <t>EBIT</t>
  </si>
  <si>
    <t>Initial Investment</t>
  </si>
  <si>
    <t>PV of Investment at IRR</t>
  </si>
  <si>
    <t>Weighting</t>
  </si>
  <si>
    <t>Weighted Average ROIC</t>
  </si>
  <si>
    <t>IRR</t>
  </si>
  <si>
    <t>Equity</t>
  </si>
  <si>
    <t>Weighted ROIC</t>
  </si>
  <si>
    <t>Weighted Equity</t>
  </si>
  <si>
    <t>ROE</t>
  </si>
  <si>
    <t>Return on Investment and Return on Equity</t>
  </si>
  <si>
    <t>Weighted ROE</t>
  </si>
  <si>
    <t xml:space="preserve">Weighting </t>
  </si>
  <si>
    <t>Cash flow pre COD and Post COD</t>
  </si>
  <si>
    <t>Economic Depreciation with Valuation from Future Cash Flow</t>
  </si>
  <si>
    <t xml:space="preserve">Valuation of Future Cash Flow </t>
  </si>
  <si>
    <t>Decline in Value from Prior Year</t>
  </si>
  <si>
    <t>Depreciation from Decline in Value</t>
  </si>
  <si>
    <t>EBIT with Alternative Depreciation</t>
  </si>
  <si>
    <t>ROIC from Alternative EBIT</t>
  </si>
  <si>
    <t>Valuation with Changing Risk</t>
  </si>
  <si>
    <t>Equity Cash Flow (Dividends)</t>
  </si>
  <si>
    <t>Valuation at Equity IRR</t>
  </si>
  <si>
    <t>Sale Date</t>
  </si>
  <si>
    <t>Value at Sale Date</t>
  </si>
  <si>
    <t>Total Equity Cash Flow</t>
  </si>
  <si>
    <t>Equity Cash Flow to Seller</t>
  </si>
  <si>
    <t>Holding Period of Seller</t>
  </si>
  <si>
    <t>IRR to Seller</t>
  </si>
  <si>
    <t>Holding period of Buyer</t>
  </si>
  <si>
    <t>Equity Cash Flow to Buyer</t>
  </si>
  <si>
    <t>IRR to Buyer</t>
  </si>
  <si>
    <t>Now Change the Discount Rate</t>
  </si>
  <si>
    <t>Discount Rate for Buyer</t>
  </si>
  <si>
    <t>Long-term and Short Term Sensitivity</t>
  </si>
  <si>
    <t>Index</t>
  </si>
  <si>
    <t>Ending Compound Rate</t>
  </si>
  <si>
    <t>Final Period</t>
  </si>
  <si>
    <t>CAGR (Growth ^ (1/Yrs)-1</t>
  </si>
  <si>
    <t>Proof that IRR is Growth Rate with Assumed Re-investment at IRR</t>
  </si>
  <si>
    <t>Opening Balance of Account</t>
  </si>
  <si>
    <t xml:space="preserve">Add: Re-investment </t>
  </si>
  <si>
    <t>Add: Dividends Received</t>
  </si>
  <si>
    <t>Amount Accumulated in Account</t>
  </si>
  <si>
    <t>Amount Invested</t>
  </si>
  <si>
    <t>Total Growth</t>
  </si>
  <si>
    <t>CAGR - Proof</t>
  </si>
  <si>
    <t>x</t>
  </si>
  <si>
    <t>Compound Index at Project IRR</t>
  </si>
  <si>
    <t>Compound Index at Equity IRR</t>
  </si>
  <si>
    <t>Constr</t>
  </si>
  <si>
    <t>Oper</t>
  </si>
  <si>
    <t>Debt Tenure</t>
  </si>
  <si>
    <t>Debt to Capital</t>
  </si>
  <si>
    <t>DSCR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</si>
</sst>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5" formatCode="_-* #,##0.00_-;\-* #,##0.00_-;_-* &quot;-&quot;??_-;_-@_-"/>
    <numFmt numFmtId="167" formatCode="_(* #,##0_);[Red]_(* \(#,##0\);_(* &quot;-&quot;??_);_(@_)"/>
    <numFmt numFmtId="168" formatCode="_-* #,##0.00_-;[Red]_(* \(#,##0.00\);_-* &quot;-&quot;??_-;_-@_-"/>
    <numFmt numFmtId="169" formatCode="&quot;[&quot;@&quot;]&quot;"/>
    <numFmt numFmtId="171" formatCode="_-* #,##0.0000_-;[Red]_(* \(#,##0.0000\);_-* &quot;-&quot;??_-;_-@_-"/>
    <numFmt numFmtId="173" formatCode="0.0000%"/>
    <numFmt numFmtId="177" formatCode="0.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E5"/>
        <bgColor indexed="64"/>
      </patternFill>
    </fill>
    <fill>
      <patternFill patternType="solid">
        <fgColor rgb="FF0033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67" fontId="0" fillId="0" borderId="0" xfId="0" applyNumberFormat="1" applyFont="1"/>
    <xf numFmtId="168" fontId="0" fillId="0" borderId="0" xfId="0" applyNumberFormat="1" applyFont="1"/>
    <xf numFmtId="0" fontId="2" fillId="2" borderId="0" xfId="0" applyFont="1" applyFill="1"/>
    <xf numFmtId="165" fontId="2" fillId="2" borderId="0" xfId="1" applyFont="1" applyFill="1"/>
    <xf numFmtId="10" fontId="2" fillId="2" borderId="0" xfId="0" applyNumberFormat="1" applyFont="1" applyFill="1"/>
    <xf numFmtId="0" fontId="3" fillId="3" borderId="0" xfId="0" applyFont="1" applyFill="1"/>
    <xf numFmtId="169" fontId="3" fillId="3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169" fontId="4" fillId="0" borderId="0" xfId="0" applyNumberFormat="1" applyFont="1" applyFill="1" applyAlignment="1">
      <alignment horizontal="center"/>
    </xf>
    <xf numFmtId="168" fontId="4" fillId="0" borderId="0" xfId="0" applyNumberFormat="1" applyFont="1" applyFill="1"/>
    <xf numFmtId="0" fontId="4" fillId="0" borderId="1" xfId="0" applyFont="1" applyFill="1" applyBorder="1"/>
    <xf numFmtId="169" fontId="4" fillId="0" borderId="1" xfId="0" applyNumberFormat="1" applyFont="1" applyFill="1" applyBorder="1" applyAlignment="1">
      <alignment horizontal="center"/>
    </xf>
    <xf numFmtId="168" fontId="4" fillId="0" borderId="1" xfId="0" applyNumberFormat="1" applyFont="1" applyFill="1" applyBorder="1"/>
    <xf numFmtId="165" fontId="4" fillId="0" borderId="0" xfId="0" applyNumberFormat="1" applyFont="1" applyFill="1"/>
    <xf numFmtId="10" fontId="4" fillId="0" borderId="0" xfId="2" applyNumberFormat="1" applyFont="1" applyFill="1"/>
    <xf numFmtId="10" fontId="4" fillId="0" borderId="0" xfId="0" applyNumberFormat="1" applyFont="1" applyFill="1"/>
    <xf numFmtId="169" fontId="4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/>
    <xf numFmtId="43" fontId="4" fillId="0" borderId="1" xfId="0" applyNumberFormat="1" applyFont="1" applyFill="1" applyBorder="1"/>
    <xf numFmtId="43" fontId="4" fillId="0" borderId="0" xfId="0" applyNumberFormat="1" applyFont="1" applyFill="1"/>
    <xf numFmtId="0" fontId="4" fillId="0" borderId="2" xfId="0" applyFont="1" applyFill="1" applyBorder="1"/>
    <xf numFmtId="43" fontId="4" fillId="0" borderId="2" xfId="0" applyNumberFormat="1" applyFont="1" applyFill="1" applyBorder="1"/>
    <xf numFmtId="171" fontId="4" fillId="0" borderId="0" xfId="0" applyNumberFormat="1" applyFont="1" applyFill="1"/>
    <xf numFmtId="173" fontId="4" fillId="0" borderId="0" xfId="0" applyNumberFormat="1" applyFont="1" applyFill="1"/>
    <xf numFmtId="177" fontId="4" fillId="0" borderId="0" xfId="0" applyNumberFormat="1" applyFont="1" applyFill="1"/>
    <xf numFmtId="9" fontId="2" fillId="2" borderId="0" xfId="0" applyNumberFormat="1" applyFont="1" applyFill="1"/>
    <xf numFmtId="0" fontId="4" fillId="0" borderId="0" xfId="0" applyFont="1" applyFill="1" applyBorder="1"/>
    <xf numFmtId="169" fontId="4" fillId="0" borderId="2" xfId="0" applyNumberFormat="1" applyFont="1" applyFill="1" applyBorder="1" applyAlignment="1">
      <alignment horizontal="center"/>
    </xf>
    <xf numFmtId="168" fontId="4" fillId="0" borderId="2" xfId="0" applyNumberFormat="1" applyFont="1" applyFill="1" applyBorder="1"/>
    <xf numFmtId="0" fontId="5" fillId="0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2">
    <dxf>
      <fill>
        <patternFill>
          <bgColor rgb="FFF0FFE5"/>
        </patternFill>
      </fill>
    </dxf>
    <dxf>
      <fill>
        <patternFill>
          <bgColor rgb="FFFEEC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Model!$C$58:$K$58</c:f>
          <c:strCache>
            <c:ptCount val="9"/>
            <c:pt idx="0">
              <c:v>Equity IRR</c:v>
            </c:pt>
            <c:pt idx="1">
              <c:v>9.01%</c:v>
            </c:pt>
            <c:pt idx="2">
              <c:v>Debt Tenure</c:v>
            </c:pt>
            <c:pt idx="3">
              <c:v>22</c:v>
            </c:pt>
            <c:pt idx="4">
              <c:v>Debt to Capital</c:v>
            </c:pt>
            <c:pt idx="6">
              <c:v>79.48%</c:v>
            </c:pt>
            <c:pt idx="7">
              <c:v>DSCR</c:v>
            </c:pt>
            <c:pt idx="8">
              <c:v>1.25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Model!$C$56:$G$56</c:f>
              <c:strCache>
                <c:ptCount val="5"/>
                <c:pt idx="0">
                  <c:v>Debt Service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Model!$H$54:$DC$54</c:f>
              <c:numCache>
                <c:formatCode>General</c:formatCode>
                <c:ptCount val="100"/>
                <c:pt idx="0">
                  <c:v>#N/A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cat>
          <c:val>
            <c:numRef>
              <c:f>Model!$H$56:$DC$56</c:f>
              <c:numCache>
                <c:formatCode>_-* #,##0.00_-;[Red]_(* \(#,##0.00\);_-* "-"??_-;_-@_-</c:formatCode>
                <c:ptCount val="100"/>
                <c:pt idx="0">
                  <c:v>0</c:v>
                </c:pt>
                <c:pt idx="1">
                  <c:v>48.8</c:v>
                </c:pt>
                <c:pt idx="2">
                  <c:v>49.611199999999997</c:v>
                </c:pt>
                <c:pt idx="3">
                  <c:v>50.433679999999995</c:v>
                </c:pt>
                <c:pt idx="4">
                  <c:v>51.267517279999993</c:v>
                </c:pt>
                <c:pt idx="5">
                  <c:v>52.112786216000003</c:v>
                </c:pt>
                <c:pt idx="6">
                  <c:v>52.969558088432009</c:v>
                </c:pt>
                <c:pt idx="7">
                  <c:v>53.837900882755989</c:v>
                </c:pt>
                <c:pt idx="8">
                  <c:v>54.717879081943138</c:v>
                </c:pt>
                <c:pt idx="9">
                  <c:v>55.609553450559986</c:v>
                </c:pt>
                <c:pt idx="10">
                  <c:v>56.51298081015851</c:v>
                </c:pt>
                <c:pt idx="11">
                  <c:v>57.428213805666608</c:v>
                </c:pt>
                <c:pt idx="12">
                  <c:v>58.355300662464039</c:v>
                </c:pt>
                <c:pt idx="13">
                  <c:v>59.294284933817927</c:v>
                </c:pt>
                <c:pt idx="14">
                  <c:v>60.245205238342031</c:v>
                </c:pt>
                <c:pt idx="15">
                  <c:v>61.208094987132043</c:v>
                </c:pt>
                <c:pt idx="16">
                  <c:v>62.182982100218581</c:v>
                </c:pt>
                <c:pt idx="17">
                  <c:v>63.169888711967154</c:v>
                </c:pt>
                <c:pt idx="18">
                  <c:v>64.168830865043006</c:v>
                </c:pt>
                <c:pt idx="19">
                  <c:v>65.179818192545483</c:v>
                </c:pt>
                <c:pt idx="20">
                  <c:v>66.202853587904059</c:v>
                </c:pt>
                <c:pt idx="21">
                  <c:v>67.237932862115031</c:v>
                </c:pt>
                <c:pt idx="22">
                  <c:v>68.285044387883815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B-4BA3-9539-5D2A05A5752D}"/>
            </c:ext>
          </c:extLst>
        </c:ser>
        <c:ser>
          <c:idx val="0"/>
          <c:order val="1"/>
          <c:tx>
            <c:strRef>
              <c:f>Model!$C$55:$G$55</c:f>
              <c:strCache>
                <c:ptCount val="5"/>
                <c:pt idx="0">
                  <c:v>Dividend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Model!$H$54:$DC$54</c:f>
              <c:numCache>
                <c:formatCode>General</c:formatCode>
                <c:ptCount val="100"/>
                <c:pt idx="0">
                  <c:v>#N/A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cat>
          <c:val>
            <c:numRef>
              <c:f>Model!$H$55:$DC$55</c:f>
              <c:numCache>
                <c:formatCode>_-* #,##0.00_-;[Red]_(* \(#,##0.00\);_-* "-"??_-;_-@_-</c:formatCode>
                <c:ptCount val="100"/>
                <c:pt idx="0">
                  <c:v>0</c:v>
                </c:pt>
                <c:pt idx="1">
                  <c:v>12.199999999999996</c:v>
                </c:pt>
                <c:pt idx="2">
                  <c:v>12.402799999999999</c:v>
                </c:pt>
                <c:pt idx="3">
                  <c:v>12.608419999999995</c:v>
                </c:pt>
                <c:pt idx="4">
                  <c:v>12.816879319999998</c:v>
                </c:pt>
                <c:pt idx="5">
                  <c:v>13.028196554000004</c:v>
                </c:pt>
                <c:pt idx="6">
                  <c:v>13.242389522107999</c:v>
                </c:pt>
                <c:pt idx="7">
                  <c:v>13.459475220689001</c:v>
                </c:pt>
                <c:pt idx="8">
                  <c:v>13.679469770485781</c:v>
                </c:pt>
                <c:pt idx="9">
                  <c:v>13.902388362639996</c:v>
                </c:pt>
                <c:pt idx="10">
                  <c:v>14.128245202539631</c:v>
                </c:pt>
                <c:pt idx="11">
                  <c:v>14.357053451416654</c:v>
                </c:pt>
                <c:pt idx="12">
                  <c:v>14.588825165616008</c:v>
                </c:pt>
                <c:pt idx="13">
                  <c:v>14.82357123345448</c:v>
                </c:pt>
                <c:pt idx="14">
                  <c:v>15.06130130958551</c:v>
                </c:pt>
                <c:pt idx="15">
                  <c:v>15.302023746783007</c:v>
                </c:pt>
                <c:pt idx="16">
                  <c:v>15.545745525054642</c:v>
                </c:pt>
                <c:pt idx="17">
                  <c:v>15.79247217799179</c:v>
                </c:pt>
                <c:pt idx="18">
                  <c:v>16.042207716260748</c:v>
                </c:pt>
                <c:pt idx="19">
                  <c:v>16.294954548136374</c:v>
                </c:pt>
                <c:pt idx="20">
                  <c:v>16.550713396976022</c:v>
                </c:pt>
                <c:pt idx="21">
                  <c:v>16.809483215528758</c:v>
                </c:pt>
                <c:pt idx="22">
                  <c:v>17.071261096970957</c:v>
                </c:pt>
                <c:pt idx="23">
                  <c:v>86.680210912779671</c:v>
                </c:pt>
                <c:pt idx="24">
                  <c:v>88.019097828809976</c:v>
                </c:pt>
                <c:pt idx="25">
                  <c:v>89.372920964094092</c:v>
                </c:pt>
                <c:pt idx="26">
                  <c:v>90.741623797445143</c:v>
                </c:pt>
                <c:pt idx="27">
                  <c:v>92.125138019885256</c:v>
                </c:pt>
                <c:pt idx="28">
                  <c:v>93.523382979168943</c:v>
                </c:pt>
                <c:pt idx="29">
                  <c:v>94.936265103604853</c:v>
                </c:pt>
                <c:pt idx="30">
                  <c:v>96.363677304475104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B-4BA3-9539-5D2A05A57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16131087"/>
        <c:axId val="1928863791"/>
      </c:barChart>
      <c:dateAx>
        <c:axId val="1816131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8863791"/>
        <c:crosses val="autoZero"/>
        <c:auto val="0"/>
        <c:lblOffset val="100"/>
        <c:baseTimeUnit val="days"/>
      </c:dateAx>
      <c:valAx>
        <c:axId val="192886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6131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EFDB7EA-3493-4346-86F6-92235A7D2B46}">
  <sheetPr codeName="Chart1"/>
  <sheetViews>
    <sheetView tabSelected="1" zoomScale="66" workbookViewId="0" zoomToFit="1"/>
    <sheetView zoomScale="87" workbookViewId="1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736" cy="62843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CF60C3-7BA2-45D7-EAEF-13698BA861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435D-B6EF-41BE-B94D-9C7A0590CC27}">
  <sheetPr codeName="Sheet2"/>
  <dimension ref="A3:ALR206"/>
  <sheetViews>
    <sheetView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E18" sqref="E18"/>
    </sheetView>
    <sheetView tabSelected="1" zoomScale="80" zoomScaleNormal="80" workbookViewId="1">
      <pane xSplit="7" ySplit="9" topLeftCell="H35" activePane="bottomRight" state="frozen"/>
      <selection pane="topRight" activeCell="H1" sqref="H1"/>
      <selection pane="bottomLeft" activeCell="A10" sqref="A10"/>
      <selection pane="bottomRight" activeCell="J61" sqref="J61"/>
    </sheetView>
  </sheetViews>
  <sheetFormatPr defaultColWidth="0" defaultRowHeight="14.5" x14ac:dyDescent="0.35"/>
  <cols>
    <col min="1" max="2" width="1.54296875" style="8" customWidth="1"/>
    <col min="3" max="3" width="29.453125" style="8" customWidth="1"/>
    <col min="4" max="4" width="8.7265625" style="8" customWidth="1"/>
    <col min="5" max="5" width="10.36328125" style="8" customWidth="1"/>
    <col min="6" max="6" width="10.54296875" style="8" customWidth="1"/>
    <col min="7" max="7" width="8.7265625" style="8" customWidth="1"/>
    <col min="8" max="8" width="10.1796875" style="8" customWidth="1"/>
    <col min="9" max="107" width="9.54296875" style="8" customWidth="1"/>
    <col min="108" max="16384" width="8.7265625" style="8" hidden="1"/>
  </cols>
  <sheetData>
    <row r="3" spans="2:1006" x14ac:dyDescent="0.3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</row>
    <row r="4" spans="2:1006" x14ac:dyDescent="0.35">
      <c r="C4" s="8" t="s">
        <v>1</v>
      </c>
      <c r="H4" s="8" cm="1">
        <f t="array" ref="H4:DC4">_xlfn.SEQUENCE(,100,1-E5)</f>
        <v>0</v>
      </c>
      <c r="I4" s="8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8">
        <v>7</v>
      </c>
      <c r="P4" s="8">
        <v>8</v>
      </c>
      <c r="Q4" s="8">
        <v>9</v>
      </c>
      <c r="R4" s="8">
        <v>10</v>
      </c>
      <c r="S4" s="8">
        <v>11</v>
      </c>
      <c r="T4" s="8">
        <v>12</v>
      </c>
      <c r="U4" s="8">
        <v>13</v>
      </c>
      <c r="V4" s="8">
        <v>14</v>
      </c>
      <c r="W4" s="8">
        <v>15</v>
      </c>
      <c r="X4" s="8">
        <v>16</v>
      </c>
      <c r="Y4" s="8">
        <v>17</v>
      </c>
      <c r="Z4" s="8">
        <v>18</v>
      </c>
      <c r="AA4" s="8">
        <v>19</v>
      </c>
      <c r="AB4" s="8">
        <v>20</v>
      </c>
      <c r="AC4" s="8">
        <v>21</v>
      </c>
      <c r="AD4" s="8">
        <v>22</v>
      </c>
      <c r="AE4" s="8">
        <v>23</v>
      </c>
      <c r="AF4" s="8">
        <v>24</v>
      </c>
      <c r="AG4" s="8">
        <v>25</v>
      </c>
      <c r="AH4" s="8">
        <v>26</v>
      </c>
      <c r="AI4" s="8">
        <v>27</v>
      </c>
      <c r="AJ4" s="8">
        <v>28</v>
      </c>
      <c r="AK4" s="8">
        <v>29</v>
      </c>
      <c r="AL4" s="8">
        <v>30</v>
      </c>
      <c r="AM4" s="8">
        <v>31</v>
      </c>
      <c r="AN4" s="8">
        <v>32</v>
      </c>
      <c r="AO4" s="8">
        <v>33</v>
      </c>
      <c r="AP4" s="8">
        <v>34</v>
      </c>
      <c r="AQ4" s="8">
        <v>35</v>
      </c>
      <c r="AR4" s="8">
        <v>36</v>
      </c>
      <c r="AS4" s="8">
        <v>37</v>
      </c>
      <c r="AT4" s="8">
        <v>38</v>
      </c>
      <c r="AU4" s="8">
        <v>39</v>
      </c>
      <c r="AV4" s="8">
        <v>40</v>
      </c>
      <c r="AW4" s="8">
        <v>41</v>
      </c>
      <c r="AX4" s="8">
        <v>42</v>
      </c>
      <c r="AY4" s="8">
        <v>43</v>
      </c>
      <c r="AZ4" s="8">
        <v>44</v>
      </c>
      <c r="BA4" s="8">
        <v>45</v>
      </c>
      <c r="BB4" s="8">
        <v>46</v>
      </c>
      <c r="BC4" s="8">
        <v>47</v>
      </c>
      <c r="BD4" s="8">
        <v>48</v>
      </c>
      <c r="BE4" s="8">
        <v>49</v>
      </c>
      <c r="BF4" s="8">
        <v>50</v>
      </c>
      <c r="BG4" s="8">
        <v>51</v>
      </c>
      <c r="BH4" s="8">
        <v>52</v>
      </c>
      <c r="BI4" s="8">
        <v>53</v>
      </c>
      <c r="BJ4" s="8">
        <v>54</v>
      </c>
      <c r="BK4" s="8">
        <v>55</v>
      </c>
      <c r="BL4" s="8">
        <v>56</v>
      </c>
      <c r="BM4" s="8">
        <v>57</v>
      </c>
      <c r="BN4" s="8">
        <v>58</v>
      </c>
      <c r="BO4" s="8">
        <v>59</v>
      </c>
      <c r="BP4" s="8">
        <v>60</v>
      </c>
      <c r="BQ4" s="8">
        <v>61</v>
      </c>
      <c r="BR4" s="8">
        <v>62</v>
      </c>
      <c r="BS4" s="8">
        <v>63</v>
      </c>
      <c r="BT4" s="8">
        <v>64</v>
      </c>
      <c r="BU4" s="8">
        <v>65</v>
      </c>
      <c r="BV4" s="8">
        <v>66</v>
      </c>
      <c r="BW4" s="8">
        <v>67</v>
      </c>
      <c r="BX4" s="8">
        <v>68</v>
      </c>
      <c r="BY4" s="8">
        <v>69</v>
      </c>
      <c r="BZ4" s="8">
        <v>70</v>
      </c>
      <c r="CA4" s="8">
        <v>71</v>
      </c>
      <c r="CB4" s="8">
        <v>72</v>
      </c>
      <c r="CC4" s="8">
        <v>73</v>
      </c>
      <c r="CD4" s="8">
        <v>74</v>
      </c>
      <c r="CE4" s="8">
        <v>75</v>
      </c>
      <c r="CF4" s="8">
        <v>76</v>
      </c>
      <c r="CG4" s="8">
        <v>77</v>
      </c>
      <c r="CH4" s="8">
        <v>78</v>
      </c>
      <c r="CI4" s="8">
        <v>79</v>
      </c>
      <c r="CJ4" s="8">
        <v>80</v>
      </c>
      <c r="CK4" s="8">
        <v>81</v>
      </c>
      <c r="CL4" s="8">
        <v>82</v>
      </c>
      <c r="CM4" s="8">
        <v>83</v>
      </c>
      <c r="CN4" s="8">
        <v>84</v>
      </c>
      <c r="CO4" s="8">
        <v>85</v>
      </c>
      <c r="CP4" s="8">
        <v>86</v>
      </c>
      <c r="CQ4" s="8">
        <v>87</v>
      </c>
      <c r="CR4" s="8">
        <v>88</v>
      </c>
      <c r="CS4" s="8">
        <v>89</v>
      </c>
      <c r="CT4" s="8">
        <v>90</v>
      </c>
      <c r="CU4" s="8">
        <v>91</v>
      </c>
      <c r="CV4" s="8">
        <v>92</v>
      </c>
      <c r="CW4" s="8">
        <v>93</v>
      </c>
      <c r="CX4" s="8">
        <v>94</v>
      </c>
      <c r="CY4" s="8">
        <v>95</v>
      </c>
      <c r="CZ4" s="8">
        <v>96</v>
      </c>
      <c r="DA4" s="8">
        <v>97</v>
      </c>
      <c r="DB4" s="8">
        <v>98</v>
      </c>
      <c r="DC4" s="8">
        <v>99</v>
      </c>
    </row>
    <row r="5" spans="2:1006" x14ac:dyDescent="0.35">
      <c r="C5" s="9" t="s">
        <v>66</v>
      </c>
      <c r="D5" s="10" t="s">
        <v>32</v>
      </c>
      <c r="E5" s="3">
        <v>1</v>
      </c>
      <c r="H5" s="8" t="b">
        <f>H4&lt;1</f>
        <v>1</v>
      </c>
      <c r="I5" s="8" t="b">
        <f t="shared" ref="I5:BT5" si="0">I4&lt;1</f>
        <v>0</v>
      </c>
      <c r="J5" s="8" t="b">
        <f t="shared" si="0"/>
        <v>0</v>
      </c>
      <c r="K5" s="8" t="b">
        <f t="shared" si="0"/>
        <v>0</v>
      </c>
      <c r="L5" s="8" t="b">
        <f t="shared" si="0"/>
        <v>0</v>
      </c>
      <c r="M5" s="8" t="b">
        <f t="shared" si="0"/>
        <v>0</v>
      </c>
      <c r="N5" s="8" t="b">
        <f t="shared" si="0"/>
        <v>0</v>
      </c>
      <c r="O5" s="8" t="b">
        <f t="shared" si="0"/>
        <v>0</v>
      </c>
      <c r="P5" s="8" t="b">
        <f t="shared" si="0"/>
        <v>0</v>
      </c>
      <c r="Q5" s="8" t="b">
        <f t="shared" si="0"/>
        <v>0</v>
      </c>
      <c r="R5" s="8" t="b">
        <f t="shared" si="0"/>
        <v>0</v>
      </c>
      <c r="S5" s="8" t="b">
        <f t="shared" si="0"/>
        <v>0</v>
      </c>
      <c r="T5" s="8" t="b">
        <f t="shared" si="0"/>
        <v>0</v>
      </c>
      <c r="U5" s="8" t="b">
        <f t="shared" si="0"/>
        <v>0</v>
      </c>
      <c r="V5" s="8" t="b">
        <f t="shared" si="0"/>
        <v>0</v>
      </c>
      <c r="W5" s="8" t="b">
        <f t="shared" si="0"/>
        <v>0</v>
      </c>
      <c r="X5" s="8" t="b">
        <f t="shared" si="0"/>
        <v>0</v>
      </c>
      <c r="Y5" s="8" t="b">
        <f t="shared" si="0"/>
        <v>0</v>
      </c>
      <c r="Z5" s="8" t="b">
        <f t="shared" si="0"/>
        <v>0</v>
      </c>
      <c r="AA5" s="8" t="b">
        <f t="shared" si="0"/>
        <v>0</v>
      </c>
      <c r="AB5" s="8" t="b">
        <f t="shared" si="0"/>
        <v>0</v>
      </c>
      <c r="AC5" s="8" t="b">
        <f t="shared" si="0"/>
        <v>0</v>
      </c>
      <c r="AD5" s="8" t="b">
        <f t="shared" si="0"/>
        <v>0</v>
      </c>
      <c r="AE5" s="8" t="b">
        <f t="shared" si="0"/>
        <v>0</v>
      </c>
      <c r="AF5" s="8" t="b">
        <f t="shared" si="0"/>
        <v>0</v>
      </c>
      <c r="AG5" s="8" t="b">
        <f t="shared" si="0"/>
        <v>0</v>
      </c>
      <c r="AH5" s="8" t="b">
        <f t="shared" si="0"/>
        <v>0</v>
      </c>
      <c r="AI5" s="8" t="b">
        <f t="shared" si="0"/>
        <v>0</v>
      </c>
      <c r="AJ5" s="8" t="b">
        <f t="shared" si="0"/>
        <v>0</v>
      </c>
      <c r="AK5" s="8" t="b">
        <f t="shared" si="0"/>
        <v>0</v>
      </c>
      <c r="AL5" s="8" t="b">
        <f t="shared" si="0"/>
        <v>0</v>
      </c>
      <c r="AM5" s="8" t="b">
        <f t="shared" si="0"/>
        <v>0</v>
      </c>
      <c r="AN5" s="8" t="b">
        <f t="shared" si="0"/>
        <v>0</v>
      </c>
      <c r="AO5" s="8" t="b">
        <f t="shared" si="0"/>
        <v>0</v>
      </c>
      <c r="AP5" s="8" t="b">
        <f t="shared" si="0"/>
        <v>0</v>
      </c>
      <c r="AQ5" s="8" t="b">
        <f t="shared" si="0"/>
        <v>0</v>
      </c>
      <c r="AR5" s="8" t="b">
        <f t="shared" si="0"/>
        <v>0</v>
      </c>
      <c r="AS5" s="8" t="b">
        <f t="shared" si="0"/>
        <v>0</v>
      </c>
      <c r="AT5" s="8" t="b">
        <f t="shared" si="0"/>
        <v>0</v>
      </c>
      <c r="AU5" s="8" t="b">
        <f t="shared" si="0"/>
        <v>0</v>
      </c>
      <c r="AV5" s="8" t="b">
        <f t="shared" si="0"/>
        <v>0</v>
      </c>
      <c r="AW5" s="8" t="b">
        <f t="shared" si="0"/>
        <v>0</v>
      </c>
      <c r="AX5" s="8" t="b">
        <f t="shared" si="0"/>
        <v>0</v>
      </c>
      <c r="AY5" s="8" t="b">
        <f t="shared" si="0"/>
        <v>0</v>
      </c>
      <c r="AZ5" s="8" t="b">
        <f t="shared" si="0"/>
        <v>0</v>
      </c>
      <c r="BA5" s="8" t="b">
        <f t="shared" si="0"/>
        <v>0</v>
      </c>
      <c r="BB5" s="8" t="b">
        <f t="shared" si="0"/>
        <v>0</v>
      </c>
      <c r="BC5" s="8" t="b">
        <f t="shared" si="0"/>
        <v>0</v>
      </c>
      <c r="BD5" s="8" t="b">
        <f t="shared" si="0"/>
        <v>0</v>
      </c>
      <c r="BE5" s="8" t="b">
        <f t="shared" si="0"/>
        <v>0</v>
      </c>
      <c r="BF5" s="8" t="b">
        <f t="shared" si="0"/>
        <v>0</v>
      </c>
      <c r="BG5" s="8" t="b">
        <f t="shared" si="0"/>
        <v>0</v>
      </c>
      <c r="BH5" s="8" t="b">
        <f t="shared" si="0"/>
        <v>0</v>
      </c>
      <c r="BI5" s="8" t="b">
        <f t="shared" si="0"/>
        <v>0</v>
      </c>
      <c r="BJ5" s="8" t="b">
        <f t="shared" si="0"/>
        <v>0</v>
      </c>
      <c r="BK5" s="8" t="b">
        <f t="shared" si="0"/>
        <v>0</v>
      </c>
      <c r="BL5" s="8" t="b">
        <f t="shared" si="0"/>
        <v>0</v>
      </c>
      <c r="BM5" s="8" t="b">
        <f t="shared" si="0"/>
        <v>0</v>
      </c>
      <c r="BN5" s="8" t="b">
        <f t="shared" si="0"/>
        <v>0</v>
      </c>
      <c r="BO5" s="8" t="b">
        <f t="shared" si="0"/>
        <v>0</v>
      </c>
      <c r="BP5" s="8" t="b">
        <f t="shared" si="0"/>
        <v>0</v>
      </c>
      <c r="BQ5" s="8" t="b">
        <f t="shared" si="0"/>
        <v>0</v>
      </c>
      <c r="BR5" s="8" t="b">
        <f t="shared" si="0"/>
        <v>0</v>
      </c>
      <c r="BS5" s="8" t="b">
        <f t="shared" si="0"/>
        <v>0</v>
      </c>
      <c r="BT5" s="8" t="b">
        <f t="shared" si="0"/>
        <v>0</v>
      </c>
      <c r="BU5" s="8" t="b">
        <f t="shared" ref="BU5:DC5" si="1">BU4&lt;1</f>
        <v>0</v>
      </c>
      <c r="BV5" s="8" t="b">
        <f t="shared" si="1"/>
        <v>0</v>
      </c>
      <c r="BW5" s="8" t="b">
        <f t="shared" si="1"/>
        <v>0</v>
      </c>
      <c r="BX5" s="8" t="b">
        <f t="shared" si="1"/>
        <v>0</v>
      </c>
      <c r="BY5" s="8" t="b">
        <f t="shared" si="1"/>
        <v>0</v>
      </c>
      <c r="BZ5" s="8" t="b">
        <f t="shared" si="1"/>
        <v>0</v>
      </c>
      <c r="CA5" s="8" t="b">
        <f t="shared" si="1"/>
        <v>0</v>
      </c>
      <c r="CB5" s="8" t="b">
        <f t="shared" si="1"/>
        <v>0</v>
      </c>
      <c r="CC5" s="8" t="b">
        <f t="shared" si="1"/>
        <v>0</v>
      </c>
      <c r="CD5" s="8" t="b">
        <f t="shared" si="1"/>
        <v>0</v>
      </c>
      <c r="CE5" s="8" t="b">
        <f t="shared" si="1"/>
        <v>0</v>
      </c>
      <c r="CF5" s="8" t="b">
        <f t="shared" si="1"/>
        <v>0</v>
      </c>
      <c r="CG5" s="8" t="b">
        <f t="shared" si="1"/>
        <v>0</v>
      </c>
      <c r="CH5" s="8" t="b">
        <f t="shared" si="1"/>
        <v>0</v>
      </c>
      <c r="CI5" s="8" t="b">
        <f t="shared" si="1"/>
        <v>0</v>
      </c>
      <c r="CJ5" s="8" t="b">
        <f t="shared" si="1"/>
        <v>0</v>
      </c>
      <c r="CK5" s="8" t="b">
        <f t="shared" si="1"/>
        <v>0</v>
      </c>
      <c r="CL5" s="8" t="b">
        <f t="shared" si="1"/>
        <v>0</v>
      </c>
      <c r="CM5" s="8" t="b">
        <f t="shared" si="1"/>
        <v>0</v>
      </c>
      <c r="CN5" s="8" t="b">
        <f t="shared" si="1"/>
        <v>0</v>
      </c>
      <c r="CO5" s="8" t="b">
        <f t="shared" si="1"/>
        <v>0</v>
      </c>
      <c r="CP5" s="8" t="b">
        <f t="shared" si="1"/>
        <v>0</v>
      </c>
      <c r="CQ5" s="8" t="b">
        <f t="shared" si="1"/>
        <v>0</v>
      </c>
      <c r="CR5" s="8" t="b">
        <f t="shared" si="1"/>
        <v>0</v>
      </c>
      <c r="CS5" s="8" t="b">
        <f t="shared" si="1"/>
        <v>0</v>
      </c>
      <c r="CT5" s="8" t="b">
        <f t="shared" si="1"/>
        <v>0</v>
      </c>
      <c r="CU5" s="8" t="b">
        <f t="shared" si="1"/>
        <v>0</v>
      </c>
      <c r="CV5" s="8" t="b">
        <f t="shared" si="1"/>
        <v>0</v>
      </c>
      <c r="CW5" s="8" t="b">
        <f t="shared" si="1"/>
        <v>0</v>
      </c>
      <c r="CX5" s="8" t="b">
        <f t="shared" si="1"/>
        <v>0</v>
      </c>
      <c r="CY5" s="8" t="b">
        <f t="shared" si="1"/>
        <v>0</v>
      </c>
      <c r="CZ5" s="8" t="b">
        <f t="shared" si="1"/>
        <v>0</v>
      </c>
      <c r="DA5" s="8" t="b">
        <f t="shared" si="1"/>
        <v>0</v>
      </c>
      <c r="DB5" s="8" t="b">
        <f t="shared" si="1"/>
        <v>0</v>
      </c>
      <c r="DC5" s="8" t="b">
        <f t="shared" si="1"/>
        <v>0</v>
      </c>
    </row>
    <row r="6" spans="2:1006" x14ac:dyDescent="0.35">
      <c r="C6" s="8" t="s">
        <v>2</v>
      </c>
      <c r="D6" s="10" t="s">
        <v>32</v>
      </c>
      <c r="E6" s="3">
        <v>30</v>
      </c>
      <c r="H6" s="8" t="b">
        <f>AND(H4&gt;0,H4&lt;=$E$6)</f>
        <v>0</v>
      </c>
      <c r="I6" s="8" t="b">
        <f t="shared" ref="I6:BT6" si="2">AND(I4&gt;0,I4&lt;=$E$6)</f>
        <v>1</v>
      </c>
      <c r="J6" s="8" t="b">
        <f t="shared" si="2"/>
        <v>1</v>
      </c>
      <c r="K6" s="8" t="b">
        <f t="shared" si="2"/>
        <v>1</v>
      </c>
      <c r="L6" s="8" t="b">
        <f t="shared" si="2"/>
        <v>1</v>
      </c>
      <c r="M6" s="8" t="b">
        <f t="shared" si="2"/>
        <v>1</v>
      </c>
      <c r="N6" s="8" t="b">
        <f t="shared" si="2"/>
        <v>1</v>
      </c>
      <c r="O6" s="8" t="b">
        <f t="shared" si="2"/>
        <v>1</v>
      </c>
      <c r="P6" s="8" t="b">
        <f t="shared" si="2"/>
        <v>1</v>
      </c>
      <c r="Q6" s="8" t="b">
        <f t="shared" si="2"/>
        <v>1</v>
      </c>
      <c r="R6" s="8" t="b">
        <f t="shared" si="2"/>
        <v>1</v>
      </c>
      <c r="S6" s="8" t="b">
        <f t="shared" si="2"/>
        <v>1</v>
      </c>
      <c r="T6" s="8" t="b">
        <f t="shared" si="2"/>
        <v>1</v>
      </c>
      <c r="U6" s="8" t="b">
        <f t="shared" si="2"/>
        <v>1</v>
      </c>
      <c r="V6" s="8" t="b">
        <f t="shared" si="2"/>
        <v>1</v>
      </c>
      <c r="W6" s="8" t="b">
        <f t="shared" si="2"/>
        <v>1</v>
      </c>
      <c r="X6" s="8" t="b">
        <f t="shared" si="2"/>
        <v>1</v>
      </c>
      <c r="Y6" s="8" t="b">
        <f t="shared" si="2"/>
        <v>1</v>
      </c>
      <c r="Z6" s="8" t="b">
        <f t="shared" si="2"/>
        <v>1</v>
      </c>
      <c r="AA6" s="8" t="b">
        <f t="shared" si="2"/>
        <v>1</v>
      </c>
      <c r="AB6" s="8" t="b">
        <f t="shared" si="2"/>
        <v>1</v>
      </c>
      <c r="AC6" s="8" t="b">
        <f t="shared" si="2"/>
        <v>1</v>
      </c>
      <c r="AD6" s="8" t="b">
        <f t="shared" si="2"/>
        <v>1</v>
      </c>
      <c r="AE6" s="8" t="b">
        <f t="shared" si="2"/>
        <v>1</v>
      </c>
      <c r="AF6" s="8" t="b">
        <f t="shared" si="2"/>
        <v>1</v>
      </c>
      <c r="AG6" s="8" t="b">
        <f t="shared" si="2"/>
        <v>1</v>
      </c>
      <c r="AH6" s="8" t="b">
        <f t="shared" si="2"/>
        <v>1</v>
      </c>
      <c r="AI6" s="8" t="b">
        <f t="shared" si="2"/>
        <v>1</v>
      </c>
      <c r="AJ6" s="8" t="b">
        <f t="shared" si="2"/>
        <v>1</v>
      </c>
      <c r="AK6" s="8" t="b">
        <f t="shared" si="2"/>
        <v>1</v>
      </c>
      <c r="AL6" s="8" t="b">
        <f t="shared" si="2"/>
        <v>1</v>
      </c>
      <c r="AM6" s="8" t="b">
        <f t="shared" si="2"/>
        <v>0</v>
      </c>
      <c r="AN6" s="8" t="b">
        <f t="shared" si="2"/>
        <v>0</v>
      </c>
      <c r="AO6" s="8" t="b">
        <f t="shared" si="2"/>
        <v>0</v>
      </c>
      <c r="AP6" s="8" t="b">
        <f t="shared" si="2"/>
        <v>0</v>
      </c>
      <c r="AQ6" s="8" t="b">
        <f t="shared" si="2"/>
        <v>0</v>
      </c>
      <c r="AR6" s="8" t="b">
        <f t="shared" si="2"/>
        <v>0</v>
      </c>
      <c r="AS6" s="8" t="b">
        <f t="shared" si="2"/>
        <v>0</v>
      </c>
      <c r="AT6" s="8" t="b">
        <f t="shared" si="2"/>
        <v>0</v>
      </c>
      <c r="AU6" s="8" t="b">
        <f t="shared" si="2"/>
        <v>0</v>
      </c>
      <c r="AV6" s="8" t="b">
        <f t="shared" si="2"/>
        <v>0</v>
      </c>
      <c r="AW6" s="8" t="b">
        <f t="shared" si="2"/>
        <v>0</v>
      </c>
      <c r="AX6" s="8" t="b">
        <f t="shared" si="2"/>
        <v>0</v>
      </c>
      <c r="AY6" s="8" t="b">
        <f t="shared" si="2"/>
        <v>0</v>
      </c>
      <c r="AZ6" s="8" t="b">
        <f t="shared" si="2"/>
        <v>0</v>
      </c>
      <c r="BA6" s="8" t="b">
        <f t="shared" si="2"/>
        <v>0</v>
      </c>
      <c r="BB6" s="8" t="b">
        <f t="shared" si="2"/>
        <v>0</v>
      </c>
      <c r="BC6" s="8" t="b">
        <f t="shared" si="2"/>
        <v>0</v>
      </c>
      <c r="BD6" s="8" t="b">
        <f t="shared" si="2"/>
        <v>0</v>
      </c>
      <c r="BE6" s="8" t="b">
        <f t="shared" si="2"/>
        <v>0</v>
      </c>
      <c r="BF6" s="8" t="b">
        <f t="shared" si="2"/>
        <v>0</v>
      </c>
      <c r="BG6" s="8" t="b">
        <f t="shared" si="2"/>
        <v>0</v>
      </c>
      <c r="BH6" s="8" t="b">
        <f t="shared" si="2"/>
        <v>0</v>
      </c>
      <c r="BI6" s="8" t="b">
        <f t="shared" si="2"/>
        <v>0</v>
      </c>
      <c r="BJ6" s="8" t="b">
        <f t="shared" si="2"/>
        <v>0</v>
      </c>
      <c r="BK6" s="8" t="b">
        <f t="shared" si="2"/>
        <v>0</v>
      </c>
      <c r="BL6" s="8" t="b">
        <f t="shared" si="2"/>
        <v>0</v>
      </c>
      <c r="BM6" s="8" t="b">
        <f t="shared" si="2"/>
        <v>0</v>
      </c>
      <c r="BN6" s="8" t="b">
        <f t="shared" si="2"/>
        <v>0</v>
      </c>
      <c r="BO6" s="8" t="b">
        <f t="shared" si="2"/>
        <v>0</v>
      </c>
      <c r="BP6" s="8" t="b">
        <f t="shared" si="2"/>
        <v>0</v>
      </c>
      <c r="BQ6" s="8" t="b">
        <f t="shared" si="2"/>
        <v>0</v>
      </c>
      <c r="BR6" s="8" t="b">
        <f t="shared" si="2"/>
        <v>0</v>
      </c>
      <c r="BS6" s="8" t="b">
        <f t="shared" si="2"/>
        <v>0</v>
      </c>
      <c r="BT6" s="8" t="b">
        <f t="shared" si="2"/>
        <v>0</v>
      </c>
      <c r="BU6" s="8" t="b">
        <f t="shared" ref="BU6:DC6" si="3">AND(BU4&gt;0,BU4&lt;=$E$6)</f>
        <v>0</v>
      </c>
      <c r="BV6" s="8" t="b">
        <f t="shared" si="3"/>
        <v>0</v>
      </c>
      <c r="BW6" s="8" t="b">
        <f t="shared" si="3"/>
        <v>0</v>
      </c>
      <c r="BX6" s="8" t="b">
        <f t="shared" si="3"/>
        <v>0</v>
      </c>
      <c r="BY6" s="8" t="b">
        <f t="shared" si="3"/>
        <v>0</v>
      </c>
      <c r="BZ6" s="8" t="b">
        <f t="shared" si="3"/>
        <v>0</v>
      </c>
      <c r="CA6" s="8" t="b">
        <f t="shared" si="3"/>
        <v>0</v>
      </c>
      <c r="CB6" s="8" t="b">
        <f t="shared" si="3"/>
        <v>0</v>
      </c>
      <c r="CC6" s="8" t="b">
        <f t="shared" si="3"/>
        <v>0</v>
      </c>
      <c r="CD6" s="8" t="b">
        <f t="shared" si="3"/>
        <v>0</v>
      </c>
      <c r="CE6" s="8" t="b">
        <f t="shared" si="3"/>
        <v>0</v>
      </c>
      <c r="CF6" s="8" t="b">
        <f t="shared" si="3"/>
        <v>0</v>
      </c>
      <c r="CG6" s="8" t="b">
        <f t="shared" si="3"/>
        <v>0</v>
      </c>
      <c r="CH6" s="8" t="b">
        <f t="shared" si="3"/>
        <v>0</v>
      </c>
      <c r="CI6" s="8" t="b">
        <f t="shared" si="3"/>
        <v>0</v>
      </c>
      <c r="CJ6" s="8" t="b">
        <f t="shared" si="3"/>
        <v>0</v>
      </c>
      <c r="CK6" s="8" t="b">
        <f t="shared" si="3"/>
        <v>0</v>
      </c>
      <c r="CL6" s="8" t="b">
        <f t="shared" si="3"/>
        <v>0</v>
      </c>
      <c r="CM6" s="8" t="b">
        <f t="shared" si="3"/>
        <v>0</v>
      </c>
      <c r="CN6" s="8" t="b">
        <f t="shared" si="3"/>
        <v>0</v>
      </c>
      <c r="CO6" s="8" t="b">
        <f t="shared" si="3"/>
        <v>0</v>
      </c>
      <c r="CP6" s="8" t="b">
        <f t="shared" si="3"/>
        <v>0</v>
      </c>
      <c r="CQ6" s="8" t="b">
        <f t="shared" si="3"/>
        <v>0</v>
      </c>
      <c r="CR6" s="8" t="b">
        <f t="shared" si="3"/>
        <v>0</v>
      </c>
      <c r="CS6" s="8" t="b">
        <f t="shared" si="3"/>
        <v>0</v>
      </c>
      <c r="CT6" s="8" t="b">
        <f t="shared" si="3"/>
        <v>0</v>
      </c>
      <c r="CU6" s="8" t="b">
        <f t="shared" si="3"/>
        <v>0</v>
      </c>
      <c r="CV6" s="8" t="b">
        <f t="shared" si="3"/>
        <v>0</v>
      </c>
      <c r="CW6" s="8" t="b">
        <f t="shared" si="3"/>
        <v>0</v>
      </c>
      <c r="CX6" s="8" t="b">
        <f t="shared" si="3"/>
        <v>0</v>
      </c>
      <c r="CY6" s="8" t="b">
        <f t="shared" si="3"/>
        <v>0</v>
      </c>
      <c r="CZ6" s="8" t="b">
        <f t="shared" si="3"/>
        <v>0</v>
      </c>
      <c r="DA6" s="8" t="b">
        <f t="shared" si="3"/>
        <v>0</v>
      </c>
      <c r="DB6" s="8" t="b">
        <f t="shared" si="3"/>
        <v>0</v>
      </c>
      <c r="DC6" s="8" t="b">
        <f t="shared" si="3"/>
        <v>0</v>
      </c>
    </row>
    <row r="7" spans="2:1006" x14ac:dyDescent="0.35">
      <c r="D7" s="10"/>
    </row>
    <row r="8" spans="2:1006" x14ac:dyDescent="0.35">
      <c r="B8" s="6" t="s">
        <v>3</v>
      </c>
      <c r="C8" s="6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</row>
    <row r="9" spans="2:1006" x14ac:dyDescent="0.35">
      <c r="C9" s="8" t="s">
        <v>4</v>
      </c>
      <c r="D9" s="10" t="s">
        <v>33</v>
      </c>
      <c r="E9" s="3">
        <v>80</v>
      </c>
      <c r="F9" s="27">
        <v>0.02</v>
      </c>
      <c r="H9" s="11">
        <f>$E$9*H6*(1+$F$9*H6)</f>
        <v>0</v>
      </c>
      <c r="I9" s="11">
        <f>$E$9*I6*(1+$F$9)^I4</f>
        <v>81.599999999999994</v>
      </c>
      <c r="J9" s="11">
        <f t="shared" ref="J9:BU9" si="4">$E$9*J6*(1+$F$9)^J4</f>
        <v>83.231999999999999</v>
      </c>
      <c r="K9" s="11">
        <f t="shared" si="4"/>
        <v>84.896639999999991</v>
      </c>
      <c r="L9" s="11">
        <f t="shared" si="4"/>
        <v>86.594572799999995</v>
      </c>
      <c r="M9" s="11">
        <f t="shared" si="4"/>
        <v>88.326464256000008</v>
      </c>
      <c r="N9" s="11">
        <f t="shared" si="4"/>
        <v>90.092993541120009</v>
      </c>
      <c r="O9" s="11">
        <f t="shared" si="4"/>
        <v>91.894853411942393</v>
      </c>
      <c r="P9" s="11">
        <f t="shared" si="4"/>
        <v>93.732750480181238</v>
      </c>
      <c r="Q9" s="11">
        <f t="shared" si="4"/>
        <v>95.607405489784867</v>
      </c>
      <c r="R9" s="11">
        <f t="shared" si="4"/>
        <v>97.519553599580576</v>
      </c>
      <c r="S9" s="11">
        <f t="shared" si="4"/>
        <v>99.469944671572165</v>
      </c>
      <c r="T9" s="11">
        <f t="shared" si="4"/>
        <v>101.45934356500362</v>
      </c>
      <c r="U9" s="11">
        <f t="shared" si="4"/>
        <v>103.48853043630369</v>
      </c>
      <c r="V9" s="11">
        <f t="shared" si="4"/>
        <v>105.55830104502976</v>
      </c>
      <c r="W9" s="11">
        <f t="shared" si="4"/>
        <v>107.66946706593033</v>
      </c>
      <c r="X9" s="11">
        <f t="shared" si="4"/>
        <v>109.82285640724896</v>
      </c>
      <c r="Y9" s="11">
        <f t="shared" si="4"/>
        <v>112.01931353539395</v>
      </c>
      <c r="Z9" s="11">
        <f t="shared" si="4"/>
        <v>114.25969980610182</v>
      </c>
      <c r="AA9" s="11">
        <f t="shared" si="4"/>
        <v>116.54489380222385</v>
      </c>
      <c r="AB9" s="11">
        <f t="shared" si="4"/>
        <v>118.87579167826834</v>
      </c>
      <c r="AC9" s="11">
        <f t="shared" si="4"/>
        <v>121.2533075118337</v>
      </c>
      <c r="AD9" s="11">
        <f t="shared" si="4"/>
        <v>123.67837366207038</v>
      </c>
      <c r="AE9" s="11">
        <f t="shared" si="4"/>
        <v>126.15194113531176</v>
      </c>
      <c r="AF9" s="11">
        <f t="shared" si="4"/>
        <v>128.67497995801801</v>
      </c>
      <c r="AG9" s="11">
        <f t="shared" si="4"/>
        <v>131.24847955717837</v>
      </c>
      <c r="AH9" s="11">
        <f t="shared" si="4"/>
        <v>133.87344914832195</v>
      </c>
      <c r="AI9" s="11">
        <f t="shared" si="4"/>
        <v>136.55091813128837</v>
      </c>
      <c r="AJ9" s="11">
        <f t="shared" si="4"/>
        <v>139.28193649391415</v>
      </c>
      <c r="AK9" s="11">
        <f t="shared" si="4"/>
        <v>142.0675752237924</v>
      </c>
      <c r="AL9" s="11">
        <f t="shared" si="4"/>
        <v>144.90892672826828</v>
      </c>
      <c r="AM9" s="11">
        <f t="shared" si="4"/>
        <v>0</v>
      </c>
      <c r="AN9" s="11">
        <f t="shared" si="4"/>
        <v>0</v>
      </c>
      <c r="AO9" s="11">
        <f t="shared" si="4"/>
        <v>0</v>
      </c>
      <c r="AP9" s="11">
        <f t="shared" si="4"/>
        <v>0</v>
      </c>
      <c r="AQ9" s="11">
        <f t="shared" si="4"/>
        <v>0</v>
      </c>
      <c r="AR9" s="11">
        <f t="shared" si="4"/>
        <v>0</v>
      </c>
      <c r="AS9" s="11">
        <f t="shared" si="4"/>
        <v>0</v>
      </c>
      <c r="AT9" s="11">
        <f t="shared" si="4"/>
        <v>0</v>
      </c>
      <c r="AU9" s="11">
        <f t="shared" si="4"/>
        <v>0</v>
      </c>
      <c r="AV9" s="11">
        <f t="shared" si="4"/>
        <v>0</v>
      </c>
      <c r="AW9" s="11">
        <f t="shared" si="4"/>
        <v>0</v>
      </c>
      <c r="AX9" s="11">
        <f t="shared" si="4"/>
        <v>0</v>
      </c>
      <c r="AY9" s="11">
        <f t="shared" si="4"/>
        <v>0</v>
      </c>
      <c r="AZ9" s="11">
        <f t="shared" si="4"/>
        <v>0</v>
      </c>
      <c r="BA9" s="11">
        <f t="shared" si="4"/>
        <v>0</v>
      </c>
      <c r="BB9" s="11">
        <f t="shared" si="4"/>
        <v>0</v>
      </c>
      <c r="BC9" s="11">
        <f t="shared" si="4"/>
        <v>0</v>
      </c>
      <c r="BD9" s="11">
        <f t="shared" si="4"/>
        <v>0</v>
      </c>
      <c r="BE9" s="11">
        <f t="shared" si="4"/>
        <v>0</v>
      </c>
      <c r="BF9" s="11">
        <f t="shared" si="4"/>
        <v>0</v>
      </c>
      <c r="BG9" s="11">
        <f t="shared" si="4"/>
        <v>0</v>
      </c>
      <c r="BH9" s="11">
        <f t="shared" si="4"/>
        <v>0</v>
      </c>
      <c r="BI9" s="11">
        <f t="shared" si="4"/>
        <v>0</v>
      </c>
      <c r="BJ9" s="11">
        <f t="shared" si="4"/>
        <v>0</v>
      </c>
      <c r="BK9" s="11">
        <f t="shared" si="4"/>
        <v>0</v>
      </c>
      <c r="BL9" s="11">
        <f t="shared" si="4"/>
        <v>0</v>
      </c>
      <c r="BM9" s="11">
        <f t="shared" si="4"/>
        <v>0</v>
      </c>
      <c r="BN9" s="11">
        <f t="shared" si="4"/>
        <v>0</v>
      </c>
      <c r="BO9" s="11">
        <f t="shared" si="4"/>
        <v>0</v>
      </c>
      <c r="BP9" s="11">
        <f t="shared" si="4"/>
        <v>0</v>
      </c>
      <c r="BQ9" s="11">
        <f t="shared" si="4"/>
        <v>0</v>
      </c>
      <c r="BR9" s="11">
        <f t="shared" si="4"/>
        <v>0</v>
      </c>
      <c r="BS9" s="11">
        <f t="shared" si="4"/>
        <v>0</v>
      </c>
      <c r="BT9" s="11">
        <f t="shared" si="4"/>
        <v>0</v>
      </c>
      <c r="BU9" s="11">
        <f t="shared" si="4"/>
        <v>0</v>
      </c>
      <c r="BV9" s="11">
        <f t="shared" ref="BV9:DC9" si="5">$E$9*BV6*(1+$F$9)^BV4</f>
        <v>0</v>
      </c>
      <c r="BW9" s="11">
        <f t="shared" si="5"/>
        <v>0</v>
      </c>
      <c r="BX9" s="11">
        <f t="shared" si="5"/>
        <v>0</v>
      </c>
      <c r="BY9" s="11">
        <f t="shared" si="5"/>
        <v>0</v>
      </c>
      <c r="BZ9" s="11">
        <f t="shared" si="5"/>
        <v>0</v>
      </c>
      <c r="CA9" s="11">
        <f t="shared" si="5"/>
        <v>0</v>
      </c>
      <c r="CB9" s="11">
        <f t="shared" si="5"/>
        <v>0</v>
      </c>
      <c r="CC9" s="11">
        <f t="shared" si="5"/>
        <v>0</v>
      </c>
      <c r="CD9" s="11">
        <f t="shared" si="5"/>
        <v>0</v>
      </c>
      <c r="CE9" s="11">
        <f t="shared" si="5"/>
        <v>0</v>
      </c>
      <c r="CF9" s="11">
        <f t="shared" si="5"/>
        <v>0</v>
      </c>
      <c r="CG9" s="11">
        <f t="shared" si="5"/>
        <v>0</v>
      </c>
      <c r="CH9" s="11">
        <f t="shared" si="5"/>
        <v>0</v>
      </c>
      <c r="CI9" s="11">
        <f t="shared" si="5"/>
        <v>0</v>
      </c>
      <c r="CJ9" s="11">
        <f t="shared" si="5"/>
        <v>0</v>
      </c>
      <c r="CK9" s="11">
        <f t="shared" si="5"/>
        <v>0</v>
      </c>
      <c r="CL9" s="11">
        <f t="shared" si="5"/>
        <v>0</v>
      </c>
      <c r="CM9" s="11">
        <f t="shared" si="5"/>
        <v>0</v>
      </c>
      <c r="CN9" s="11">
        <f t="shared" si="5"/>
        <v>0</v>
      </c>
      <c r="CO9" s="11">
        <f t="shared" si="5"/>
        <v>0</v>
      </c>
      <c r="CP9" s="11">
        <f t="shared" si="5"/>
        <v>0</v>
      </c>
      <c r="CQ9" s="11">
        <f t="shared" si="5"/>
        <v>0</v>
      </c>
      <c r="CR9" s="11">
        <f t="shared" si="5"/>
        <v>0</v>
      </c>
      <c r="CS9" s="11">
        <f t="shared" si="5"/>
        <v>0</v>
      </c>
      <c r="CT9" s="11">
        <f t="shared" si="5"/>
        <v>0</v>
      </c>
      <c r="CU9" s="11">
        <f t="shared" si="5"/>
        <v>0</v>
      </c>
      <c r="CV9" s="11">
        <f t="shared" si="5"/>
        <v>0</v>
      </c>
      <c r="CW9" s="11">
        <f t="shared" si="5"/>
        <v>0</v>
      </c>
      <c r="CX9" s="11">
        <f t="shared" si="5"/>
        <v>0</v>
      </c>
      <c r="CY9" s="11">
        <f t="shared" si="5"/>
        <v>0</v>
      </c>
      <c r="CZ9" s="11">
        <f t="shared" si="5"/>
        <v>0</v>
      </c>
      <c r="DA9" s="11">
        <f t="shared" si="5"/>
        <v>0</v>
      </c>
      <c r="DB9" s="11">
        <f t="shared" si="5"/>
        <v>0</v>
      </c>
      <c r="DC9" s="11">
        <f t="shared" si="5"/>
        <v>0</v>
      </c>
    </row>
    <row r="10" spans="2:1006" x14ac:dyDescent="0.35">
      <c r="C10" s="8" t="s">
        <v>5</v>
      </c>
      <c r="D10" s="10" t="s">
        <v>33</v>
      </c>
      <c r="E10" s="3">
        <v>20</v>
      </c>
      <c r="F10" s="27">
        <v>0.03</v>
      </c>
      <c r="H10" s="11">
        <f>$E$10*H6*(1+$F$10*H6)</f>
        <v>0</v>
      </c>
      <c r="I10" s="11">
        <f>$E$10*I6*(1+$F$10)^I4</f>
        <v>20.6</v>
      </c>
      <c r="J10" s="11">
        <f t="shared" ref="J10:BU10" si="6">$E$10*J6*(1+$F$10)^J4</f>
        <v>21.218</v>
      </c>
      <c r="K10" s="11">
        <f t="shared" si="6"/>
        <v>21.85454</v>
      </c>
      <c r="L10" s="11">
        <f t="shared" si="6"/>
        <v>22.510176199999997</v>
      </c>
      <c r="M10" s="11">
        <f t="shared" si="6"/>
        <v>23.185481485999997</v>
      </c>
      <c r="N10" s="11">
        <f t="shared" si="6"/>
        <v>23.881045930579997</v>
      </c>
      <c r="O10" s="11">
        <f t="shared" si="6"/>
        <v>24.5974773084974</v>
      </c>
      <c r="P10" s="11">
        <f t="shared" si="6"/>
        <v>25.335401627752319</v>
      </c>
      <c r="Q10" s="11">
        <f t="shared" si="6"/>
        <v>26.095463676584888</v>
      </c>
      <c r="R10" s="11">
        <f t="shared" si="6"/>
        <v>26.878327586882435</v>
      </c>
      <c r="S10" s="11">
        <f t="shared" si="6"/>
        <v>27.68467741448891</v>
      </c>
      <c r="T10" s="11">
        <f t="shared" si="6"/>
        <v>28.515217736923574</v>
      </c>
      <c r="U10" s="11">
        <f t="shared" si="6"/>
        <v>29.370674269031277</v>
      </c>
      <c r="V10" s="11">
        <f t="shared" si="6"/>
        <v>30.251794497102221</v>
      </c>
      <c r="W10" s="11">
        <f t="shared" si="6"/>
        <v>31.159348332015288</v>
      </c>
      <c r="X10" s="11">
        <f t="shared" si="6"/>
        <v>32.094128781975741</v>
      </c>
      <c r="Y10" s="11">
        <f t="shared" si="6"/>
        <v>33.056952645435011</v>
      </c>
      <c r="Z10" s="11">
        <f t="shared" si="6"/>
        <v>34.048661224798067</v>
      </c>
      <c r="AA10" s="11">
        <f t="shared" si="6"/>
        <v>35.070121061542004</v>
      </c>
      <c r="AB10" s="11">
        <f t="shared" si="6"/>
        <v>36.122224693388262</v>
      </c>
      <c r="AC10" s="11">
        <f t="shared" si="6"/>
        <v>37.205891434189908</v>
      </c>
      <c r="AD10" s="11">
        <f t="shared" si="6"/>
        <v>38.322068177215613</v>
      </c>
      <c r="AE10" s="11">
        <f t="shared" si="6"/>
        <v>39.471730222532081</v>
      </c>
      <c r="AF10" s="11">
        <f t="shared" si="6"/>
        <v>40.655882129208038</v>
      </c>
      <c r="AG10" s="11">
        <f t="shared" si="6"/>
        <v>41.875558593084278</v>
      </c>
      <c r="AH10" s="11">
        <f t="shared" si="6"/>
        <v>43.131825350876809</v>
      </c>
      <c r="AI10" s="11">
        <f t="shared" si="6"/>
        <v>44.425780111403114</v>
      </c>
      <c r="AJ10" s="11">
        <f t="shared" si="6"/>
        <v>45.758553514745202</v>
      </c>
      <c r="AK10" s="11">
        <f t="shared" si="6"/>
        <v>47.131310120187557</v>
      </c>
      <c r="AL10" s="11">
        <f t="shared" si="6"/>
        <v>48.54524942379318</v>
      </c>
      <c r="AM10" s="11">
        <f t="shared" si="6"/>
        <v>0</v>
      </c>
      <c r="AN10" s="11">
        <f t="shared" si="6"/>
        <v>0</v>
      </c>
      <c r="AO10" s="11">
        <f t="shared" si="6"/>
        <v>0</v>
      </c>
      <c r="AP10" s="11">
        <f t="shared" si="6"/>
        <v>0</v>
      </c>
      <c r="AQ10" s="11">
        <f t="shared" si="6"/>
        <v>0</v>
      </c>
      <c r="AR10" s="11">
        <f t="shared" si="6"/>
        <v>0</v>
      </c>
      <c r="AS10" s="11">
        <f t="shared" si="6"/>
        <v>0</v>
      </c>
      <c r="AT10" s="11">
        <f t="shared" si="6"/>
        <v>0</v>
      </c>
      <c r="AU10" s="11">
        <f t="shared" si="6"/>
        <v>0</v>
      </c>
      <c r="AV10" s="11">
        <f t="shared" si="6"/>
        <v>0</v>
      </c>
      <c r="AW10" s="11">
        <f t="shared" si="6"/>
        <v>0</v>
      </c>
      <c r="AX10" s="11">
        <f t="shared" si="6"/>
        <v>0</v>
      </c>
      <c r="AY10" s="11">
        <f t="shared" si="6"/>
        <v>0</v>
      </c>
      <c r="AZ10" s="11">
        <f t="shared" si="6"/>
        <v>0</v>
      </c>
      <c r="BA10" s="11">
        <f t="shared" si="6"/>
        <v>0</v>
      </c>
      <c r="BB10" s="11">
        <f t="shared" si="6"/>
        <v>0</v>
      </c>
      <c r="BC10" s="11">
        <f t="shared" si="6"/>
        <v>0</v>
      </c>
      <c r="BD10" s="11">
        <f t="shared" si="6"/>
        <v>0</v>
      </c>
      <c r="BE10" s="11">
        <f t="shared" si="6"/>
        <v>0</v>
      </c>
      <c r="BF10" s="11">
        <f t="shared" si="6"/>
        <v>0</v>
      </c>
      <c r="BG10" s="11">
        <f t="shared" si="6"/>
        <v>0</v>
      </c>
      <c r="BH10" s="11">
        <f t="shared" si="6"/>
        <v>0</v>
      </c>
      <c r="BI10" s="11">
        <f t="shared" si="6"/>
        <v>0</v>
      </c>
      <c r="BJ10" s="11">
        <f t="shared" si="6"/>
        <v>0</v>
      </c>
      <c r="BK10" s="11">
        <f t="shared" si="6"/>
        <v>0</v>
      </c>
      <c r="BL10" s="11">
        <f t="shared" si="6"/>
        <v>0</v>
      </c>
      <c r="BM10" s="11">
        <f t="shared" si="6"/>
        <v>0</v>
      </c>
      <c r="BN10" s="11">
        <f t="shared" si="6"/>
        <v>0</v>
      </c>
      <c r="BO10" s="11">
        <f t="shared" si="6"/>
        <v>0</v>
      </c>
      <c r="BP10" s="11">
        <f t="shared" si="6"/>
        <v>0</v>
      </c>
      <c r="BQ10" s="11">
        <f t="shared" si="6"/>
        <v>0</v>
      </c>
      <c r="BR10" s="11">
        <f t="shared" si="6"/>
        <v>0</v>
      </c>
      <c r="BS10" s="11">
        <f t="shared" si="6"/>
        <v>0</v>
      </c>
      <c r="BT10" s="11">
        <f t="shared" si="6"/>
        <v>0</v>
      </c>
      <c r="BU10" s="11">
        <f t="shared" si="6"/>
        <v>0</v>
      </c>
      <c r="BV10" s="11">
        <f t="shared" ref="BV10:DC10" si="7">$E$10*BV6*(1+$F$10)^BV4</f>
        <v>0</v>
      </c>
      <c r="BW10" s="11">
        <f t="shared" si="7"/>
        <v>0</v>
      </c>
      <c r="BX10" s="11">
        <f t="shared" si="7"/>
        <v>0</v>
      </c>
      <c r="BY10" s="11">
        <f t="shared" si="7"/>
        <v>0</v>
      </c>
      <c r="BZ10" s="11">
        <f t="shared" si="7"/>
        <v>0</v>
      </c>
      <c r="CA10" s="11">
        <f t="shared" si="7"/>
        <v>0</v>
      </c>
      <c r="CB10" s="11">
        <f t="shared" si="7"/>
        <v>0</v>
      </c>
      <c r="CC10" s="11">
        <f t="shared" si="7"/>
        <v>0</v>
      </c>
      <c r="CD10" s="11">
        <f t="shared" si="7"/>
        <v>0</v>
      </c>
      <c r="CE10" s="11">
        <f t="shared" si="7"/>
        <v>0</v>
      </c>
      <c r="CF10" s="11">
        <f t="shared" si="7"/>
        <v>0</v>
      </c>
      <c r="CG10" s="11">
        <f t="shared" si="7"/>
        <v>0</v>
      </c>
      <c r="CH10" s="11">
        <f t="shared" si="7"/>
        <v>0</v>
      </c>
      <c r="CI10" s="11">
        <f t="shared" si="7"/>
        <v>0</v>
      </c>
      <c r="CJ10" s="11">
        <f t="shared" si="7"/>
        <v>0</v>
      </c>
      <c r="CK10" s="11">
        <f t="shared" si="7"/>
        <v>0</v>
      </c>
      <c r="CL10" s="11">
        <f t="shared" si="7"/>
        <v>0</v>
      </c>
      <c r="CM10" s="11">
        <f t="shared" si="7"/>
        <v>0</v>
      </c>
      <c r="CN10" s="11">
        <f t="shared" si="7"/>
        <v>0</v>
      </c>
      <c r="CO10" s="11">
        <f t="shared" si="7"/>
        <v>0</v>
      </c>
      <c r="CP10" s="11">
        <f t="shared" si="7"/>
        <v>0</v>
      </c>
      <c r="CQ10" s="11">
        <f t="shared" si="7"/>
        <v>0</v>
      </c>
      <c r="CR10" s="11">
        <f t="shared" si="7"/>
        <v>0</v>
      </c>
      <c r="CS10" s="11">
        <f t="shared" si="7"/>
        <v>0</v>
      </c>
      <c r="CT10" s="11">
        <f t="shared" si="7"/>
        <v>0</v>
      </c>
      <c r="CU10" s="11">
        <f t="shared" si="7"/>
        <v>0</v>
      </c>
      <c r="CV10" s="11">
        <f t="shared" si="7"/>
        <v>0</v>
      </c>
      <c r="CW10" s="11">
        <f t="shared" si="7"/>
        <v>0</v>
      </c>
      <c r="CX10" s="11">
        <f t="shared" si="7"/>
        <v>0</v>
      </c>
      <c r="CY10" s="11">
        <f t="shared" si="7"/>
        <v>0</v>
      </c>
      <c r="CZ10" s="11">
        <f t="shared" si="7"/>
        <v>0</v>
      </c>
      <c r="DA10" s="11">
        <f t="shared" si="7"/>
        <v>0</v>
      </c>
      <c r="DB10" s="11">
        <f t="shared" si="7"/>
        <v>0</v>
      </c>
      <c r="DC10" s="11">
        <f t="shared" si="7"/>
        <v>0</v>
      </c>
    </row>
    <row r="11" spans="2:1006" x14ac:dyDescent="0.35">
      <c r="C11" s="12" t="s">
        <v>6</v>
      </c>
      <c r="D11" s="13" t="s">
        <v>33</v>
      </c>
      <c r="E11" s="12"/>
      <c r="F11" s="12"/>
      <c r="G11" s="12"/>
      <c r="H11" s="14">
        <f>H9-H10</f>
        <v>0</v>
      </c>
      <c r="I11" s="14">
        <f t="shared" ref="I11:BT11" si="8">I9-I10</f>
        <v>60.999999999999993</v>
      </c>
      <c r="J11" s="14">
        <f t="shared" si="8"/>
        <v>62.013999999999996</v>
      </c>
      <c r="K11" s="14">
        <f t="shared" si="8"/>
        <v>63.042099999999991</v>
      </c>
      <c r="L11" s="14">
        <f t="shared" si="8"/>
        <v>64.084396599999991</v>
      </c>
      <c r="M11" s="14">
        <f t="shared" si="8"/>
        <v>65.140982770000008</v>
      </c>
      <c r="N11" s="14">
        <f t="shared" si="8"/>
        <v>66.211947610540008</v>
      </c>
      <c r="O11" s="14">
        <f t="shared" si="8"/>
        <v>67.297376103444989</v>
      </c>
      <c r="P11" s="14">
        <f t="shared" si="8"/>
        <v>68.397348852428919</v>
      </c>
      <c r="Q11" s="14">
        <f t="shared" si="8"/>
        <v>69.511941813199982</v>
      </c>
      <c r="R11" s="14">
        <f t="shared" si="8"/>
        <v>70.641226012698141</v>
      </c>
      <c r="S11" s="14">
        <f t="shared" si="8"/>
        <v>71.785267257083262</v>
      </c>
      <c r="T11" s="14">
        <f t="shared" si="8"/>
        <v>72.944125828080047</v>
      </c>
      <c r="U11" s="14">
        <f t="shared" si="8"/>
        <v>74.117856167272407</v>
      </c>
      <c r="V11" s="14">
        <f t="shared" si="8"/>
        <v>75.30650654792754</v>
      </c>
      <c r="W11" s="14">
        <f t="shared" si="8"/>
        <v>76.51011873391505</v>
      </c>
      <c r="X11" s="14">
        <f t="shared" si="8"/>
        <v>77.728727625273223</v>
      </c>
      <c r="Y11" s="14">
        <f t="shared" si="8"/>
        <v>78.962360889958944</v>
      </c>
      <c r="Z11" s="14">
        <f t="shared" si="8"/>
        <v>80.211038581303754</v>
      </c>
      <c r="AA11" s="14">
        <f t="shared" si="8"/>
        <v>81.474772740681857</v>
      </c>
      <c r="AB11" s="14">
        <f t="shared" si="8"/>
        <v>82.753566984880081</v>
      </c>
      <c r="AC11" s="14">
        <f t="shared" si="8"/>
        <v>84.047416077643788</v>
      </c>
      <c r="AD11" s="14">
        <f t="shared" si="8"/>
        <v>85.356305484854772</v>
      </c>
      <c r="AE11" s="14">
        <f t="shared" si="8"/>
        <v>86.680210912779671</v>
      </c>
      <c r="AF11" s="14">
        <f t="shared" si="8"/>
        <v>88.019097828809976</v>
      </c>
      <c r="AG11" s="14">
        <f t="shared" si="8"/>
        <v>89.372920964094092</v>
      </c>
      <c r="AH11" s="14">
        <f t="shared" si="8"/>
        <v>90.741623797445143</v>
      </c>
      <c r="AI11" s="14">
        <f t="shared" si="8"/>
        <v>92.125138019885256</v>
      </c>
      <c r="AJ11" s="14">
        <f t="shared" si="8"/>
        <v>93.523382979168943</v>
      </c>
      <c r="AK11" s="14">
        <f t="shared" si="8"/>
        <v>94.936265103604853</v>
      </c>
      <c r="AL11" s="14">
        <f t="shared" si="8"/>
        <v>96.363677304475104</v>
      </c>
      <c r="AM11" s="14">
        <f t="shared" si="8"/>
        <v>0</v>
      </c>
      <c r="AN11" s="14">
        <f t="shared" si="8"/>
        <v>0</v>
      </c>
      <c r="AO11" s="14">
        <f t="shared" si="8"/>
        <v>0</v>
      </c>
      <c r="AP11" s="14">
        <f t="shared" si="8"/>
        <v>0</v>
      </c>
      <c r="AQ11" s="14">
        <f t="shared" si="8"/>
        <v>0</v>
      </c>
      <c r="AR11" s="14">
        <f t="shared" si="8"/>
        <v>0</v>
      </c>
      <c r="AS11" s="14">
        <f t="shared" si="8"/>
        <v>0</v>
      </c>
      <c r="AT11" s="14">
        <f t="shared" si="8"/>
        <v>0</v>
      </c>
      <c r="AU11" s="14">
        <f t="shared" si="8"/>
        <v>0</v>
      </c>
      <c r="AV11" s="14">
        <f t="shared" si="8"/>
        <v>0</v>
      </c>
      <c r="AW11" s="14">
        <f t="shared" si="8"/>
        <v>0</v>
      </c>
      <c r="AX11" s="14">
        <f t="shared" si="8"/>
        <v>0</v>
      </c>
      <c r="AY11" s="14">
        <f t="shared" si="8"/>
        <v>0</v>
      </c>
      <c r="AZ11" s="14">
        <f t="shared" si="8"/>
        <v>0</v>
      </c>
      <c r="BA11" s="14">
        <f t="shared" si="8"/>
        <v>0</v>
      </c>
      <c r="BB11" s="14">
        <f t="shared" si="8"/>
        <v>0</v>
      </c>
      <c r="BC11" s="14">
        <f t="shared" si="8"/>
        <v>0</v>
      </c>
      <c r="BD11" s="14">
        <f t="shared" si="8"/>
        <v>0</v>
      </c>
      <c r="BE11" s="14">
        <f t="shared" si="8"/>
        <v>0</v>
      </c>
      <c r="BF11" s="14">
        <f t="shared" si="8"/>
        <v>0</v>
      </c>
      <c r="BG11" s="14">
        <f t="shared" si="8"/>
        <v>0</v>
      </c>
      <c r="BH11" s="14">
        <f t="shared" si="8"/>
        <v>0</v>
      </c>
      <c r="BI11" s="14">
        <f t="shared" si="8"/>
        <v>0</v>
      </c>
      <c r="BJ11" s="14">
        <f t="shared" si="8"/>
        <v>0</v>
      </c>
      <c r="BK11" s="14">
        <f t="shared" si="8"/>
        <v>0</v>
      </c>
      <c r="BL11" s="14">
        <f t="shared" si="8"/>
        <v>0</v>
      </c>
      <c r="BM11" s="14">
        <f t="shared" si="8"/>
        <v>0</v>
      </c>
      <c r="BN11" s="14">
        <f t="shared" si="8"/>
        <v>0</v>
      </c>
      <c r="BO11" s="14">
        <f t="shared" si="8"/>
        <v>0</v>
      </c>
      <c r="BP11" s="14">
        <f t="shared" si="8"/>
        <v>0</v>
      </c>
      <c r="BQ11" s="14">
        <f t="shared" si="8"/>
        <v>0</v>
      </c>
      <c r="BR11" s="14">
        <f t="shared" si="8"/>
        <v>0</v>
      </c>
      <c r="BS11" s="14">
        <f t="shared" si="8"/>
        <v>0</v>
      </c>
      <c r="BT11" s="14">
        <f t="shared" si="8"/>
        <v>0</v>
      </c>
      <c r="BU11" s="14">
        <f t="shared" ref="BU11:DC11" si="9">BU9-BU10</f>
        <v>0</v>
      </c>
      <c r="BV11" s="14">
        <f t="shared" si="9"/>
        <v>0</v>
      </c>
      <c r="BW11" s="14">
        <f t="shared" si="9"/>
        <v>0</v>
      </c>
      <c r="BX11" s="14">
        <f t="shared" si="9"/>
        <v>0</v>
      </c>
      <c r="BY11" s="14">
        <f t="shared" si="9"/>
        <v>0</v>
      </c>
      <c r="BZ11" s="14">
        <f t="shared" si="9"/>
        <v>0</v>
      </c>
      <c r="CA11" s="14">
        <f t="shared" si="9"/>
        <v>0</v>
      </c>
      <c r="CB11" s="14">
        <f t="shared" si="9"/>
        <v>0</v>
      </c>
      <c r="CC11" s="14">
        <f t="shared" si="9"/>
        <v>0</v>
      </c>
      <c r="CD11" s="14">
        <f t="shared" si="9"/>
        <v>0</v>
      </c>
      <c r="CE11" s="14">
        <f t="shared" si="9"/>
        <v>0</v>
      </c>
      <c r="CF11" s="14">
        <f t="shared" si="9"/>
        <v>0</v>
      </c>
      <c r="CG11" s="14">
        <f t="shared" si="9"/>
        <v>0</v>
      </c>
      <c r="CH11" s="14">
        <f t="shared" si="9"/>
        <v>0</v>
      </c>
      <c r="CI11" s="14">
        <f t="shared" si="9"/>
        <v>0</v>
      </c>
      <c r="CJ11" s="14">
        <f t="shared" si="9"/>
        <v>0</v>
      </c>
      <c r="CK11" s="14">
        <f t="shared" si="9"/>
        <v>0</v>
      </c>
      <c r="CL11" s="14">
        <f t="shared" si="9"/>
        <v>0</v>
      </c>
      <c r="CM11" s="14">
        <f t="shared" si="9"/>
        <v>0</v>
      </c>
      <c r="CN11" s="14">
        <f t="shared" si="9"/>
        <v>0</v>
      </c>
      <c r="CO11" s="14">
        <f t="shared" si="9"/>
        <v>0</v>
      </c>
      <c r="CP11" s="14">
        <f t="shared" si="9"/>
        <v>0</v>
      </c>
      <c r="CQ11" s="14">
        <f t="shared" si="9"/>
        <v>0</v>
      </c>
      <c r="CR11" s="14">
        <f t="shared" si="9"/>
        <v>0</v>
      </c>
      <c r="CS11" s="14">
        <f t="shared" si="9"/>
        <v>0</v>
      </c>
      <c r="CT11" s="14">
        <f t="shared" si="9"/>
        <v>0</v>
      </c>
      <c r="CU11" s="14">
        <f t="shared" si="9"/>
        <v>0</v>
      </c>
      <c r="CV11" s="14">
        <f t="shared" si="9"/>
        <v>0</v>
      </c>
      <c r="CW11" s="14">
        <f t="shared" si="9"/>
        <v>0</v>
      </c>
      <c r="CX11" s="14">
        <f t="shared" si="9"/>
        <v>0</v>
      </c>
      <c r="CY11" s="14">
        <f t="shared" si="9"/>
        <v>0</v>
      </c>
      <c r="CZ11" s="14">
        <f t="shared" si="9"/>
        <v>0</v>
      </c>
      <c r="DA11" s="14">
        <f t="shared" si="9"/>
        <v>0</v>
      </c>
      <c r="DB11" s="14">
        <f t="shared" si="9"/>
        <v>0</v>
      </c>
      <c r="DC11" s="14">
        <f t="shared" si="9"/>
        <v>0</v>
      </c>
    </row>
    <row r="12" spans="2:1006" x14ac:dyDescent="0.35">
      <c r="D12" s="10"/>
    </row>
    <row r="13" spans="2:1006" x14ac:dyDescent="0.35">
      <c r="C13" s="8" t="s">
        <v>7</v>
      </c>
      <c r="D13" s="10" t="s">
        <v>33</v>
      </c>
      <c r="E13" s="4">
        <v>1000</v>
      </c>
      <c r="H13" s="15">
        <f>$E$13/$E$5*H5</f>
        <v>1000</v>
      </c>
      <c r="I13" s="15">
        <f t="shared" ref="I13:BT13" si="10">$E$13/$E$5*I5</f>
        <v>0</v>
      </c>
      <c r="J13" s="15">
        <f t="shared" si="10"/>
        <v>0</v>
      </c>
      <c r="K13" s="15">
        <f t="shared" si="10"/>
        <v>0</v>
      </c>
      <c r="L13" s="15">
        <f t="shared" si="10"/>
        <v>0</v>
      </c>
      <c r="M13" s="15">
        <f t="shared" si="10"/>
        <v>0</v>
      </c>
      <c r="N13" s="15">
        <f t="shared" si="10"/>
        <v>0</v>
      </c>
      <c r="O13" s="15">
        <f t="shared" si="10"/>
        <v>0</v>
      </c>
      <c r="P13" s="15">
        <f t="shared" si="10"/>
        <v>0</v>
      </c>
      <c r="Q13" s="15">
        <f t="shared" si="10"/>
        <v>0</v>
      </c>
      <c r="R13" s="15">
        <f t="shared" si="10"/>
        <v>0</v>
      </c>
      <c r="S13" s="15">
        <f t="shared" si="10"/>
        <v>0</v>
      </c>
      <c r="T13" s="15">
        <f t="shared" si="10"/>
        <v>0</v>
      </c>
      <c r="U13" s="15">
        <f t="shared" si="10"/>
        <v>0</v>
      </c>
      <c r="V13" s="15">
        <f t="shared" si="10"/>
        <v>0</v>
      </c>
      <c r="W13" s="15">
        <f t="shared" si="10"/>
        <v>0</v>
      </c>
      <c r="X13" s="15">
        <f t="shared" si="10"/>
        <v>0</v>
      </c>
      <c r="Y13" s="15">
        <f t="shared" si="10"/>
        <v>0</v>
      </c>
      <c r="Z13" s="15">
        <f t="shared" si="10"/>
        <v>0</v>
      </c>
      <c r="AA13" s="15">
        <f t="shared" si="10"/>
        <v>0</v>
      </c>
      <c r="AB13" s="15">
        <f t="shared" si="10"/>
        <v>0</v>
      </c>
      <c r="AC13" s="15">
        <f t="shared" si="10"/>
        <v>0</v>
      </c>
      <c r="AD13" s="15">
        <f t="shared" si="10"/>
        <v>0</v>
      </c>
      <c r="AE13" s="15">
        <f t="shared" si="10"/>
        <v>0</v>
      </c>
      <c r="AF13" s="15">
        <f t="shared" si="10"/>
        <v>0</v>
      </c>
      <c r="AG13" s="15">
        <f t="shared" si="10"/>
        <v>0</v>
      </c>
      <c r="AH13" s="15">
        <f t="shared" si="10"/>
        <v>0</v>
      </c>
      <c r="AI13" s="15">
        <f t="shared" si="10"/>
        <v>0</v>
      </c>
      <c r="AJ13" s="15">
        <f t="shared" si="10"/>
        <v>0</v>
      </c>
      <c r="AK13" s="15">
        <f t="shared" si="10"/>
        <v>0</v>
      </c>
      <c r="AL13" s="15">
        <f t="shared" si="10"/>
        <v>0</v>
      </c>
      <c r="AM13" s="15">
        <f t="shared" si="10"/>
        <v>0</v>
      </c>
      <c r="AN13" s="15">
        <f t="shared" si="10"/>
        <v>0</v>
      </c>
      <c r="AO13" s="15">
        <f t="shared" si="10"/>
        <v>0</v>
      </c>
      <c r="AP13" s="15">
        <f t="shared" si="10"/>
        <v>0</v>
      </c>
      <c r="AQ13" s="15">
        <f t="shared" si="10"/>
        <v>0</v>
      </c>
      <c r="AR13" s="15">
        <f t="shared" si="10"/>
        <v>0</v>
      </c>
      <c r="AS13" s="15">
        <f t="shared" si="10"/>
        <v>0</v>
      </c>
      <c r="AT13" s="15">
        <f t="shared" si="10"/>
        <v>0</v>
      </c>
      <c r="AU13" s="15">
        <f t="shared" si="10"/>
        <v>0</v>
      </c>
      <c r="AV13" s="15">
        <f t="shared" si="10"/>
        <v>0</v>
      </c>
      <c r="AW13" s="15">
        <f t="shared" si="10"/>
        <v>0</v>
      </c>
      <c r="AX13" s="15">
        <f t="shared" si="10"/>
        <v>0</v>
      </c>
      <c r="AY13" s="15">
        <f t="shared" si="10"/>
        <v>0</v>
      </c>
      <c r="AZ13" s="15">
        <f t="shared" si="10"/>
        <v>0</v>
      </c>
      <c r="BA13" s="15">
        <f t="shared" si="10"/>
        <v>0</v>
      </c>
      <c r="BB13" s="15">
        <f t="shared" si="10"/>
        <v>0</v>
      </c>
      <c r="BC13" s="15">
        <f t="shared" si="10"/>
        <v>0</v>
      </c>
      <c r="BD13" s="15">
        <f t="shared" si="10"/>
        <v>0</v>
      </c>
      <c r="BE13" s="15">
        <f t="shared" si="10"/>
        <v>0</v>
      </c>
      <c r="BF13" s="15">
        <f t="shared" si="10"/>
        <v>0</v>
      </c>
      <c r="BG13" s="15">
        <f t="shared" si="10"/>
        <v>0</v>
      </c>
      <c r="BH13" s="15">
        <f t="shared" si="10"/>
        <v>0</v>
      </c>
      <c r="BI13" s="15">
        <f t="shared" si="10"/>
        <v>0</v>
      </c>
      <c r="BJ13" s="15">
        <f t="shared" si="10"/>
        <v>0</v>
      </c>
      <c r="BK13" s="15">
        <f t="shared" si="10"/>
        <v>0</v>
      </c>
      <c r="BL13" s="15">
        <f t="shared" si="10"/>
        <v>0</v>
      </c>
      <c r="BM13" s="15">
        <f t="shared" si="10"/>
        <v>0</v>
      </c>
      <c r="BN13" s="15">
        <f t="shared" si="10"/>
        <v>0</v>
      </c>
      <c r="BO13" s="15">
        <f t="shared" si="10"/>
        <v>0</v>
      </c>
      <c r="BP13" s="15">
        <f t="shared" si="10"/>
        <v>0</v>
      </c>
      <c r="BQ13" s="15">
        <f t="shared" si="10"/>
        <v>0</v>
      </c>
      <c r="BR13" s="15">
        <f t="shared" si="10"/>
        <v>0</v>
      </c>
      <c r="BS13" s="15">
        <f t="shared" si="10"/>
        <v>0</v>
      </c>
      <c r="BT13" s="15">
        <f t="shared" si="10"/>
        <v>0</v>
      </c>
      <c r="BU13" s="15">
        <f t="shared" ref="BU13:DC13" si="11">$E$13/$E$5*BU5</f>
        <v>0</v>
      </c>
      <c r="BV13" s="15">
        <f t="shared" si="11"/>
        <v>0</v>
      </c>
      <c r="BW13" s="15">
        <f t="shared" si="11"/>
        <v>0</v>
      </c>
      <c r="BX13" s="15">
        <f t="shared" si="11"/>
        <v>0</v>
      </c>
      <c r="BY13" s="15">
        <f t="shared" si="11"/>
        <v>0</v>
      </c>
      <c r="BZ13" s="15">
        <f t="shared" si="11"/>
        <v>0</v>
      </c>
      <c r="CA13" s="15">
        <f t="shared" si="11"/>
        <v>0</v>
      </c>
      <c r="CB13" s="15">
        <f t="shared" si="11"/>
        <v>0</v>
      </c>
      <c r="CC13" s="15">
        <f t="shared" si="11"/>
        <v>0</v>
      </c>
      <c r="CD13" s="15">
        <f t="shared" si="11"/>
        <v>0</v>
      </c>
      <c r="CE13" s="15">
        <f t="shared" si="11"/>
        <v>0</v>
      </c>
      <c r="CF13" s="15">
        <f t="shared" si="11"/>
        <v>0</v>
      </c>
      <c r="CG13" s="15">
        <f t="shared" si="11"/>
        <v>0</v>
      </c>
      <c r="CH13" s="15">
        <f t="shared" si="11"/>
        <v>0</v>
      </c>
      <c r="CI13" s="15">
        <f t="shared" si="11"/>
        <v>0</v>
      </c>
      <c r="CJ13" s="15">
        <f t="shared" si="11"/>
        <v>0</v>
      </c>
      <c r="CK13" s="15">
        <f t="shared" si="11"/>
        <v>0</v>
      </c>
      <c r="CL13" s="15">
        <f t="shared" si="11"/>
        <v>0</v>
      </c>
      <c r="CM13" s="15">
        <f t="shared" si="11"/>
        <v>0</v>
      </c>
      <c r="CN13" s="15">
        <f t="shared" si="11"/>
        <v>0</v>
      </c>
      <c r="CO13" s="15">
        <f t="shared" si="11"/>
        <v>0</v>
      </c>
      <c r="CP13" s="15">
        <f t="shared" si="11"/>
        <v>0</v>
      </c>
      <c r="CQ13" s="15">
        <f t="shared" si="11"/>
        <v>0</v>
      </c>
      <c r="CR13" s="15">
        <f t="shared" si="11"/>
        <v>0</v>
      </c>
      <c r="CS13" s="15">
        <f t="shared" si="11"/>
        <v>0</v>
      </c>
      <c r="CT13" s="15">
        <f t="shared" si="11"/>
        <v>0</v>
      </c>
      <c r="CU13" s="15">
        <f t="shared" si="11"/>
        <v>0</v>
      </c>
      <c r="CV13" s="15">
        <f t="shared" si="11"/>
        <v>0</v>
      </c>
      <c r="CW13" s="15">
        <f t="shared" si="11"/>
        <v>0</v>
      </c>
      <c r="CX13" s="15">
        <f t="shared" si="11"/>
        <v>0</v>
      </c>
      <c r="CY13" s="15">
        <f t="shared" si="11"/>
        <v>0</v>
      </c>
      <c r="CZ13" s="15">
        <f t="shared" si="11"/>
        <v>0</v>
      </c>
      <c r="DA13" s="15">
        <f t="shared" si="11"/>
        <v>0</v>
      </c>
      <c r="DB13" s="15">
        <f t="shared" si="11"/>
        <v>0</v>
      </c>
      <c r="DC13" s="15">
        <f t="shared" si="11"/>
        <v>0</v>
      </c>
    </row>
    <row r="14" spans="2:1006" x14ac:dyDescent="0.35">
      <c r="D14" s="10"/>
    </row>
    <row r="15" spans="2:1006" x14ac:dyDescent="0.35">
      <c r="C15" s="8" t="s">
        <v>8</v>
      </c>
      <c r="D15" s="10" t="s">
        <v>33</v>
      </c>
      <c r="H15" s="11">
        <f>H11-H13</f>
        <v>-1000</v>
      </c>
      <c r="I15" s="11">
        <f t="shared" ref="I15:BT15" si="12">I11-I13</f>
        <v>60.999999999999993</v>
      </c>
      <c r="J15" s="11">
        <f t="shared" si="12"/>
        <v>62.013999999999996</v>
      </c>
      <c r="K15" s="11">
        <f t="shared" si="12"/>
        <v>63.042099999999991</v>
      </c>
      <c r="L15" s="11">
        <f t="shared" si="12"/>
        <v>64.084396599999991</v>
      </c>
      <c r="M15" s="11">
        <f t="shared" si="12"/>
        <v>65.140982770000008</v>
      </c>
      <c r="N15" s="11">
        <f t="shared" si="12"/>
        <v>66.211947610540008</v>
      </c>
      <c r="O15" s="11">
        <f t="shared" si="12"/>
        <v>67.297376103444989</v>
      </c>
      <c r="P15" s="11">
        <f t="shared" si="12"/>
        <v>68.397348852428919</v>
      </c>
      <c r="Q15" s="11">
        <f t="shared" si="12"/>
        <v>69.511941813199982</v>
      </c>
      <c r="R15" s="11">
        <f t="shared" si="12"/>
        <v>70.641226012698141</v>
      </c>
      <c r="S15" s="11">
        <f t="shared" si="12"/>
        <v>71.785267257083262</v>
      </c>
      <c r="T15" s="11">
        <f t="shared" si="12"/>
        <v>72.944125828080047</v>
      </c>
      <c r="U15" s="11">
        <f t="shared" si="12"/>
        <v>74.117856167272407</v>
      </c>
      <c r="V15" s="11">
        <f t="shared" si="12"/>
        <v>75.30650654792754</v>
      </c>
      <c r="W15" s="11">
        <f t="shared" si="12"/>
        <v>76.51011873391505</v>
      </c>
      <c r="X15" s="11">
        <f t="shared" si="12"/>
        <v>77.728727625273223</v>
      </c>
      <c r="Y15" s="11">
        <f t="shared" si="12"/>
        <v>78.962360889958944</v>
      </c>
      <c r="Z15" s="11">
        <f t="shared" si="12"/>
        <v>80.211038581303754</v>
      </c>
      <c r="AA15" s="11">
        <f t="shared" si="12"/>
        <v>81.474772740681857</v>
      </c>
      <c r="AB15" s="11">
        <f t="shared" si="12"/>
        <v>82.753566984880081</v>
      </c>
      <c r="AC15" s="11">
        <f t="shared" si="12"/>
        <v>84.047416077643788</v>
      </c>
      <c r="AD15" s="11">
        <f t="shared" si="12"/>
        <v>85.356305484854772</v>
      </c>
      <c r="AE15" s="11">
        <f t="shared" si="12"/>
        <v>86.680210912779671</v>
      </c>
      <c r="AF15" s="11">
        <f t="shared" si="12"/>
        <v>88.019097828809976</v>
      </c>
      <c r="AG15" s="11">
        <f t="shared" si="12"/>
        <v>89.372920964094092</v>
      </c>
      <c r="AH15" s="11">
        <f t="shared" si="12"/>
        <v>90.741623797445143</v>
      </c>
      <c r="AI15" s="11">
        <f t="shared" si="12"/>
        <v>92.125138019885256</v>
      </c>
      <c r="AJ15" s="11">
        <f t="shared" si="12"/>
        <v>93.523382979168943</v>
      </c>
      <c r="AK15" s="11">
        <f t="shared" si="12"/>
        <v>94.936265103604853</v>
      </c>
      <c r="AL15" s="11">
        <f t="shared" si="12"/>
        <v>96.363677304475104</v>
      </c>
      <c r="AM15" s="11">
        <f t="shared" si="12"/>
        <v>0</v>
      </c>
      <c r="AN15" s="11">
        <f t="shared" si="12"/>
        <v>0</v>
      </c>
      <c r="AO15" s="11">
        <f t="shared" si="12"/>
        <v>0</v>
      </c>
      <c r="AP15" s="11">
        <f t="shared" si="12"/>
        <v>0</v>
      </c>
      <c r="AQ15" s="11">
        <f t="shared" si="12"/>
        <v>0</v>
      </c>
      <c r="AR15" s="11">
        <f t="shared" si="12"/>
        <v>0</v>
      </c>
      <c r="AS15" s="11">
        <f t="shared" si="12"/>
        <v>0</v>
      </c>
      <c r="AT15" s="11">
        <f t="shared" si="12"/>
        <v>0</v>
      </c>
      <c r="AU15" s="11">
        <f t="shared" si="12"/>
        <v>0</v>
      </c>
      <c r="AV15" s="11">
        <f t="shared" si="12"/>
        <v>0</v>
      </c>
      <c r="AW15" s="11">
        <f t="shared" si="12"/>
        <v>0</v>
      </c>
      <c r="AX15" s="11">
        <f t="shared" si="12"/>
        <v>0</v>
      </c>
      <c r="AY15" s="11">
        <f t="shared" si="12"/>
        <v>0</v>
      </c>
      <c r="AZ15" s="11">
        <f t="shared" si="12"/>
        <v>0</v>
      </c>
      <c r="BA15" s="11">
        <f t="shared" si="12"/>
        <v>0</v>
      </c>
      <c r="BB15" s="11">
        <f t="shared" si="12"/>
        <v>0</v>
      </c>
      <c r="BC15" s="11">
        <f t="shared" si="12"/>
        <v>0</v>
      </c>
      <c r="BD15" s="11">
        <f t="shared" si="12"/>
        <v>0</v>
      </c>
      <c r="BE15" s="11">
        <f t="shared" si="12"/>
        <v>0</v>
      </c>
      <c r="BF15" s="11">
        <f t="shared" si="12"/>
        <v>0</v>
      </c>
      <c r="BG15" s="11">
        <f t="shared" si="12"/>
        <v>0</v>
      </c>
      <c r="BH15" s="11">
        <f t="shared" si="12"/>
        <v>0</v>
      </c>
      <c r="BI15" s="11">
        <f t="shared" si="12"/>
        <v>0</v>
      </c>
      <c r="BJ15" s="11">
        <f t="shared" si="12"/>
        <v>0</v>
      </c>
      <c r="BK15" s="11">
        <f t="shared" si="12"/>
        <v>0</v>
      </c>
      <c r="BL15" s="11">
        <f t="shared" si="12"/>
        <v>0</v>
      </c>
      <c r="BM15" s="11">
        <f t="shared" si="12"/>
        <v>0</v>
      </c>
      <c r="BN15" s="11">
        <f t="shared" si="12"/>
        <v>0</v>
      </c>
      <c r="BO15" s="11">
        <f t="shared" si="12"/>
        <v>0</v>
      </c>
      <c r="BP15" s="11">
        <f t="shared" si="12"/>
        <v>0</v>
      </c>
      <c r="BQ15" s="11">
        <f t="shared" si="12"/>
        <v>0</v>
      </c>
      <c r="BR15" s="11">
        <f t="shared" si="12"/>
        <v>0</v>
      </c>
      <c r="BS15" s="11">
        <f t="shared" si="12"/>
        <v>0</v>
      </c>
      <c r="BT15" s="11">
        <f t="shared" si="12"/>
        <v>0</v>
      </c>
      <c r="BU15" s="11">
        <f t="shared" ref="BU15:DC15" si="13">BU11-BU13</f>
        <v>0</v>
      </c>
      <c r="BV15" s="11">
        <f t="shared" si="13"/>
        <v>0</v>
      </c>
      <c r="BW15" s="11">
        <f t="shared" si="13"/>
        <v>0</v>
      </c>
      <c r="BX15" s="11">
        <f t="shared" si="13"/>
        <v>0</v>
      </c>
      <c r="BY15" s="11">
        <f t="shared" si="13"/>
        <v>0</v>
      </c>
      <c r="BZ15" s="11">
        <f t="shared" si="13"/>
        <v>0</v>
      </c>
      <c r="CA15" s="11">
        <f t="shared" si="13"/>
        <v>0</v>
      </c>
      <c r="CB15" s="11">
        <f t="shared" si="13"/>
        <v>0</v>
      </c>
      <c r="CC15" s="11">
        <f t="shared" si="13"/>
        <v>0</v>
      </c>
      <c r="CD15" s="11">
        <f t="shared" si="13"/>
        <v>0</v>
      </c>
      <c r="CE15" s="11">
        <f t="shared" si="13"/>
        <v>0</v>
      </c>
      <c r="CF15" s="11">
        <f t="shared" si="13"/>
        <v>0</v>
      </c>
      <c r="CG15" s="11">
        <f t="shared" si="13"/>
        <v>0</v>
      </c>
      <c r="CH15" s="11">
        <f t="shared" si="13"/>
        <v>0</v>
      </c>
      <c r="CI15" s="11">
        <f t="shared" si="13"/>
        <v>0</v>
      </c>
      <c r="CJ15" s="11">
        <f t="shared" si="13"/>
        <v>0</v>
      </c>
      <c r="CK15" s="11">
        <f t="shared" si="13"/>
        <v>0</v>
      </c>
      <c r="CL15" s="11">
        <f t="shared" si="13"/>
        <v>0</v>
      </c>
      <c r="CM15" s="11">
        <f t="shared" si="13"/>
        <v>0</v>
      </c>
      <c r="CN15" s="11">
        <f t="shared" si="13"/>
        <v>0</v>
      </c>
      <c r="CO15" s="11">
        <f t="shared" si="13"/>
        <v>0</v>
      </c>
      <c r="CP15" s="11">
        <f t="shared" si="13"/>
        <v>0</v>
      </c>
      <c r="CQ15" s="11">
        <f t="shared" si="13"/>
        <v>0</v>
      </c>
      <c r="CR15" s="11">
        <f t="shared" si="13"/>
        <v>0</v>
      </c>
      <c r="CS15" s="11">
        <f t="shared" si="13"/>
        <v>0</v>
      </c>
      <c r="CT15" s="11">
        <f t="shared" si="13"/>
        <v>0</v>
      </c>
      <c r="CU15" s="11">
        <f t="shared" si="13"/>
        <v>0</v>
      </c>
      <c r="CV15" s="11">
        <f t="shared" si="13"/>
        <v>0</v>
      </c>
      <c r="CW15" s="11">
        <f t="shared" si="13"/>
        <v>0</v>
      </c>
      <c r="CX15" s="11">
        <f t="shared" si="13"/>
        <v>0</v>
      </c>
      <c r="CY15" s="11">
        <f t="shared" si="13"/>
        <v>0</v>
      </c>
      <c r="CZ15" s="11">
        <f t="shared" si="13"/>
        <v>0</v>
      </c>
      <c r="DA15" s="11">
        <f t="shared" si="13"/>
        <v>0</v>
      </c>
      <c r="DB15" s="11">
        <f t="shared" si="13"/>
        <v>0</v>
      </c>
      <c r="DC15" s="11">
        <f t="shared" si="13"/>
        <v>0</v>
      </c>
    </row>
    <row r="16" spans="2:1006" x14ac:dyDescent="0.35">
      <c r="C16" s="8" t="s">
        <v>9</v>
      </c>
      <c r="D16" s="10" t="s">
        <v>34</v>
      </c>
      <c r="F16" s="16">
        <f>IRR(H15:DC15)</f>
        <v>6.0013530601181531E-2</v>
      </c>
    </row>
    <row r="17" spans="2:1006" x14ac:dyDescent="0.35">
      <c r="C17" s="8" t="s">
        <v>28</v>
      </c>
      <c r="D17" s="10" t="s">
        <v>33</v>
      </c>
      <c r="E17" s="5">
        <v>0.05</v>
      </c>
      <c r="F17" s="2">
        <f>NPV(E17,H15:DC15)</f>
        <v>122.36937914789672</v>
      </c>
    </row>
    <row r="18" spans="2:1006" x14ac:dyDescent="0.35">
      <c r="D18" s="10"/>
    </row>
    <row r="19" spans="2:1006" x14ac:dyDescent="0.35">
      <c r="B19" s="6" t="s">
        <v>10</v>
      </c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</row>
    <row r="20" spans="2:1006" x14ac:dyDescent="0.35">
      <c r="C20" s="8" t="s">
        <v>30</v>
      </c>
      <c r="D20" s="10" t="s">
        <v>32</v>
      </c>
      <c r="E20" s="3">
        <v>22</v>
      </c>
      <c r="H20" s="8" t="b">
        <f>AND(H4&gt;0,H4&lt;=$E$20)</f>
        <v>0</v>
      </c>
      <c r="I20" s="8" t="b">
        <f t="shared" ref="I20:BT20" si="14">AND(I4&gt;0,I4&lt;=$E$20)</f>
        <v>1</v>
      </c>
      <c r="J20" s="8" t="b">
        <f t="shared" si="14"/>
        <v>1</v>
      </c>
      <c r="K20" s="8" t="b">
        <f t="shared" si="14"/>
        <v>1</v>
      </c>
      <c r="L20" s="8" t="b">
        <f t="shared" si="14"/>
        <v>1</v>
      </c>
      <c r="M20" s="8" t="b">
        <f t="shared" si="14"/>
        <v>1</v>
      </c>
      <c r="N20" s="8" t="b">
        <f t="shared" si="14"/>
        <v>1</v>
      </c>
      <c r="O20" s="8" t="b">
        <f t="shared" si="14"/>
        <v>1</v>
      </c>
      <c r="P20" s="8" t="b">
        <f t="shared" si="14"/>
        <v>1</v>
      </c>
      <c r="Q20" s="8" t="b">
        <f t="shared" si="14"/>
        <v>1</v>
      </c>
      <c r="R20" s="8" t="b">
        <f t="shared" si="14"/>
        <v>1</v>
      </c>
      <c r="S20" s="8" t="b">
        <f t="shared" si="14"/>
        <v>1</v>
      </c>
      <c r="T20" s="8" t="b">
        <f t="shared" si="14"/>
        <v>1</v>
      </c>
      <c r="U20" s="8" t="b">
        <f t="shared" si="14"/>
        <v>1</v>
      </c>
      <c r="V20" s="8" t="b">
        <f t="shared" si="14"/>
        <v>1</v>
      </c>
      <c r="W20" s="8" t="b">
        <f t="shared" si="14"/>
        <v>1</v>
      </c>
      <c r="X20" s="8" t="b">
        <f t="shared" si="14"/>
        <v>1</v>
      </c>
      <c r="Y20" s="8" t="b">
        <f t="shared" si="14"/>
        <v>1</v>
      </c>
      <c r="Z20" s="8" t="b">
        <f t="shared" si="14"/>
        <v>1</v>
      </c>
      <c r="AA20" s="8" t="b">
        <f t="shared" si="14"/>
        <v>1</v>
      </c>
      <c r="AB20" s="8" t="b">
        <f t="shared" si="14"/>
        <v>1</v>
      </c>
      <c r="AC20" s="8" t="b">
        <f t="shared" si="14"/>
        <v>1</v>
      </c>
      <c r="AD20" s="8" t="b">
        <f t="shared" si="14"/>
        <v>1</v>
      </c>
      <c r="AE20" s="8" t="b">
        <f t="shared" si="14"/>
        <v>0</v>
      </c>
      <c r="AF20" s="8" t="b">
        <f t="shared" si="14"/>
        <v>0</v>
      </c>
      <c r="AG20" s="8" t="b">
        <f t="shared" si="14"/>
        <v>0</v>
      </c>
      <c r="AH20" s="8" t="b">
        <f t="shared" si="14"/>
        <v>0</v>
      </c>
      <c r="AI20" s="8" t="b">
        <f t="shared" si="14"/>
        <v>0</v>
      </c>
      <c r="AJ20" s="8" t="b">
        <f t="shared" si="14"/>
        <v>0</v>
      </c>
      <c r="AK20" s="8" t="b">
        <f t="shared" si="14"/>
        <v>0</v>
      </c>
      <c r="AL20" s="8" t="b">
        <f t="shared" si="14"/>
        <v>0</v>
      </c>
      <c r="AM20" s="8" t="b">
        <f t="shared" si="14"/>
        <v>0</v>
      </c>
      <c r="AN20" s="8" t="b">
        <f t="shared" si="14"/>
        <v>0</v>
      </c>
      <c r="AO20" s="8" t="b">
        <f t="shared" si="14"/>
        <v>0</v>
      </c>
      <c r="AP20" s="8" t="b">
        <f t="shared" si="14"/>
        <v>0</v>
      </c>
      <c r="AQ20" s="8" t="b">
        <f t="shared" si="14"/>
        <v>0</v>
      </c>
      <c r="AR20" s="8" t="b">
        <f t="shared" si="14"/>
        <v>0</v>
      </c>
      <c r="AS20" s="8" t="b">
        <f t="shared" si="14"/>
        <v>0</v>
      </c>
      <c r="AT20" s="8" t="b">
        <f t="shared" si="14"/>
        <v>0</v>
      </c>
      <c r="AU20" s="8" t="b">
        <f t="shared" si="14"/>
        <v>0</v>
      </c>
      <c r="AV20" s="8" t="b">
        <f t="shared" si="14"/>
        <v>0</v>
      </c>
      <c r="AW20" s="8" t="b">
        <f t="shared" si="14"/>
        <v>0</v>
      </c>
      <c r="AX20" s="8" t="b">
        <f t="shared" si="14"/>
        <v>0</v>
      </c>
      <c r="AY20" s="8" t="b">
        <f t="shared" si="14"/>
        <v>0</v>
      </c>
      <c r="AZ20" s="8" t="b">
        <f t="shared" si="14"/>
        <v>0</v>
      </c>
      <c r="BA20" s="8" t="b">
        <f t="shared" si="14"/>
        <v>0</v>
      </c>
      <c r="BB20" s="8" t="b">
        <f t="shared" si="14"/>
        <v>0</v>
      </c>
      <c r="BC20" s="8" t="b">
        <f t="shared" si="14"/>
        <v>0</v>
      </c>
      <c r="BD20" s="8" t="b">
        <f t="shared" si="14"/>
        <v>0</v>
      </c>
      <c r="BE20" s="8" t="b">
        <f t="shared" si="14"/>
        <v>0</v>
      </c>
      <c r="BF20" s="8" t="b">
        <f t="shared" si="14"/>
        <v>0</v>
      </c>
      <c r="BG20" s="8" t="b">
        <f t="shared" si="14"/>
        <v>0</v>
      </c>
      <c r="BH20" s="8" t="b">
        <f t="shared" si="14"/>
        <v>0</v>
      </c>
      <c r="BI20" s="8" t="b">
        <f t="shared" si="14"/>
        <v>0</v>
      </c>
      <c r="BJ20" s="8" t="b">
        <f t="shared" si="14"/>
        <v>0</v>
      </c>
      <c r="BK20" s="8" t="b">
        <f t="shared" si="14"/>
        <v>0</v>
      </c>
      <c r="BL20" s="8" t="b">
        <f t="shared" si="14"/>
        <v>0</v>
      </c>
      <c r="BM20" s="8" t="b">
        <f t="shared" si="14"/>
        <v>0</v>
      </c>
      <c r="BN20" s="8" t="b">
        <f t="shared" si="14"/>
        <v>0</v>
      </c>
      <c r="BO20" s="8" t="b">
        <f t="shared" si="14"/>
        <v>0</v>
      </c>
      <c r="BP20" s="8" t="b">
        <f t="shared" si="14"/>
        <v>0</v>
      </c>
      <c r="BQ20" s="8" t="b">
        <f t="shared" si="14"/>
        <v>0</v>
      </c>
      <c r="BR20" s="8" t="b">
        <f t="shared" si="14"/>
        <v>0</v>
      </c>
      <c r="BS20" s="8" t="b">
        <f t="shared" si="14"/>
        <v>0</v>
      </c>
      <c r="BT20" s="8" t="b">
        <f t="shared" si="14"/>
        <v>0</v>
      </c>
      <c r="BU20" s="8" t="b">
        <f t="shared" ref="BU20:DC20" si="15">AND(BU4&gt;0,BU4&lt;=$E$20)</f>
        <v>0</v>
      </c>
      <c r="BV20" s="8" t="b">
        <f t="shared" si="15"/>
        <v>0</v>
      </c>
      <c r="BW20" s="8" t="b">
        <f t="shared" si="15"/>
        <v>0</v>
      </c>
      <c r="BX20" s="8" t="b">
        <f t="shared" si="15"/>
        <v>0</v>
      </c>
      <c r="BY20" s="8" t="b">
        <f t="shared" si="15"/>
        <v>0</v>
      </c>
      <c r="BZ20" s="8" t="b">
        <f t="shared" si="15"/>
        <v>0</v>
      </c>
      <c r="CA20" s="8" t="b">
        <f t="shared" si="15"/>
        <v>0</v>
      </c>
      <c r="CB20" s="8" t="b">
        <f t="shared" si="15"/>
        <v>0</v>
      </c>
      <c r="CC20" s="8" t="b">
        <f t="shared" si="15"/>
        <v>0</v>
      </c>
      <c r="CD20" s="8" t="b">
        <f t="shared" si="15"/>
        <v>0</v>
      </c>
      <c r="CE20" s="8" t="b">
        <f t="shared" si="15"/>
        <v>0</v>
      </c>
      <c r="CF20" s="8" t="b">
        <f t="shared" si="15"/>
        <v>0</v>
      </c>
      <c r="CG20" s="8" t="b">
        <f t="shared" si="15"/>
        <v>0</v>
      </c>
      <c r="CH20" s="8" t="b">
        <f t="shared" si="15"/>
        <v>0</v>
      </c>
      <c r="CI20" s="8" t="b">
        <f t="shared" si="15"/>
        <v>0</v>
      </c>
      <c r="CJ20" s="8" t="b">
        <f t="shared" si="15"/>
        <v>0</v>
      </c>
      <c r="CK20" s="8" t="b">
        <f t="shared" si="15"/>
        <v>0</v>
      </c>
      <c r="CL20" s="8" t="b">
        <f t="shared" si="15"/>
        <v>0</v>
      </c>
      <c r="CM20" s="8" t="b">
        <f t="shared" si="15"/>
        <v>0</v>
      </c>
      <c r="CN20" s="8" t="b">
        <f t="shared" si="15"/>
        <v>0</v>
      </c>
      <c r="CO20" s="8" t="b">
        <f t="shared" si="15"/>
        <v>0</v>
      </c>
      <c r="CP20" s="8" t="b">
        <f t="shared" si="15"/>
        <v>0</v>
      </c>
      <c r="CQ20" s="8" t="b">
        <f t="shared" si="15"/>
        <v>0</v>
      </c>
      <c r="CR20" s="8" t="b">
        <f t="shared" si="15"/>
        <v>0</v>
      </c>
      <c r="CS20" s="8" t="b">
        <f t="shared" si="15"/>
        <v>0</v>
      </c>
      <c r="CT20" s="8" t="b">
        <f t="shared" si="15"/>
        <v>0</v>
      </c>
      <c r="CU20" s="8" t="b">
        <f t="shared" si="15"/>
        <v>0</v>
      </c>
      <c r="CV20" s="8" t="b">
        <f t="shared" si="15"/>
        <v>0</v>
      </c>
      <c r="CW20" s="8" t="b">
        <f t="shared" si="15"/>
        <v>0</v>
      </c>
      <c r="CX20" s="8" t="b">
        <f t="shared" si="15"/>
        <v>0</v>
      </c>
      <c r="CY20" s="8" t="b">
        <f t="shared" si="15"/>
        <v>0</v>
      </c>
      <c r="CZ20" s="8" t="b">
        <f t="shared" si="15"/>
        <v>0</v>
      </c>
      <c r="DA20" s="8" t="b">
        <f t="shared" si="15"/>
        <v>0</v>
      </c>
      <c r="DB20" s="8" t="b">
        <f t="shared" si="15"/>
        <v>0</v>
      </c>
      <c r="DC20" s="8" t="b">
        <f t="shared" si="15"/>
        <v>0</v>
      </c>
    </row>
    <row r="21" spans="2:1006" x14ac:dyDescent="0.35">
      <c r="C21" s="8" t="s">
        <v>11</v>
      </c>
      <c r="D21" s="10" t="s">
        <v>33</v>
      </c>
      <c r="E21" s="3">
        <v>1.25</v>
      </c>
      <c r="H21" s="11" t="b">
        <f>IF(H20,H11/$E$21)</f>
        <v>0</v>
      </c>
      <c r="I21" s="11">
        <f t="shared" ref="I21:BT21" si="16">IF(I20,I11/$E$21)</f>
        <v>48.8</v>
      </c>
      <c r="J21" s="11">
        <f t="shared" si="16"/>
        <v>49.611199999999997</v>
      </c>
      <c r="K21" s="11">
        <f t="shared" si="16"/>
        <v>50.433679999999995</v>
      </c>
      <c r="L21" s="11">
        <f t="shared" si="16"/>
        <v>51.267517279999993</v>
      </c>
      <c r="M21" s="11">
        <f t="shared" si="16"/>
        <v>52.112786216000003</v>
      </c>
      <c r="N21" s="11">
        <f t="shared" si="16"/>
        <v>52.969558088432009</v>
      </c>
      <c r="O21" s="11">
        <f t="shared" si="16"/>
        <v>53.837900882755989</v>
      </c>
      <c r="P21" s="11">
        <f t="shared" si="16"/>
        <v>54.717879081943138</v>
      </c>
      <c r="Q21" s="11">
        <f t="shared" si="16"/>
        <v>55.609553450559986</v>
      </c>
      <c r="R21" s="11">
        <f t="shared" si="16"/>
        <v>56.51298081015851</v>
      </c>
      <c r="S21" s="11">
        <f t="shared" si="16"/>
        <v>57.428213805666608</v>
      </c>
      <c r="T21" s="11">
        <f t="shared" si="16"/>
        <v>58.355300662464039</v>
      </c>
      <c r="U21" s="11">
        <f t="shared" si="16"/>
        <v>59.294284933817927</v>
      </c>
      <c r="V21" s="11">
        <f t="shared" si="16"/>
        <v>60.245205238342031</v>
      </c>
      <c r="W21" s="11">
        <f t="shared" si="16"/>
        <v>61.208094987132043</v>
      </c>
      <c r="X21" s="11">
        <f t="shared" si="16"/>
        <v>62.182982100218581</v>
      </c>
      <c r="Y21" s="11">
        <f t="shared" si="16"/>
        <v>63.169888711967154</v>
      </c>
      <c r="Z21" s="11">
        <f t="shared" si="16"/>
        <v>64.168830865043006</v>
      </c>
      <c r="AA21" s="11">
        <f t="shared" si="16"/>
        <v>65.179818192545483</v>
      </c>
      <c r="AB21" s="11">
        <f t="shared" si="16"/>
        <v>66.202853587904059</v>
      </c>
      <c r="AC21" s="11">
        <f t="shared" si="16"/>
        <v>67.237932862115031</v>
      </c>
      <c r="AD21" s="11">
        <f t="shared" si="16"/>
        <v>68.285044387883815</v>
      </c>
      <c r="AE21" s="11" t="b">
        <f t="shared" si="16"/>
        <v>0</v>
      </c>
      <c r="AF21" s="11" t="b">
        <f t="shared" si="16"/>
        <v>0</v>
      </c>
      <c r="AG21" s="11" t="b">
        <f t="shared" si="16"/>
        <v>0</v>
      </c>
      <c r="AH21" s="11" t="b">
        <f t="shared" si="16"/>
        <v>0</v>
      </c>
      <c r="AI21" s="11" t="b">
        <f t="shared" si="16"/>
        <v>0</v>
      </c>
      <c r="AJ21" s="11" t="b">
        <f t="shared" si="16"/>
        <v>0</v>
      </c>
      <c r="AK21" s="11" t="b">
        <f t="shared" si="16"/>
        <v>0</v>
      </c>
      <c r="AL21" s="11" t="b">
        <f t="shared" si="16"/>
        <v>0</v>
      </c>
      <c r="AM21" s="11" t="b">
        <f t="shared" si="16"/>
        <v>0</v>
      </c>
      <c r="AN21" s="11" t="b">
        <f t="shared" si="16"/>
        <v>0</v>
      </c>
      <c r="AO21" s="11" t="b">
        <f t="shared" si="16"/>
        <v>0</v>
      </c>
      <c r="AP21" s="11" t="b">
        <f t="shared" si="16"/>
        <v>0</v>
      </c>
      <c r="AQ21" s="11" t="b">
        <f t="shared" si="16"/>
        <v>0</v>
      </c>
      <c r="AR21" s="11" t="b">
        <f t="shared" si="16"/>
        <v>0</v>
      </c>
      <c r="AS21" s="11" t="b">
        <f t="shared" si="16"/>
        <v>0</v>
      </c>
      <c r="AT21" s="11" t="b">
        <f t="shared" si="16"/>
        <v>0</v>
      </c>
      <c r="AU21" s="11" t="b">
        <f t="shared" si="16"/>
        <v>0</v>
      </c>
      <c r="AV21" s="11" t="b">
        <f t="shared" si="16"/>
        <v>0</v>
      </c>
      <c r="AW21" s="11" t="b">
        <f t="shared" si="16"/>
        <v>0</v>
      </c>
      <c r="AX21" s="11" t="b">
        <f t="shared" si="16"/>
        <v>0</v>
      </c>
      <c r="AY21" s="11" t="b">
        <f t="shared" si="16"/>
        <v>0</v>
      </c>
      <c r="AZ21" s="11" t="b">
        <f t="shared" si="16"/>
        <v>0</v>
      </c>
      <c r="BA21" s="11" t="b">
        <f t="shared" si="16"/>
        <v>0</v>
      </c>
      <c r="BB21" s="11" t="b">
        <f t="shared" si="16"/>
        <v>0</v>
      </c>
      <c r="BC21" s="11" t="b">
        <f t="shared" si="16"/>
        <v>0</v>
      </c>
      <c r="BD21" s="11" t="b">
        <f t="shared" si="16"/>
        <v>0</v>
      </c>
      <c r="BE21" s="11" t="b">
        <f t="shared" si="16"/>
        <v>0</v>
      </c>
      <c r="BF21" s="11" t="b">
        <f t="shared" si="16"/>
        <v>0</v>
      </c>
      <c r="BG21" s="11" t="b">
        <f t="shared" si="16"/>
        <v>0</v>
      </c>
      <c r="BH21" s="11" t="b">
        <f t="shared" si="16"/>
        <v>0</v>
      </c>
      <c r="BI21" s="11" t="b">
        <f t="shared" si="16"/>
        <v>0</v>
      </c>
      <c r="BJ21" s="11" t="b">
        <f t="shared" si="16"/>
        <v>0</v>
      </c>
      <c r="BK21" s="11" t="b">
        <f t="shared" si="16"/>
        <v>0</v>
      </c>
      <c r="BL21" s="11" t="b">
        <f t="shared" si="16"/>
        <v>0</v>
      </c>
      <c r="BM21" s="11" t="b">
        <f t="shared" si="16"/>
        <v>0</v>
      </c>
      <c r="BN21" s="11" t="b">
        <f t="shared" si="16"/>
        <v>0</v>
      </c>
      <c r="BO21" s="11" t="b">
        <f t="shared" si="16"/>
        <v>0</v>
      </c>
      <c r="BP21" s="11" t="b">
        <f t="shared" si="16"/>
        <v>0</v>
      </c>
      <c r="BQ21" s="11" t="b">
        <f t="shared" si="16"/>
        <v>0</v>
      </c>
      <c r="BR21" s="11" t="b">
        <f t="shared" si="16"/>
        <v>0</v>
      </c>
      <c r="BS21" s="11" t="b">
        <f t="shared" si="16"/>
        <v>0</v>
      </c>
      <c r="BT21" s="11" t="b">
        <f t="shared" si="16"/>
        <v>0</v>
      </c>
      <c r="BU21" s="11" t="b">
        <f t="shared" ref="BU21:DC21" si="17">IF(BU20,BU11/$E$21)</f>
        <v>0</v>
      </c>
      <c r="BV21" s="11" t="b">
        <f t="shared" si="17"/>
        <v>0</v>
      </c>
      <c r="BW21" s="11" t="b">
        <f t="shared" si="17"/>
        <v>0</v>
      </c>
      <c r="BX21" s="11" t="b">
        <f t="shared" si="17"/>
        <v>0</v>
      </c>
      <c r="BY21" s="11" t="b">
        <f t="shared" si="17"/>
        <v>0</v>
      </c>
      <c r="BZ21" s="11" t="b">
        <f t="shared" si="17"/>
        <v>0</v>
      </c>
      <c r="CA21" s="11" t="b">
        <f t="shared" si="17"/>
        <v>0</v>
      </c>
      <c r="CB21" s="11" t="b">
        <f t="shared" si="17"/>
        <v>0</v>
      </c>
      <c r="CC21" s="11" t="b">
        <f t="shared" si="17"/>
        <v>0</v>
      </c>
      <c r="CD21" s="11" t="b">
        <f t="shared" si="17"/>
        <v>0</v>
      </c>
      <c r="CE21" s="11" t="b">
        <f t="shared" si="17"/>
        <v>0</v>
      </c>
      <c r="CF21" s="11" t="b">
        <f t="shared" si="17"/>
        <v>0</v>
      </c>
      <c r="CG21" s="11" t="b">
        <f t="shared" si="17"/>
        <v>0</v>
      </c>
      <c r="CH21" s="11" t="b">
        <f t="shared" si="17"/>
        <v>0</v>
      </c>
      <c r="CI21" s="11" t="b">
        <f t="shared" si="17"/>
        <v>0</v>
      </c>
      <c r="CJ21" s="11" t="b">
        <f t="shared" si="17"/>
        <v>0</v>
      </c>
      <c r="CK21" s="11" t="b">
        <f t="shared" si="17"/>
        <v>0</v>
      </c>
      <c r="CL21" s="11" t="b">
        <f t="shared" si="17"/>
        <v>0</v>
      </c>
      <c r="CM21" s="11" t="b">
        <f t="shared" si="17"/>
        <v>0</v>
      </c>
      <c r="CN21" s="11" t="b">
        <f t="shared" si="17"/>
        <v>0</v>
      </c>
      <c r="CO21" s="11" t="b">
        <f t="shared" si="17"/>
        <v>0</v>
      </c>
      <c r="CP21" s="11" t="b">
        <f t="shared" si="17"/>
        <v>0</v>
      </c>
      <c r="CQ21" s="11" t="b">
        <f t="shared" si="17"/>
        <v>0</v>
      </c>
      <c r="CR21" s="11" t="b">
        <f t="shared" si="17"/>
        <v>0</v>
      </c>
      <c r="CS21" s="11" t="b">
        <f t="shared" si="17"/>
        <v>0</v>
      </c>
      <c r="CT21" s="11" t="b">
        <f t="shared" si="17"/>
        <v>0</v>
      </c>
      <c r="CU21" s="11" t="b">
        <f t="shared" si="17"/>
        <v>0</v>
      </c>
      <c r="CV21" s="11" t="b">
        <f t="shared" si="17"/>
        <v>0</v>
      </c>
      <c r="CW21" s="11" t="b">
        <f t="shared" si="17"/>
        <v>0</v>
      </c>
      <c r="CX21" s="11" t="b">
        <f t="shared" si="17"/>
        <v>0</v>
      </c>
      <c r="CY21" s="11" t="b">
        <f t="shared" si="17"/>
        <v>0</v>
      </c>
      <c r="CZ21" s="11" t="b">
        <f t="shared" si="17"/>
        <v>0</v>
      </c>
      <c r="DA21" s="11" t="b">
        <f t="shared" si="17"/>
        <v>0</v>
      </c>
      <c r="DB21" s="11" t="b">
        <f t="shared" si="17"/>
        <v>0</v>
      </c>
      <c r="DC21" s="11" t="b">
        <f t="shared" si="17"/>
        <v>0</v>
      </c>
    </row>
    <row r="22" spans="2:1006" x14ac:dyDescent="0.35">
      <c r="C22" s="8" t="s">
        <v>12</v>
      </c>
      <c r="D22" s="10" t="s">
        <v>35</v>
      </c>
      <c r="E22" s="5">
        <v>4.2999999999999997E-2</v>
      </c>
    </row>
    <row r="23" spans="2:1006" x14ac:dyDescent="0.35">
      <c r="C23" s="8" t="s">
        <v>13</v>
      </c>
      <c r="D23" s="10" t="s">
        <v>33</v>
      </c>
      <c r="E23" s="11">
        <f>NPV(E22,H21:DC21)</f>
        <v>794.76903373696189</v>
      </c>
    </row>
    <row r="24" spans="2:1006" x14ac:dyDescent="0.35">
      <c r="C24" s="8" t="s">
        <v>14</v>
      </c>
      <c r="D24" s="10" t="s">
        <v>34</v>
      </c>
      <c r="E24" s="17">
        <f>E23/E13</f>
        <v>0.79476903373696184</v>
      </c>
    </row>
    <row r="25" spans="2:1006" x14ac:dyDescent="0.35">
      <c r="D25" s="10"/>
    </row>
    <row r="26" spans="2:1006" x14ac:dyDescent="0.35">
      <c r="C26" s="8" t="s">
        <v>15</v>
      </c>
      <c r="D26" s="10" t="s">
        <v>33</v>
      </c>
      <c r="H26" s="11">
        <f>G29</f>
        <v>0</v>
      </c>
      <c r="I26" s="11">
        <f t="shared" ref="I26:BT26" si="18">H29</f>
        <v>794.76903373696189</v>
      </c>
      <c r="J26" s="11">
        <f t="shared" si="18"/>
        <v>780.14410218765124</v>
      </c>
      <c r="K26" s="11">
        <f t="shared" si="18"/>
        <v>764.07909858172025</v>
      </c>
      <c r="L26" s="11">
        <f t="shared" si="18"/>
        <v>746.50081982073425</v>
      </c>
      <c r="M26" s="11">
        <f t="shared" si="18"/>
        <v>727.33283779302587</v>
      </c>
      <c r="N26" s="11">
        <f t="shared" si="18"/>
        <v>706.49536360212596</v>
      </c>
      <c r="O26" s="11">
        <f t="shared" si="18"/>
        <v>683.90510614858533</v>
      </c>
      <c r="P26" s="11">
        <f t="shared" si="18"/>
        <v>659.47512483021853</v>
      </c>
      <c r="Q26" s="11">
        <f t="shared" si="18"/>
        <v>633.11467611597482</v>
      </c>
      <c r="R26" s="11">
        <f t="shared" si="18"/>
        <v>604.72905373840172</v>
      </c>
      <c r="S26" s="11">
        <f t="shared" si="18"/>
        <v>574.21942223899453</v>
      </c>
      <c r="T26" s="11">
        <f t="shared" si="18"/>
        <v>541.48264358960466</v>
      </c>
      <c r="U26" s="11">
        <f t="shared" si="18"/>
        <v>506.41109660149363</v>
      </c>
      <c r="V26" s="11">
        <f t="shared" si="18"/>
        <v>468.89248882153993</v>
      </c>
      <c r="W26" s="11">
        <f t="shared" si="18"/>
        <v>428.8096606025241</v>
      </c>
      <c r="X26" s="11">
        <f t="shared" si="18"/>
        <v>386.04038102130062</v>
      </c>
      <c r="Y26" s="11">
        <f t="shared" si="18"/>
        <v>340.45713530499796</v>
      </c>
      <c r="Z26" s="11">
        <f t="shared" si="18"/>
        <v>291.9269034111457</v>
      </c>
      <c r="AA26" s="11">
        <f t="shared" si="18"/>
        <v>240.31092939278196</v>
      </c>
      <c r="AB26" s="11">
        <f t="shared" si="18"/>
        <v>185.46448116412608</v>
      </c>
      <c r="AC26" s="11">
        <f t="shared" si="18"/>
        <v>127.23660026627945</v>
      </c>
      <c r="AD26" s="11">
        <f t="shared" si="18"/>
        <v>65.469841215614437</v>
      </c>
      <c r="AE26" s="11">
        <f t="shared" si="18"/>
        <v>2.0463630789890885E-12</v>
      </c>
      <c r="AF26" s="11">
        <f t="shared" si="18"/>
        <v>2.1343566913856194E-12</v>
      </c>
      <c r="AG26" s="11">
        <f t="shared" si="18"/>
        <v>2.2261340291152012E-12</v>
      </c>
      <c r="AH26" s="11">
        <f t="shared" si="18"/>
        <v>2.3218577923671549E-12</v>
      </c>
      <c r="AI26" s="11">
        <f t="shared" si="18"/>
        <v>2.4216976774389424E-12</v>
      </c>
      <c r="AJ26" s="11">
        <f t="shared" si="18"/>
        <v>2.525830677568817E-12</v>
      </c>
      <c r="AK26" s="11">
        <f t="shared" si="18"/>
        <v>2.634441396704276E-12</v>
      </c>
      <c r="AL26" s="11">
        <f t="shared" si="18"/>
        <v>2.74772237676256E-12</v>
      </c>
      <c r="AM26" s="11">
        <f t="shared" si="18"/>
        <v>2.8658744389633503E-12</v>
      </c>
      <c r="AN26" s="11">
        <f t="shared" si="18"/>
        <v>2.8658744389633503E-12</v>
      </c>
      <c r="AO26" s="11">
        <f t="shared" si="18"/>
        <v>2.8658744389633503E-12</v>
      </c>
      <c r="AP26" s="11">
        <f t="shared" si="18"/>
        <v>2.8658744389633503E-12</v>
      </c>
      <c r="AQ26" s="11">
        <f t="shared" si="18"/>
        <v>2.8658744389633503E-12</v>
      </c>
      <c r="AR26" s="11">
        <f t="shared" si="18"/>
        <v>2.8658744389633503E-12</v>
      </c>
      <c r="AS26" s="11">
        <f t="shared" si="18"/>
        <v>2.8658744389633503E-12</v>
      </c>
      <c r="AT26" s="11">
        <f t="shared" si="18"/>
        <v>2.8658744389633503E-12</v>
      </c>
      <c r="AU26" s="11">
        <f t="shared" si="18"/>
        <v>2.8658744389633503E-12</v>
      </c>
      <c r="AV26" s="11">
        <f t="shared" si="18"/>
        <v>2.8658744389633503E-12</v>
      </c>
      <c r="AW26" s="11">
        <f t="shared" si="18"/>
        <v>2.8658744389633503E-12</v>
      </c>
      <c r="AX26" s="11">
        <f t="shared" si="18"/>
        <v>2.8658744389633503E-12</v>
      </c>
      <c r="AY26" s="11">
        <f t="shared" si="18"/>
        <v>2.8658744389633503E-12</v>
      </c>
      <c r="AZ26" s="11">
        <f t="shared" si="18"/>
        <v>2.8658744389633503E-12</v>
      </c>
      <c r="BA26" s="11">
        <f t="shared" si="18"/>
        <v>2.8658744389633503E-12</v>
      </c>
      <c r="BB26" s="11">
        <f t="shared" si="18"/>
        <v>2.8658744389633503E-12</v>
      </c>
      <c r="BC26" s="11">
        <f t="shared" si="18"/>
        <v>2.8658744389633503E-12</v>
      </c>
      <c r="BD26" s="11">
        <f t="shared" si="18"/>
        <v>2.8658744389633503E-12</v>
      </c>
      <c r="BE26" s="11">
        <f t="shared" si="18"/>
        <v>2.8658744389633503E-12</v>
      </c>
      <c r="BF26" s="11">
        <f t="shared" si="18"/>
        <v>2.8658744389633503E-12</v>
      </c>
      <c r="BG26" s="11">
        <f t="shared" si="18"/>
        <v>2.8658744389633503E-12</v>
      </c>
      <c r="BH26" s="11">
        <f t="shared" si="18"/>
        <v>2.8658744389633503E-12</v>
      </c>
      <c r="BI26" s="11">
        <f t="shared" si="18"/>
        <v>2.8658744389633503E-12</v>
      </c>
      <c r="BJ26" s="11">
        <f t="shared" si="18"/>
        <v>2.8658744389633503E-12</v>
      </c>
      <c r="BK26" s="11">
        <f t="shared" si="18"/>
        <v>2.8658744389633503E-12</v>
      </c>
      <c r="BL26" s="11">
        <f t="shared" si="18"/>
        <v>2.8658744389633503E-12</v>
      </c>
      <c r="BM26" s="11">
        <f t="shared" si="18"/>
        <v>2.8658744389633503E-12</v>
      </c>
      <c r="BN26" s="11">
        <f t="shared" si="18"/>
        <v>2.8658744389633503E-12</v>
      </c>
      <c r="BO26" s="11">
        <f t="shared" si="18"/>
        <v>2.8658744389633503E-12</v>
      </c>
      <c r="BP26" s="11">
        <f t="shared" si="18"/>
        <v>2.8658744389633503E-12</v>
      </c>
      <c r="BQ26" s="11">
        <f t="shared" si="18"/>
        <v>2.8658744389633503E-12</v>
      </c>
      <c r="BR26" s="11">
        <f t="shared" si="18"/>
        <v>2.8658744389633503E-12</v>
      </c>
      <c r="BS26" s="11">
        <f t="shared" si="18"/>
        <v>2.8658744389633503E-12</v>
      </c>
      <c r="BT26" s="11">
        <f t="shared" si="18"/>
        <v>2.8658744389633503E-12</v>
      </c>
      <c r="BU26" s="11">
        <f t="shared" ref="BU26:DC26" si="19">BT29</f>
        <v>2.8658744389633503E-12</v>
      </c>
      <c r="BV26" s="11">
        <f t="shared" si="19"/>
        <v>2.8658744389633503E-12</v>
      </c>
      <c r="BW26" s="11">
        <f t="shared" si="19"/>
        <v>2.8658744389633503E-12</v>
      </c>
      <c r="BX26" s="11">
        <f t="shared" si="19"/>
        <v>2.8658744389633503E-12</v>
      </c>
      <c r="BY26" s="11">
        <f t="shared" si="19"/>
        <v>2.8658744389633503E-12</v>
      </c>
      <c r="BZ26" s="11">
        <f t="shared" si="19"/>
        <v>2.8658744389633503E-12</v>
      </c>
      <c r="CA26" s="11">
        <f t="shared" si="19"/>
        <v>2.8658744389633503E-12</v>
      </c>
      <c r="CB26" s="11">
        <f t="shared" si="19"/>
        <v>2.8658744389633503E-12</v>
      </c>
      <c r="CC26" s="11">
        <f t="shared" si="19"/>
        <v>2.8658744389633503E-12</v>
      </c>
      <c r="CD26" s="11">
        <f t="shared" si="19"/>
        <v>2.8658744389633503E-12</v>
      </c>
      <c r="CE26" s="11">
        <f t="shared" si="19"/>
        <v>2.8658744389633503E-12</v>
      </c>
      <c r="CF26" s="11">
        <f t="shared" si="19"/>
        <v>2.8658744389633503E-12</v>
      </c>
      <c r="CG26" s="11">
        <f t="shared" si="19"/>
        <v>2.8658744389633503E-12</v>
      </c>
      <c r="CH26" s="11">
        <f t="shared" si="19"/>
        <v>2.8658744389633503E-12</v>
      </c>
      <c r="CI26" s="11">
        <f t="shared" si="19"/>
        <v>2.8658744389633503E-12</v>
      </c>
      <c r="CJ26" s="11">
        <f t="shared" si="19"/>
        <v>2.8658744389633503E-12</v>
      </c>
      <c r="CK26" s="11">
        <f t="shared" si="19"/>
        <v>2.8658744389633503E-12</v>
      </c>
      <c r="CL26" s="11">
        <f t="shared" si="19"/>
        <v>2.8658744389633503E-12</v>
      </c>
      <c r="CM26" s="11">
        <f t="shared" si="19"/>
        <v>2.8658744389633503E-12</v>
      </c>
      <c r="CN26" s="11">
        <f t="shared" si="19"/>
        <v>2.8658744389633503E-12</v>
      </c>
      <c r="CO26" s="11">
        <f t="shared" si="19"/>
        <v>2.8658744389633503E-12</v>
      </c>
      <c r="CP26" s="11">
        <f t="shared" si="19"/>
        <v>2.8658744389633503E-12</v>
      </c>
      <c r="CQ26" s="11">
        <f t="shared" si="19"/>
        <v>2.8658744389633503E-12</v>
      </c>
      <c r="CR26" s="11">
        <f t="shared" si="19"/>
        <v>2.8658744389633503E-12</v>
      </c>
      <c r="CS26" s="11">
        <f t="shared" si="19"/>
        <v>2.8658744389633503E-12</v>
      </c>
      <c r="CT26" s="11">
        <f t="shared" si="19"/>
        <v>2.8658744389633503E-12</v>
      </c>
      <c r="CU26" s="11">
        <f t="shared" si="19"/>
        <v>2.8658744389633503E-12</v>
      </c>
      <c r="CV26" s="11">
        <f t="shared" si="19"/>
        <v>2.8658744389633503E-12</v>
      </c>
      <c r="CW26" s="11">
        <f t="shared" si="19"/>
        <v>2.8658744389633503E-12</v>
      </c>
      <c r="CX26" s="11">
        <f t="shared" si="19"/>
        <v>2.8658744389633503E-12</v>
      </c>
      <c r="CY26" s="11">
        <f t="shared" si="19"/>
        <v>2.8658744389633503E-12</v>
      </c>
      <c r="CZ26" s="11">
        <f t="shared" si="19"/>
        <v>2.8658744389633503E-12</v>
      </c>
      <c r="DA26" s="11">
        <f t="shared" si="19"/>
        <v>2.8658744389633503E-12</v>
      </c>
      <c r="DB26" s="11">
        <f t="shared" si="19"/>
        <v>2.8658744389633503E-12</v>
      </c>
      <c r="DC26" s="11">
        <f t="shared" si="19"/>
        <v>2.8658744389633503E-12</v>
      </c>
    </row>
    <row r="27" spans="2:1006" x14ac:dyDescent="0.35">
      <c r="C27" s="8" t="s">
        <v>16</v>
      </c>
      <c r="D27" s="10" t="s">
        <v>33</v>
      </c>
      <c r="E27" s="11">
        <f>E23</f>
        <v>794.76903373696189</v>
      </c>
      <c r="H27" s="11">
        <f>$E$27*H5/$E$5</f>
        <v>794.76903373696189</v>
      </c>
      <c r="I27" s="11">
        <f t="shared" ref="I27:BT27" si="20">$E$27*I5/$E$5</f>
        <v>0</v>
      </c>
      <c r="J27" s="11">
        <f t="shared" si="20"/>
        <v>0</v>
      </c>
      <c r="K27" s="11">
        <f t="shared" si="20"/>
        <v>0</v>
      </c>
      <c r="L27" s="11">
        <f t="shared" si="20"/>
        <v>0</v>
      </c>
      <c r="M27" s="11">
        <f t="shared" si="20"/>
        <v>0</v>
      </c>
      <c r="N27" s="11">
        <f t="shared" si="20"/>
        <v>0</v>
      </c>
      <c r="O27" s="11">
        <f t="shared" si="20"/>
        <v>0</v>
      </c>
      <c r="P27" s="11">
        <f t="shared" si="20"/>
        <v>0</v>
      </c>
      <c r="Q27" s="11">
        <f t="shared" si="20"/>
        <v>0</v>
      </c>
      <c r="R27" s="11">
        <f t="shared" si="20"/>
        <v>0</v>
      </c>
      <c r="S27" s="11">
        <f t="shared" si="20"/>
        <v>0</v>
      </c>
      <c r="T27" s="11">
        <f t="shared" si="20"/>
        <v>0</v>
      </c>
      <c r="U27" s="11">
        <f t="shared" si="20"/>
        <v>0</v>
      </c>
      <c r="V27" s="11">
        <f t="shared" si="20"/>
        <v>0</v>
      </c>
      <c r="W27" s="11">
        <f t="shared" si="20"/>
        <v>0</v>
      </c>
      <c r="X27" s="11">
        <f t="shared" si="20"/>
        <v>0</v>
      </c>
      <c r="Y27" s="11">
        <f t="shared" si="20"/>
        <v>0</v>
      </c>
      <c r="Z27" s="11">
        <f t="shared" si="20"/>
        <v>0</v>
      </c>
      <c r="AA27" s="11">
        <f t="shared" si="20"/>
        <v>0</v>
      </c>
      <c r="AB27" s="11">
        <f t="shared" si="20"/>
        <v>0</v>
      </c>
      <c r="AC27" s="11">
        <f t="shared" si="20"/>
        <v>0</v>
      </c>
      <c r="AD27" s="11">
        <f t="shared" si="20"/>
        <v>0</v>
      </c>
      <c r="AE27" s="11">
        <f t="shared" si="20"/>
        <v>0</v>
      </c>
      <c r="AF27" s="11">
        <f t="shared" si="20"/>
        <v>0</v>
      </c>
      <c r="AG27" s="11">
        <f t="shared" si="20"/>
        <v>0</v>
      </c>
      <c r="AH27" s="11">
        <f t="shared" si="20"/>
        <v>0</v>
      </c>
      <c r="AI27" s="11">
        <f t="shared" si="20"/>
        <v>0</v>
      </c>
      <c r="AJ27" s="11">
        <f t="shared" si="20"/>
        <v>0</v>
      </c>
      <c r="AK27" s="11">
        <f t="shared" si="20"/>
        <v>0</v>
      </c>
      <c r="AL27" s="11">
        <f t="shared" si="20"/>
        <v>0</v>
      </c>
      <c r="AM27" s="11">
        <f t="shared" si="20"/>
        <v>0</v>
      </c>
      <c r="AN27" s="11">
        <f t="shared" si="20"/>
        <v>0</v>
      </c>
      <c r="AO27" s="11">
        <f t="shared" si="20"/>
        <v>0</v>
      </c>
      <c r="AP27" s="11">
        <f t="shared" si="20"/>
        <v>0</v>
      </c>
      <c r="AQ27" s="11">
        <f t="shared" si="20"/>
        <v>0</v>
      </c>
      <c r="AR27" s="11">
        <f t="shared" si="20"/>
        <v>0</v>
      </c>
      <c r="AS27" s="11">
        <f t="shared" si="20"/>
        <v>0</v>
      </c>
      <c r="AT27" s="11">
        <f t="shared" si="20"/>
        <v>0</v>
      </c>
      <c r="AU27" s="11">
        <f t="shared" si="20"/>
        <v>0</v>
      </c>
      <c r="AV27" s="11">
        <f t="shared" si="20"/>
        <v>0</v>
      </c>
      <c r="AW27" s="11">
        <f t="shared" si="20"/>
        <v>0</v>
      </c>
      <c r="AX27" s="11">
        <f t="shared" si="20"/>
        <v>0</v>
      </c>
      <c r="AY27" s="11">
        <f t="shared" si="20"/>
        <v>0</v>
      </c>
      <c r="AZ27" s="11">
        <f t="shared" si="20"/>
        <v>0</v>
      </c>
      <c r="BA27" s="11">
        <f t="shared" si="20"/>
        <v>0</v>
      </c>
      <c r="BB27" s="11">
        <f t="shared" si="20"/>
        <v>0</v>
      </c>
      <c r="BC27" s="11">
        <f t="shared" si="20"/>
        <v>0</v>
      </c>
      <c r="BD27" s="11">
        <f t="shared" si="20"/>
        <v>0</v>
      </c>
      <c r="BE27" s="11">
        <f t="shared" si="20"/>
        <v>0</v>
      </c>
      <c r="BF27" s="11">
        <f t="shared" si="20"/>
        <v>0</v>
      </c>
      <c r="BG27" s="11">
        <f t="shared" si="20"/>
        <v>0</v>
      </c>
      <c r="BH27" s="11">
        <f t="shared" si="20"/>
        <v>0</v>
      </c>
      <c r="BI27" s="11">
        <f t="shared" si="20"/>
        <v>0</v>
      </c>
      <c r="BJ27" s="11">
        <f t="shared" si="20"/>
        <v>0</v>
      </c>
      <c r="BK27" s="11">
        <f t="shared" si="20"/>
        <v>0</v>
      </c>
      <c r="BL27" s="11">
        <f t="shared" si="20"/>
        <v>0</v>
      </c>
      <c r="BM27" s="11">
        <f t="shared" si="20"/>
        <v>0</v>
      </c>
      <c r="BN27" s="11">
        <f t="shared" si="20"/>
        <v>0</v>
      </c>
      <c r="BO27" s="11">
        <f t="shared" si="20"/>
        <v>0</v>
      </c>
      <c r="BP27" s="11">
        <f t="shared" si="20"/>
        <v>0</v>
      </c>
      <c r="BQ27" s="11">
        <f t="shared" si="20"/>
        <v>0</v>
      </c>
      <c r="BR27" s="11">
        <f t="shared" si="20"/>
        <v>0</v>
      </c>
      <c r="BS27" s="11">
        <f t="shared" si="20"/>
        <v>0</v>
      </c>
      <c r="BT27" s="11">
        <f t="shared" si="20"/>
        <v>0</v>
      </c>
      <c r="BU27" s="11">
        <f t="shared" ref="BU27:DC27" si="21">$E$27*BU5/$E$5</f>
        <v>0</v>
      </c>
      <c r="BV27" s="11">
        <f t="shared" si="21"/>
        <v>0</v>
      </c>
      <c r="BW27" s="11">
        <f t="shared" si="21"/>
        <v>0</v>
      </c>
      <c r="BX27" s="11">
        <f t="shared" si="21"/>
        <v>0</v>
      </c>
      <c r="BY27" s="11">
        <f t="shared" si="21"/>
        <v>0</v>
      </c>
      <c r="BZ27" s="11">
        <f t="shared" si="21"/>
        <v>0</v>
      </c>
      <c r="CA27" s="11">
        <f t="shared" si="21"/>
        <v>0</v>
      </c>
      <c r="CB27" s="11">
        <f t="shared" si="21"/>
        <v>0</v>
      </c>
      <c r="CC27" s="11">
        <f t="shared" si="21"/>
        <v>0</v>
      </c>
      <c r="CD27" s="11">
        <f t="shared" si="21"/>
        <v>0</v>
      </c>
      <c r="CE27" s="11">
        <f t="shared" si="21"/>
        <v>0</v>
      </c>
      <c r="CF27" s="11">
        <f t="shared" si="21"/>
        <v>0</v>
      </c>
      <c r="CG27" s="11">
        <f t="shared" si="21"/>
        <v>0</v>
      </c>
      <c r="CH27" s="11">
        <f t="shared" si="21"/>
        <v>0</v>
      </c>
      <c r="CI27" s="11">
        <f t="shared" si="21"/>
        <v>0</v>
      </c>
      <c r="CJ27" s="11">
        <f t="shared" si="21"/>
        <v>0</v>
      </c>
      <c r="CK27" s="11">
        <f t="shared" si="21"/>
        <v>0</v>
      </c>
      <c r="CL27" s="11">
        <f t="shared" si="21"/>
        <v>0</v>
      </c>
      <c r="CM27" s="11">
        <f t="shared" si="21"/>
        <v>0</v>
      </c>
      <c r="CN27" s="11">
        <f t="shared" si="21"/>
        <v>0</v>
      </c>
      <c r="CO27" s="11">
        <f t="shared" si="21"/>
        <v>0</v>
      </c>
      <c r="CP27" s="11">
        <f t="shared" si="21"/>
        <v>0</v>
      </c>
      <c r="CQ27" s="11">
        <f t="shared" si="21"/>
        <v>0</v>
      </c>
      <c r="CR27" s="11">
        <f t="shared" si="21"/>
        <v>0</v>
      </c>
      <c r="CS27" s="11">
        <f t="shared" si="21"/>
        <v>0</v>
      </c>
      <c r="CT27" s="11">
        <f t="shared" si="21"/>
        <v>0</v>
      </c>
      <c r="CU27" s="11">
        <f t="shared" si="21"/>
        <v>0</v>
      </c>
      <c r="CV27" s="11">
        <f t="shared" si="21"/>
        <v>0</v>
      </c>
      <c r="CW27" s="11">
        <f t="shared" si="21"/>
        <v>0</v>
      </c>
      <c r="CX27" s="11">
        <f t="shared" si="21"/>
        <v>0</v>
      </c>
      <c r="CY27" s="11">
        <f t="shared" si="21"/>
        <v>0</v>
      </c>
      <c r="CZ27" s="11">
        <f t="shared" si="21"/>
        <v>0</v>
      </c>
      <c r="DA27" s="11">
        <f t="shared" si="21"/>
        <v>0</v>
      </c>
      <c r="DB27" s="11">
        <f t="shared" si="21"/>
        <v>0</v>
      </c>
      <c r="DC27" s="11">
        <f t="shared" si="21"/>
        <v>0</v>
      </c>
    </row>
    <row r="28" spans="2:1006" x14ac:dyDescent="0.35">
      <c r="C28" s="8" t="s">
        <v>17</v>
      </c>
      <c r="D28" s="10" t="s">
        <v>33</v>
      </c>
      <c r="H28" s="11">
        <f>H21-H30</f>
        <v>0</v>
      </c>
      <c r="I28" s="11">
        <f t="shared" ref="I28:BT28" si="22">I21-I30</f>
        <v>14.624931549310638</v>
      </c>
      <c r="J28" s="11">
        <f t="shared" si="22"/>
        <v>16.065003605930997</v>
      </c>
      <c r="K28" s="11">
        <f t="shared" si="22"/>
        <v>17.578278760986031</v>
      </c>
      <c r="L28" s="11">
        <f t="shared" si="22"/>
        <v>19.167982027708426</v>
      </c>
      <c r="M28" s="11">
        <f t="shared" si="22"/>
        <v>20.837474190899894</v>
      </c>
      <c r="N28" s="11">
        <f t="shared" si="22"/>
        <v>22.590257453540595</v>
      </c>
      <c r="O28" s="11">
        <f t="shared" si="22"/>
        <v>24.429981318366821</v>
      </c>
      <c r="P28" s="11">
        <f t="shared" si="22"/>
        <v>26.360448714243745</v>
      </c>
      <c r="Q28" s="11">
        <f t="shared" si="22"/>
        <v>28.385622377573071</v>
      </c>
      <c r="R28" s="11">
        <f t="shared" si="22"/>
        <v>30.509631499407238</v>
      </c>
      <c r="S28" s="11">
        <f t="shared" si="22"/>
        <v>32.736778649389848</v>
      </c>
      <c r="T28" s="11">
        <f t="shared" si="22"/>
        <v>35.071546988111038</v>
      </c>
      <c r="U28" s="11">
        <f t="shared" si="22"/>
        <v>37.518607779953705</v>
      </c>
      <c r="V28" s="11">
        <f t="shared" si="22"/>
        <v>40.082828219015816</v>
      </c>
      <c r="W28" s="11">
        <f t="shared" si="22"/>
        <v>42.769279581223508</v>
      </c>
      <c r="X28" s="11">
        <f t="shared" si="22"/>
        <v>45.583245716302656</v>
      </c>
      <c r="Y28" s="11">
        <f t="shared" si="22"/>
        <v>48.530231893852246</v>
      </c>
      <c r="Z28" s="11">
        <f t="shared" si="22"/>
        <v>51.615974018363744</v>
      </c>
      <c r="AA28" s="11">
        <f t="shared" si="22"/>
        <v>54.846448228655859</v>
      </c>
      <c r="AB28" s="11">
        <f t="shared" si="22"/>
        <v>58.227880897846639</v>
      </c>
      <c r="AC28" s="11">
        <f t="shared" si="22"/>
        <v>61.766759050665016</v>
      </c>
      <c r="AD28" s="11">
        <f t="shared" si="22"/>
        <v>65.469841215612391</v>
      </c>
      <c r="AE28" s="11">
        <f t="shared" si="22"/>
        <v>-8.7993612396530797E-14</v>
      </c>
      <c r="AF28" s="11">
        <f t="shared" si="22"/>
        <v>-9.1777337729581625E-14</v>
      </c>
      <c r="AG28" s="11">
        <f t="shared" si="22"/>
        <v>-9.5723763251953646E-14</v>
      </c>
      <c r="AH28" s="11">
        <f t="shared" si="22"/>
        <v>-9.9839885071787651E-14</v>
      </c>
      <c r="AI28" s="11">
        <f t="shared" si="22"/>
        <v>-1.0413300012987451E-13</v>
      </c>
      <c r="AJ28" s="11">
        <f t="shared" si="22"/>
        <v>-1.0861071913545912E-13</v>
      </c>
      <c r="AK28" s="11">
        <f t="shared" si="22"/>
        <v>-1.1328098005828386E-13</v>
      </c>
      <c r="AL28" s="11">
        <f t="shared" si="22"/>
        <v>-1.1815206220079007E-13</v>
      </c>
      <c r="AM28" s="11">
        <f t="shared" si="22"/>
        <v>0</v>
      </c>
      <c r="AN28" s="11">
        <f t="shared" si="22"/>
        <v>0</v>
      </c>
      <c r="AO28" s="11">
        <f t="shared" si="22"/>
        <v>0</v>
      </c>
      <c r="AP28" s="11">
        <f t="shared" si="22"/>
        <v>0</v>
      </c>
      <c r="AQ28" s="11">
        <f t="shared" si="22"/>
        <v>0</v>
      </c>
      <c r="AR28" s="11">
        <f t="shared" si="22"/>
        <v>0</v>
      </c>
      <c r="AS28" s="11">
        <f t="shared" si="22"/>
        <v>0</v>
      </c>
      <c r="AT28" s="11">
        <f t="shared" si="22"/>
        <v>0</v>
      </c>
      <c r="AU28" s="11">
        <f t="shared" si="22"/>
        <v>0</v>
      </c>
      <c r="AV28" s="11">
        <f t="shared" si="22"/>
        <v>0</v>
      </c>
      <c r="AW28" s="11">
        <f t="shared" si="22"/>
        <v>0</v>
      </c>
      <c r="AX28" s="11">
        <f t="shared" si="22"/>
        <v>0</v>
      </c>
      <c r="AY28" s="11">
        <f t="shared" si="22"/>
        <v>0</v>
      </c>
      <c r="AZ28" s="11">
        <f t="shared" si="22"/>
        <v>0</v>
      </c>
      <c r="BA28" s="11">
        <f t="shared" si="22"/>
        <v>0</v>
      </c>
      <c r="BB28" s="11">
        <f t="shared" si="22"/>
        <v>0</v>
      </c>
      <c r="BC28" s="11">
        <f t="shared" si="22"/>
        <v>0</v>
      </c>
      <c r="BD28" s="11">
        <f t="shared" si="22"/>
        <v>0</v>
      </c>
      <c r="BE28" s="11">
        <f t="shared" si="22"/>
        <v>0</v>
      </c>
      <c r="BF28" s="11">
        <f t="shared" si="22"/>
        <v>0</v>
      </c>
      <c r="BG28" s="11">
        <f t="shared" si="22"/>
        <v>0</v>
      </c>
      <c r="BH28" s="11">
        <f t="shared" si="22"/>
        <v>0</v>
      </c>
      <c r="BI28" s="11">
        <f t="shared" si="22"/>
        <v>0</v>
      </c>
      <c r="BJ28" s="11">
        <f t="shared" si="22"/>
        <v>0</v>
      </c>
      <c r="BK28" s="11">
        <f t="shared" si="22"/>
        <v>0</v>
      </c>
      <c r="BL28" s="11">
        <f t="shared" si="22"/>
        <v>0</v>
      </c>
      <c r="BM28" s="11">
        <f t="shared" si="22"/>
        <v>0</v>
      </c>
      <c r="BN28" s="11">
        <f t="shared" si="22"/>
        <v>0</v>
      </c>
      <c r="BO28" s="11">
        <f t="shared" si="22"/>
        <v>0</v>
      </c>
      <c r="BP28" s="11">
        <f t="shared" si="22"/>
        <v>0</v>
      </c>
      <c r="BQ28" s="11">
        <f t="shared" si="22"/>
        <v>0</v>
      </c>
      <c r="BR28" s="11">
        <f t="shared" si="22"/>
        <v>0</v>
      </c>
      <c r="BS28" s="11">
        <f t="shared" si="22"/>
        <v>0</v>
      </c>
      <c r="BT28" s="11">
        <f t="shared" si="22"/>
        <v>0</v>
      </c>
      <c r="BU28" s="11">
        <f t="shared" ref="BU28:DC28" si="23">BU21-BU30</f>
        <v>0</v>
      </c>
      <c r="BV28" s="11">
        <f t="shared" si="23"/>
        <v>0</v>
      </c>
      <c r="BW28" s="11">
        <f t="shared" si="23"/>
        <v>0</v>
      </c>
      <c r="BX28" s="11">
        <f t="shared" si="23"/>
        <v>0</v>
      </c>
      <c r="BY28" s="11">
        <f t="shared" si="23"/>
        <v>0</v>
      </c>
      <c r="BZ28" s="11">
        <f t="shared" si="23"/>
        <v>0</v>
      </c>
      <c r="CA28" s="11">
        <f t="shared" si="23"/>
        <v>0</v>
      </c>
      <c r="CB28" s="11">
        <f t="shared" si="23"/>
        <v>0</v>
      </c>
      <c r="CC28" s="11">
        <f t="shared" si="23"/>
        <v>0</v>
      </c>
      <c r="CD28" s="11">
        <f t="shared" si="23"/>
        <v>0</v>
      </c>
      <c r="CE28" s="11">
        <f t="shared" si="23"/>
        <v>0</v>
      </c>
      <c r="CF28" s="11">
        <f t="shared" si="23"/>
        <v>0</v>
      </c>
      <c r="CG28" s="11">
        <f t="shared" si="23"/>
        <v>0</v>
      </c>
      <c r="CH28" s="11">
        <f t="shared" si="23"/>
        <v>0</v>
      </c>
      <c r="CI28" s="11">
        <f t="shared" si="23"/>
        <v>0</v>
      </c>
      <c r="CJ28" s="11">
        <f t="shared" si="23"/>
        <v>0</v>
      </c>
      <c r="CK28" s="11">
        <f t="shared" si="23"/>
        <v>0</v>
      </c>
      <c r="CL28" s="11">
        <f t="shared" si="23"/>
        <v>0</v>
      </c>
      <c r="CM28" s="11">
        <f t="shared" si="23"/>
        <v>0</v>
      </c>
      <c r="CN28" s="11">
        <f t="shared" si="23"/>
        <v>0</v>
      </c>
      <c r="CO28" s="11">
        <f t="shared" si="23"/>
        <v>0</v>
      </c>
      <c r="CP28" s="11">
        <f t="shared" si="23"/>
        <v>0</v>
      </c>
      <c r="CQ28" s="11">
        <f t="shared" si="23"/>
        <v>0</v>
      </c>
      <c r="CR28" s="11">
        <f t="shared" si="23"/>
        <v>0</v>
      </c>
      <c r="CS28" s="11">
        <f t="shared" si="23"/>
        <v>0</v>
      </c>
      <c r="CT28" s="11">
        <f t="shared" si="23"/>
        <v>0</v>
      </c>
      <c r="CU28" s="11">
        <f t="shared" si="23"/>
        <v>0</v>
      </c>
      <c r="CV28" s="11">
        <f t="shared" si="23"/>
        <v>0</v>
      </c>
      <c r="CW28" s="11">
        <f t="shared" si="23"/>
        <v>0</v>
      </c>
      <c r="CX28" s="11">
        <f t="shared" si="23"/>
        <v>0</v>
      </c>
      <c r="CY28" s="11">
        <f t="shared" si="23"/>
        <v>0</v>
      </c>
      <c r="CZ28" s="11">
        <f t="shared" si="23"/>
        <v>0</v>
      </c>
      <c r="DA28" s="11">
        <f t="shared" si="23"/>
        <v>0</v>
      </c>
      <c r="DB28" s="11">
        <f t="shared" si="23"/>
        <v>0</v>
      </c>
      <c r="DC28" s="11">
        <f t="shared" si="23"/>
        <v>0</v>
      </c>
    </row>
    <row r="29" spans="2:1006" x14ac:dyDescent="0.35">
      <c r="C29" s="12" t="s">
        <v>18</v>
      </c>
      <c r="D29" s="13" t="s">
        <v>33</v>
      </c>
      <c r="E29" s="12"/>
      <c r="F29" s="12"/>
      <c r="G29" s="12"/>
      <c r="H29" s="14">
        <f>H26+H27-H28</f>
        <v>794.76903373696189</v>
      </c>
      <c r="I29" s="14">
        <f t="shared" ref="I29:BT29" si="24">I26+I27-I28</f>
        <v>780.14410218765124</v>
      </c>
      <c r="J29" s="14">
        <f t="shared" si="24"/>
        <v>764.07909858172025</v>
      </c>
      <c r="K29" s="14">
        <f t="shared" si="24"/>
        <v>746.50081982073425</v>
      </c>
      <c r="L29" s="14">
        <f t="shared" si="24"/>
        <v>727.33283779302587</v>
      </c>
      <c r="M29" s="14">
        <f t="shared" si="24"/>
        <v>706.49536360212596</v>
      </c>
      <c r="N29" s="14">
        <f t="shared" si="24"/>
        <v>683.90510614858533</v>
      </c>
      <c r="O29" s="14">
        <f t="shared" si="24"/>
        <v>659.47512483021853</v>
      </c>
      <c r="P29" s="14">
        <f t="shared" si="24"/>
        <v>633.11467611597482</v>
      </c>
      <c r="Q29" s="14">
        <f t="shared" si="24"/>
        <v>604.72905373840172</v>
      </c>
      <c r="R29" s="14">
        <f t="shared" si="24"/>
        <v>574.21942223899453</v>
      </c>
      <c r="S29" s="14">
        <f t="shared" si="24"/>
        <v>541.48264358960466</v>
      </c>
      <c r="T29" s="14">
        <f t="shared" si="24"/>
        <v>506.41109660149363</v>
      </c>
      <c r="U29" s="14">
        <f t="shared" si="24"/>
        <v>468.89248882153993</v>
      </c>
      <c r="V29" s="14">
        <f t="shared" si="24"/>
        <v>428.8096606025241</v>
      </c>
      <c r="W29" s="14">
        <f t="shared" si="24"/>
        <v>386.04038102130062</v>
      </c>
      <c r="X29" s="14">
        <f t="shared" si="24"/>
        <v>340.45713530499796</v>
      </c>
      <c r="Y29" s="14">
        <f t="shared" si="24"/>
        <v>291.9269034111457</v>
      </c>
      <c r="Z29" s="14">
        <f t="shared" si="24"/>
        <v>240.31092939278196</v>
      </c>
      <c r="AA29" s="14">
        <f t="shared" si="24"/>
        <v>185.46448116412608</v>
      </c>
      <c r="AB29" s="14">
        <f t="shared" si="24"/>
        <v>127.23660026627945</v>
      </c>
      <c r="AC29" s="14">
        <f t="shared" si="24"/>
        <v>65.469841215614437</v>
      </c>
      <c r="AD29" s="14">
        <f t="shared" si="24"/>
        <v>2.0463630789890885E-12</v>
      </c>
      <c r="AE29" s="14">
        <f t="shared" si="24"/>
        <v>2.1343566913856194E-12</v>
      </c>
      <c r="AF29" s="14">
        <f t="shared" si="24"/>
        <v>2.2261340291152012E-12</v>
      </c>
      <c r="AG29" s="14">
        <f t="shared" si="24"/>
        <v>2.3218577923671549E-12</v>
      </c>
      <c r="AH29" s="14">
        <f t="shared" si="24"/>
        <v>2.4216976774389424E-12</v>
      </c>
      <c r="AI29" s="14">
        <f t="shared" si="24"/>
        <v>2.525830677568817E-12</v>
      </c>
      <c r="AJ29" s="14">
        <f t="shared" si="24"/>
        <v>2.634441396704276E-12</v>
      </c>
      <c r="AK29" s="14">
        <f t="shared" si="24"/>
        <v>2.74772237676256E-12</v>
      </c>
      <c r="AL29" s="14">
        <f t="shared" si="24"/>
        <v>2.8658744389633503E-12</v>
      </c>
      <c r="AM29" s="14">
        <f t="shared" si="24"/>
        <v>2.8658744389633503E-12</v>
      </c>
      <c r="AN29" s="14">
        <f t="shared" si="24"/>
        <v>2.8658744389633503E-12</v>
      </c>
      <c r="AO29" s="14">
        <f t="shared" si="24"/>
        <v>2.8658744389633503E-12</v>
      </c>
      <c r="AP29" s="14">
        <f t="shared" si="24"/>
        <v>2.8658744389633503E-12</v>
      </c>
      <c r="AQ29" s="14">
        <f t="shared" si="24"/>
        <v>2.8658744389633503E-12</v>
      </c>
      <c r="AR29" s="14">
        <f t="shared" si="24"/>
        <v>2.8658744389633503E-12</v>
      </c>
      <c r="AS29" s="14">
        <f t="shared" si="24"/>
        <v>2.8658744389633503E-12</v>
      </c>
      <c r="AT29" s="14">
        <f t="shared" si="24"/>
        <v>2.8658744389633503E-12</v>
      </c>
      <c r="AU29" s="14">
        <f t="shared" si="24"/>
        <v>2.8658744389633503E-12</v>
      </c>
      <c r="AV29" s="14">
        <f t="shared" si="24"/>
        <v>2.8658744389633503E-12</v>
      </c>
      <c r="AW29" s="14">
        <f t="shared" si="24"/>
        <v>2.8658744389633503E-12</v>
      </c>
      <c r="AX29" s="14">
        <f t="shared" si="24"/>
        <v>2.8658744389633503E-12</v>
      </c>
      <c r="AY29" s="14">
        <f t="shared" si="24"/>
        <v>2.8658744389633503E-12</v>
      </c>
      <c r="AZ29" s="14">
        <f t="shared" si="24"/>
        <v>2.8658744389633503E-12</v>
      </c>
      <c r="BA29" s="14">
        <f t="shared" si="24"/>
        <v>2.8658744389633503E-12</v>
      </c>
      <c r="BB29" s="14">
        <f t="shared" si="24"/>
        <v>2.8658744389633503E-12</v>
      </c>
      <c r="BC29" s="14">
        <f t="shared" si="24"/>
        <v>2.8658744389633503E-12</v>
      </c>
      <c r="BD29" s="14">
        <f t="shared" si="24"/>
        <v>2.8658744389633503E-12</v>
      </c>
      <c r="BE29" s="14">
        <f t="shared" si="24"/>
        <v>2.8658744389633503E-12</v>
      </c>
      <c r="BF29" s="14">
        <f t="shared" si="24"/>
        <v>2.8658744389633503E-12</v>
      </c>
      <c r="BG29" s="14">
        <f t="shared" si="24"/>
        <v>2.8658744389633503E-12</v>
      </c>
      <c r="BH29" s="14">
        <f t="shared" si="24"/>
        <v>2.8658744389633503E-12</v>
      </c>
      <c r="BI29" s="14">
        <f t="shared" si="24"/>
        <v>2.8658744389633503E-12</v>
      </c>
      <c r="BJ29" s="14">
        <f t="shared" si="24"/>
        <v>2.8658744389633503E-12</v>
      </c>
      <c r="BK29" s="14">
        <f t="shared" si="24"/>
        <v>2.8658744389633503E-12</v>
      </c>
      <c r="BL29" s="14">
        <f t="shared" si="24"/>
        <v>2.8658744389633503E-12</v>
      </c>
      <c r="BM29" s="14">
        <f t="shared" si="24"/>
        <v>2.8658744389633503E-12</v>
      </c>
      <c r="BN29" s="14">
        <f t="shared" si="24"/>
        <v>2.8658744389633503E-12</v>
      </c>
      <c r="BO29" s="14">
        <f t="shared" si="24"/>
        <v>2.8658744389633503E-12</v>
      </c>
      <c r="BP29" s="14">
        <f t="shared" si="24"/>
        <v>2.8658744389633503E-12</v>
      </c>
      <c r="BQ29" s="14">
        <f t="shared" si="24"/>
        <v>2.8658744389633503E-12</v>
      </c>
      <c r="BR29" s="14">
        <f t="shared" si="24"/>
        <v>2.8658744389633503E-12</v>
      </c>
      <c r="BS29" s="14">
        <f t="shared" si="24"/>
        <v>2.8658744389633503E-12</v>
      </c>
      <c r="BT29" s="14">
        <f t="shared" si="24"/>
        <v>2.8658744389633503E-12</v>
      </c>
      <c r="BU29" s="14">
        <f t="shared" ref="BU29:DC29" si="25">BU26+BU27-BU28</f>
        <v>2.8658744389633503E-12</v>
      </c>
      <c r="BV29" s="14">
        <f t="shared" si="25"/>
        <v>2.8658744389633503E-12</v>
      </c>
      <c r="BW29" s="14">
        <f t="shared" si="25"/>
        <v>2.8658744389633503E-12</v>
      </c>
      <c r="BX29" s="14">
        <f t="shared" si="25"/>
        <v>2.8658744389633503E-12</v>
      </c>
      <c r="BY29" s="14">
        <f t="shared" si="25"/>
        <v>2.8658744389633503E-12</v>
      </c>
      <c r="BZ29" s="14">
        <f t="shared" si="25"/>
        <v>2.8658744389633503E-12</v>
      </c>
      <c r="CA29" s="14">
        <f t="shared" si="25"/>
        <v>2.8658744389633503E-12</v>
      </c>
      <c r="CB29" s="14">
        <f t="shared" si="25"/>
        <v>2.8658744389633503E-12</v>
      </c>
      <c r="CC29" s="14">
        <f t="shared" si="25"/>
        <v>2.8658744389633503E-12</v>
      </c>
      <c r="CD29" s="14">
        <f t="shared" si="25"/>
        <v>2.8658744389633503E-12</v>
      </c>
      <c r="CE29" s="14">
        <f t="shared" si="25"/>
        <v>2.8658744389633503E-12</v>
      </c>
      <c r="CF29" s="14">
        <f t="shared" si="25"/>
        <v>2.8658744389633503E-12</v>
      </c>
      <c r="CG29" s="14">
        <f t="shared" si="25"/>
        <v>2.8658744389633503E-12</v>
      </c>
      <c r="CH29" s="14">
        <f t="shared" si="25"/>
        <v>2.8658744389633503E-12</v>
      </c>
      <c r="CI29" s="14">
        <f t="shared" si="25"/>
        <v>2.8658744389633503E-12</v>
      </c>
      <c r="CJ29" s="14">
        <f t="shared" si="25"/>
        <v>2.8658744389633503E-12</v>
      </c>
      <c r="CK29" s="14">
        <f t="shared" si="25"/>
        <v>2.8658744389633503E-12</v>
      </c>
      <c r="CL29" s="14">
        <f t="shared" si="25"/>
        <v>2.8658744389633503E-12</v>
      </c>
      <c r="CM29" s="14">
        <f t="shared" si="25"/>
        <v>2.8658744389633503E-12</v>
      </c>
      <c r="CN29" s="14">
        <f t="shared" si="25"/>
        <v>2.8658744389633503E-12</v>
      </c>
      <c r="CO29" s="14">
        <f t="shared" si="25"/>
        <v>2.8658744389633503E-12</v>
      </c>
      <c r="CP29" s="14">
        <f t="shared" si="25"/>
        <v>2.8658744389633503E-12</v>
      </c>
      <c r="CQ29" s="14">
        <f t="shared" si="25"/>
        <v>2.8658744389633503E-12</v>
      </c>
      <c r="CR29" s="14">
        <f t="shared" si="25"/>
        <v>2.8658744389633503E-12</v>
      </c>
      <c r="CS29" s="14">
        <f t="shared" si="25"/>
        <v>2.8658744389633503E-12</v>
      </c>
      <c r="CT29" s="14">
        <f t="shared" si="25"/>
        <v>2.8658744389633503E-12</v>
      </c>
      <c r="CU29" s="14">
        <f t="shared" si="25"/>
        <v>2.8658744389633503E-12</v>
      </c>
      <c r="CV29" s="14">
        <f t="shared" si="25"/>
        <v>2.8658744389633503E-12</v>
      </c>
      <c r="CW29" s="14">
        <f t="shared" si="25"/>
        <v>2.8658744389633503E-12</v>
      </c>
      <c r="CX29" s="14">
        <f t="shared" si="25"/>
        <v>2.8658744389633503E-12</v>
      </c>
      <c r="CY29" s="14">
        <f t="shared" si="25"/>
        <v>2.8658744389633503E-12</v>
      </c>
      <c r="CZ29" s="14">
        <f t="shared" si="25"/>
        <v>2.8658744389633503E-12</v>
      </c>
      <c r="DA29" s="14">
        <f t="shared" si="25"/>
        <v>2.8658744389633503E-12</v>
      </c>
      <c r="DB29" s="14">
        <f t="shared" si="25"/>
        <v>2.8658744389633503E-12</v>
      </c>
      <c r="DC29" s="14">
        <f t="shared" si="25"/>
        <v>2.8658744389633503E-12</v>
      </c>
    </row>
    <row r="30" spans="2:1006" x14ac:dyDescent="0.35">
      <c r="C30" s="8" t="s">
        <v>19</v>
      </c>
      <c r="D30" s="18" t="s">
        <v>33</v>
      </c>
      <c r="H30" s="11">
        <f>H26*$E$22*H6</f>
        <v>0</v>
      </c>
      <c r="I30" s="11">
        <f t="shared" ref="I30:BT30" si="26">I26*$E$22*I6</f>
        <v>34.175068450689359</v>
      </c>
      <c r="J30" s="11">
        <f t="shared" si="26"/>
        <v>33.546196394069</v>
      </c>
      <c r="K30" s="11">
        <f t="shared" si="26"/>
        <v>32.855401239013965</v>
      </c>
      <c r="L30" s="11">
        <f t="shared" si="26"/>
        <v>32.099535252291567</v>
      </c>
      <c r="M30" s="11">
        <f t="shared" si="26"/>
        <v>31.27531202510011</v>
      </c>
      <c r="N30" s="11">
        <f t="shared" si="26"/>
        <v>30.379300634891415</v>
      </c>
      <c r="O30" s="11">
        <f t="shared" si="26"/>
        <v>29.407919564389168</v>
      </c>
      <c r="P30" s="11">
        <f t="shared" si="26"/>
        <v>28.357430367699394</v>
      </c>
      <c r="Q30" s="11">
        <f t="shared" si="26"/>
        <v>27.223931072986915</v>
      </c>
      <c r="R30" s="11">
        <f t="shared" si="26"/>
        <v>26.003349310751272</v>
      </c>
      <c r="S30" s="11">
        <f t="shared" si="26"/>
        <v>24.691435156276764</v>
      </c>
      <c r="T30" s="11">
        <f t="shared" si="26"/>
        <v>23.283753674352997</v>
      </c>
      <c r="U30" s="11">
        <f t="shared" si="26"/>
        <v>21.775677153864223</v>
      </c>
      <c r="V30" s="11">
        <f t="shared" si="26"/>
        <v>20.162377019326215</v>
      </c>
      <c r="W30" s="11">
        <f t="shared" si="26"/>
        <v>18.438815405908535</v>
      </c>
      <c r="X30" s="11">
        <f t="shared" si="26"/>
        <v>16.599736383915925</v>
      </c>
      <c r="Y30" s="11">
        <f t="shared" si="26"/>
        <v>14.639656818114911</v>
      </c>
      <c r="Z30" s="11">
        <f t="shared" si="26"/>
        <v>12.552856846679264</v>
      </c>
      <c r="AA30" s="11">
        <f t="shared" si="26"/>
        <v>10.333369963889623</v>
      </c>
      <c r="AB30" s="11">
        <f t="shared" si="26"/>
        <v>7.9749726900574212</v>
      </c>
      <c r="AC30" s="11">
        <f t="shared" si="26"/>
        <v>5.4711738114500159</v>
      </c>
      <c r="AD30" s="11">
        <f t="shared" si="26"/>
        <v>2.8152031722714206</v>
      </c>
      <c r="AE30" s="11">
        <f t="shared" si="26"/>
        <v>8.7993612396530797E-14</v>
      </c>
      <c r="AF30" s="11">
        <f t="shared" si="26"/>
        <v>9.1777337729581625E-14</v>
      </c>
      <c r="AG30" s="11">
        <f t="shared" si="26"/>
        <v>9.5723763251953646E-14</v>
      </c>
      <c r="AH30" s="11">
        <f t="shared" si="26"/>
        <v>9.9839885071787651E-14</v>
      </c>
      <c r="AI30" s="11">
        <f t="shared" si="26"/>
        <v>1.0413300012987451E-13</v>
      </c>
      <c r="AJ30" s="11">
        <f t="shared" si="26"/>
        <v>1.0861071913545912E-13</v>
      </c>
      <c r="AK30" s="11">
        <f t="shared" si="26"/>
        <v>1.1328098005828386E-13</v>
      </c>
      <c r="AL30" s="11">
        <f t="shared" si="26"/>
        <v>1.1815206220079007E-13</v>
      </c>
      <c r="AM30" s="11">
        <f t="shared" si="26"/>
        <v>0</v>
      </c>
      <c r="AN30" s="11">
        <f t="shared" si="26"/>
        <v>0</v>
      </c>
      <c r="AO30" s="11">
        <f t="shared" si="26"/>
        <v>0</v>
      </c>
      <c r="AP30" s="11">
        <f t="shared" si="26"/>
        <v>0</v>
      </c>
      <c r="AQ30" s="11">
        <f t="shared" si="26"/>
        <v>0</v>
      </c>
      <c r="AR30" s="11">
        <f t="shared" si="26"/>
        <v>0</v>
      </c>
      <c r="AS30" s="11">
        <f t="shared" si="26"/>
        <v>0</v>
      </c>
      <c r="AT30" s="11">
        <f t="shared" si="26"/>
        <v>0</v>
      </c>
      <c r="AU30" s="11">
        <f t="shared" si="26"/>
        <v>0</v>
      </c>
      <c r="AV30" s="11">
        <f t="shared" si="26"/>
        <v>0</v>
      </c>
      <c r="AW30" s="11">
        <f t="shared" si="26"/>
        <v>0</v>
      </c>
      <c r="AX30" s="11">
        <f t="shared" si="26"/>
        <v>0</v>
      </c>
      <c r="AY30" s="11">
        <f t="shared" si="26"/>
        <v>0</v>
      </c>
      <c r="AZ30" s="11">
        <f t="shared" si="26"/>
        <v>0</v>
      </c>
      <c r="BA30" s="11">
        <f t="shared" si="26"/>
        <v>0</v>
      </c>
      <c r="BB30" s="11">
        <f t="shared" si="26"/>
        <v>0</v>
      </c>
      <c r="BC30" s="11">
        <f t="shared" si="26"/>
        <v>0</v>
      </c>
      <c r="BD30" s="11">
        <f t="shared" si="26"/>
        <v>0</v>
      </c>
      <c r="BE30" s="11">
        <f t="shared" si="26"/>
        <v>0</v>
      </c>
      <c r="BF30" s="11">
        <f t="shared" si="26"/>
        <v>0</v>
      </c>
      <c r="BG30" s="11">
        <f t="shared" si="26"/>
        <v>0</v>
      </c>
      <c r="BH30" s="11">
        <f t="shared" si="26"/>
        <v>0</v>
      </c>
      <c r="BI30" s="11">
        <f t="shared" si="26"/>
        <v>0</v>
      </c>
      <c r="BJ30" s="11">
        <f t="shared" si="26"/>
        <v>0</v>
      </c>
      <c r="BK30" s="11">
        <f t="shared" si="26"/>
        <v>0</v>
      </c>
      <c r="BL30" s="11">
        <f t="shared" si="26"/>
        <v>0</v>
      </c>
      <c r="BM30" s="11">
        <f t="shared" si="26"/>
        <v>0</v>
      </c>
      <c r="BN30" s="11">
        <f t="shared" si="26"/>
        <v>0</v>
      </c>
      <c r="BO30" s="11">
        <f t="shared" si="26"/>
        <v>0</v>
      </c>
      <c r="BP30" s="11">
        <f t="shared" si="26"/>
        <v>0</v>
      </c>
      <c r="BQ30" s="11">
        <f t="shared" si="26"/>
        <v>0</v>
      </c>
      <c r="BR30" s="11">
        <f t="shared" si="26"/>
        <v>0</v>
      </c>
      <c r="BS30" s="11">
        <f t="shared" si="26"/>
        <v>0</v>
      </c>
      <c r="BT30" s="11">
        <f t="shared" si="26"/>
        <v>0</v>
      </c>
      <c r="BU30" s="11">
        <f t="shared" ref="BU30:DC30" si="27">BU26*$E$22*BU6</f>
        <v>0</v>
      </c>
      <c r="BV30" s="11">
        <f t="shared" si="27"/>
        <v>0</v>
      </c>
      <c r="BW30" s="11">
        <f t="shared" si="27"/>
        <v>0</v>
      </c>
      <c r="BX30" s="11">
        <f t="shared" si="27"/>
        <v>0</v>
      </c>
      <c r="BY30" s="11">
        <f t="shared" si="27"/>
        <v>0</v>
      </c>
      <c r="BZ30" s="11">
        <f t="shared" si="27"/>
        <v>0</v>
      </c>
      <c r="CA30" s="11">
        <f t="shared" si="27"/>
        <v>0</v>
      </c>
      <c r="CB30" s="11">
        <f t="shared" si="27"/>
        <v>0</v>
      </c>
      <c r="CC30" s="11">
        <f t="shared" si="27"/>
        <v>0</v>
      </c>
      <c r="CD30" s="11">
        <f t="shared" si="27"/>
        <v>0</v>
      </c>
      <c r="CE30" s="11">
        <f t="shared" si="27"/>
        <v>0</v>
      </c>
      <c r="CF30" s="11">
        <f t="shared" si="27"/>
        <v>0</v>
      </c>
      <c r="CG30" s="11">
        <f t="shared" si="27"/>
        <v>0</v>
      </c>
      <c r="CH30" s="11">
        <f t="shared" si="27"/>
        <v>0</v>
      </c>
      <c r="CI30" s="11">
        <f t="shared" si="27"/>
        <v>0</v>
      </c>
      <c r="CJ30" s="11">
        <f t="shared" si="27"/>
        <v>0</v>
      </c>
      <c r="CK30" s="11">
        <f t="shared" si="27"/>
        <v>0</v>
      </c>
      <c r="CL30" s="11">
        <f t="shared" si="27"/>
        <v>0</v>
      </c>
      <c r="CM30" s="11">
        <f t="shared" si="27"/>
        <v>0</v>
      </c>
      <c r="CN30" s="11">
        <f t="shared" si="27"/>
        <v>0</v>
      </c>
      <c r="CO30" s="11">
        <f t="shared" si="27"/>
        <v>0</v>
      </c>
      <c r="CP30" s="11">
        <f t="shared" si="27"/>
        <v>0</v>
      </c>
      <c r="CQ30" s="11">
        <f t="shared" si="27"/>
        <v>0</v>
      </c>
      <c r="CR30" s="11">
        <f t="shared" si="27"/>
        <v>0</v>
      </c>
      <c r="CS30" s="11">
        <f t="shared" si="27"/>
        <v>0</v>
      </c>
      <c r="CT30" s="11">
        <f t="shared" si="27"/>
        <v>0</v>
      </c>
      <c r="CU30" s="11">
        <f t="shared" si="27"/>
        <v>0</v>
      </c>
      <c r="CV30" s="11">
        <f t="shared" si="27"/>
        <v>0</v>
      </c>
      <c r="CW30" s="11">
        <f t="shared" si="27"/>
        <v>0</v>
      </c>
      <c r="CX30" s="11">
        <f t="shared" si="27"/>
        <v>0</v>
      </c>
      <c r="CY30" s="11">
        <f t="shared" si="27"/>
        <v>0</v>
      </c>
      <c r="CZ30" s="11">
        <f t="shared" si="27"/>
        <v>0</v>
      </c>
      <c r="DA30" s="11">
        <f t="shared" si="27"/>
        <v>0</v>
      </c>
      <c r="DB30" s="11">
        <f t="shared" si="27"/>
        <v>0</v>
      </c>
      <c r="DC30" s="11">
        <f t="shared" si="27"/>
        <v>0</v>
      </c>
    </row>
    <row r="31" spans="2:1006" x14ac:dyDescent="0.35">
      <c r="C31" s="8" t="s">
        <v>38</v>
      </c>
      <c r="D31" s="18" t="s">
        <v>33</v>
      </c>
      <c r="H31" s="11">
        <f>H26*$E$22*H5</f>
        <v>0</v>
      </c>
      <c r="I31" s="11">
        <f t="shared" ref="I31:BT31" si="28">I26*$E$22*I5</f>
        <v>0</v>
      </c>
      <c r="J31" s="11">
        <f t="shared" si="28"/>
        <v>0</v>
      </c>
      <c r="K31" s="11">
        <f t="shared" si="28"/>
        <v>0</v>
      </c>
      <c r="L31" s="11">
        <f t="shared" si="28"/>
        <v>0</v>
      </c>
      <c r="M31" s="11">
        <f t="shared" si="28"/>
        <v>0</v>
      </c>
      <c r="N31" s="11">
        <f t="shared" si="28"/>
        <v>0</v>
      </c>
      <c r="O31" s="11">
        <f t="shared" si="28"/>
        <v>0</v>
      </c>
      <c r="P31" s="11">
        <f t="shared" si="28"/>
        <v>0</v>
      </c>
      <c r="Q31" s="11">
        <f t="shared" si="28"/>
        <v>0</v>
      </c>
      <c r="R31" s="11">
        <f t="shared" si="28"/>
        <v>0</v>
      </c>
      <c r="S31" s="11">
        <f t="shared" si="28"/>
        <v>0</v>
      </c>
      <c r="T31" s="11">
        <f t="shared" si="28"/>
        <v>0</v>
      </c>
      <c r="U31" s="11">
        <f t="shared" si="28"/>
        <v>0</v>
      </c>
      <c r="V31" s="11">
        <f t="shared" si="28"/>
        <v>0</v>
      </c>
      <c r="W31" s="11">
        <f t="shared" si="28"/>
        <v>0</v>
      </c>
      <c r="X31" s="11">
        <f t="shared" si="28"/>
        <v>0</v>
      </c>
      <c r="Y31" s="11">
        <f t="shared" si="28"/>
        <v>0</v>
      </c>
      <c r="Z31" s="11">
        <f t="shared" si="28"/>
        <v>0</v>
      </c>
      <c r="AA31" s="11">
        <f t="shared" si="28"/>
        <v>0</v>
      </c>
      <c r="AB31" s="11">
        <f t="shared" si="28"/>
        <v>0</v>
      </c>
      <c r="AC31" s="11">
        <f t="shared" si="28"/>
        <v>0</v>
      </c>
      <c r="AD31" s="11">
        <f t="shared" si="28"/>
        <v>0</v>
      </c>
      <c r="AE31" s="11">
        <f t="shared" si="28"/>
        <v>0</v>
      </c>
      <c r="AF31" s="11">
        <f t="shared" si="28"/>
        <v>0</v>
      </c>
      <c r="AG31" s="11">
        <f t="shared" si="28"/>
        <v>0</v>
      </c>
      <c r="AH31" s="11">
        <f t="shared" si="28"/>
        <v>0</v>
      </c>
      <c r="AI31" s="11">
        <f t="shared" si="28"/>
        <v>0</v>
      </c>
      <c r="AJ31" s="11">
        <f t="shared" si="28"/>
        <v>0</v>
      </c>
      <c r="AK31" s="11">
        <f t="shared" si="28"/>
        <v>0</v>
      </c>
      <c r="AL31" s="11">
        <f t="shared" si="28"/>
        <v>0</v>
      </c>
      <c r="AM31" s="11">
        <f t="shared" si="28"/>
        <v>0</v>
      </c>
      <c r="AN31" s="11">
        <f t="shared" si="28"/>
        <v>0</v>
      </c>
      <c r="AO31" s="11">
        <f t="shared" si="28"/>
        <v>0</v>
      </c>
      <c r="AP31" s="11">
        <f t="shared" si="28"/>
        <v>0</v>
      </c>
      <c r="AQ31" s="11">
        <f t="shared" si="28"/>
        <v>0</v>
      </c>
      <c r="AR31" s="11">
        <f t="shared" si="28"/>
        <v>0</v>
      </c>
      <c r="AS31" s="11">
        <f t="shared" si="28"/>
        <v>0</v>
      </c>
      <c r="AT31" s="11">
        <f t="shared" si="28"/>
        <v>0</v>
      </c>
      <c r="AU31" s="11">
        <f t="shared" si="28"/>
        <v>0</v>
      </c>
      <c r="AV31" s="11">
        <f t="shared" si="28"/>
        <v>0</v>
      </c>
      <c r="AW31" s="11">
        <f t="shared" si="28"/>
        <v>0</v>
      </c>
      <c r="AX31" s="11">
        <f t="shared" si="28"/>
        <v>0</v>
      </c>
      <c r="AY31" s="11">
        <f t="shared" si="28"/>
        <v>0</v>
      </c>
      <c r="AZ31" s="11">
        <f t="shared" si="28"/>
        <v>0</v>
      </c>
      <c r="BA31" s="11">
        <f t="shared" si="28"/>
        <v>0</v>
      </c>
      <c r="BB31" s="11">
        <f t="shared" si="28"/>
        <v>0</v>
      </c>
      <c r="BC31" s="11">
        <f t="shared" si="28"/>
        <v>0</v>
      </c>
      <c r="BD31" s="11">
        <f t="shared" si="28"/>
        <v>0</v>
      </c>
      <c r="BE31" s="11">
        <f t="shared" si="28"/>
        <v>0</v>
      </c>
      <c r="BF31" s="11">
        <f t="shared" si="28"/>
        <v>0</v>
      </c>
      <c r="BG31" s="11">
        <f t="shared" si="28"/>
        <v>0</v>
      </c>
      <c r="BH31" s="11">
        <f t="shared" si="28"/>
        <v>0</v>
      </c>
      <c r="BI31" s="11">
        <f t="shared" si="28"/>
        <v>0</v>
      </c>
      <c r="BJ31" s="11">
        <f t="shared" si="28"/>
        <v>0</v>
      </c>
      <c r="BK31" s="11">
        <f t="shared" si="28"/>
        <v>0</v>
      </c>
      <c r="BL31" s="11">
        <f t="shared" si="28"/>
        <v>0</v>
      </c>
      <c r="BM31" s="11">
        <f t="shared" si="28"/>
        <v>0</v>
      </c>
      <c r="BN31" s="11">
        <f t="shared" si="28"/>
        <v>0</v>
      </c>
      <c r="BO31" s="11">
        <f t="shared" si="28"/>
        <v>0</v>
      </c>
      <c r="BP31" s="11">
        <f t="shared" si="28"/>
        <v>0</v>
      </c>
      <c r="BQ31" s="11">
        <f t="shared" si="28"/>
        <v>0</v>
      </c>
      <c r="BR31" s="11">
        <f t="shared" si="28"/>
        <v>0</v>
      </c>
      <c r="BS31" s="11">
        <f t="shared" si="28"/>
        <v>0</v>
      </c>
      <c r="BT31" s="11">
        <f t="shared" si="28"/>
        <v>0</v>
      </c>
      <c r="BU31" s="11">
        <f t="shared" ref="BU31:DC31" si="29">BU26*$E$22*BU5</f>
        <v>0</v>
      </c>
      <c r="BV31" s="11">
        <f t="shared" si="29"/>
        <v>0</v>
      </c>
      <c r="BW31" s="11">
        <f t="shared" si="29"/>
        <v>0</v>
      </c>
      <c r="BX31" s="11">
        <f t="shared" si="29"/>
        <v>0</v>
      </c>
      <c r="BY31" s="11">
        <f t="shared" si="29"/>
        <v>0</v>
      </c>
      <c r="BZ31" s="11">
        <f t="shared" si="29"/>
        <v>0</v>
      </c>
      <c r="CA31" s="11">
        <f t="shared" si="29"/>
        <v>0</v>
      </c>
      <c r="CB31" s="11">
        <f t="shared" si="29"/>
        <v>0</v>
      </c>
      <c r="CC31" s="11">
        <f t="shared" si="29"/>
        <v>0</v>
      </c>
      <c r="CD31" s="11">
        <f t="shared" si="29"/>
        <v>0</v>
      </c>
      <c r="CE31" s="11">
        <f t="shared" si="29"/>
        <v>0</v>
      </c>
      <c r="CF31" s="11">
        <f t="shared" si="29"/>
        <v>0</v>
      </c>
      <c r="CG31" s="11">
        <f t="shared" si="29"/>
        <v>0</v>
      </c>
      <c r="CH31" s="11">
        <f t="shared" si="29"/>
        <v>0</v>
      </c>
      <c r="CI31" s="11">
        <f t="shared" si="29"/>
        <v>0</v>
      </c>
      <c r="CJ31" s="11">
        <f t="shared" si="29"/>
        <v>0</v>
      </c>
      <c r="CK31" s="11">
        <f t="shared" si="29"/>
        <v>0</v>
      </c>
      <c r="CL31" s="11">
        <f t="shared" si="29"/>
        <v>0</v>
      </c>
      <c r="CM31" s="11">
        <f t="shared" si="29"/>
        <v>0</v>
      </c>
      <c r="CN31" s="11">
        <f t="shared" si="29"/>
        <v>0</v>
      </c>
      <c r="CO31" s="11">
        <f t="shared" si="29"/>
        <v>0</v>
      </c>
      <c r="CP31" s="11">
        <f t="shared" si="29"/>
        <v>0</v>
      </c>
      <c r="CQ31" s="11">
        <f t="shared" si="29"/>
        <v>0</v>
      </c>
      <c r="CR31" s="11">
        <f t="shared" si="29"/>
        <v>0</v>
      </c>
      <c r="CS31" s="11">
        <f t="shared" si="29"/>
        <v>0</v>
      </c>
      <c r="CT31" s="11">
        <f t="shared" si="29"/>
        <v>0</v>
      </c>
      <c r="CU31" s="11">
        <f t="shared" si="29"/>
        <v>0</v>
      </c>
      <c r="CV31" s="11">
        <f t="shared" si="29"/>
        <v>0</v>
      </c>
      <c r="CW31" s="11">
        <f t="shared" si="29"/>
        <v>0</v>
      </c>
      <c r="CX31" s="11">
        <f t="shared" si="29"/>
        <v>0</v>
      </c>
      <c r="CY31" s="11">
        <f t="shared" si="29"/>
        <v>0</v>
      </c>
      <c r="CZ31" s="11">
        <f t="shared" si="29"/>
        <v>0</v>
      </c>
      <c r="DA31" s="11">
        <f t="shared" si="29"/>
        <v>0</v>
      </c>
      <c r="DB31" s="11">
        <f t="shared" si="29"/>
        <v>0</v>
      </c>
      <c r="DC31" s="11">
        <f t="shared" si="29"/>
        <v>0</v>
      </c>
    </row>
    <row r="32" spans="2:1006" x14ac:dyDescent="0.35">
      <c r="D32" s="10"/>
    </row>
    <row r="33" spans="2:1006" x14ac:dyDescent="0.35">
      <c r="B33" s="6" t="s">
        <v>83</v>
      </c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</row>
    <row r="34" spans="2:1006" x14ac:dyDescent="0.35">
      <c r="C34" s="8" t="s">
        <v>7</v>
      </c>
      <c r="D34" s="10" t="s">
        <v>33</v>
      </c>
      <c r="H34" s="15">
        <f>H13</f>
        <v>1000</v>
      </c>
      <c r="I34" s="15">
        <f t="shared" ref="I34:BT34" si="30">I13</f>
        <v>0</v>
      </c>
      <c r="J34" s="15">
        <f t="shared" si="30"/>
        <v>0</v>
      </c>
      <c r="K34" s="15">
        <f t="shared" si="30"/>
        <v>0</v>
      </c>
      <c r="L34" s="15">
        <f t="shared" si="30"/>
        <v>0</v>
      </c>
      <c r="M34" s="15">
        <f t="shared" si="30"/>
        <v>0</v>
      </c>
      <c r="N34" s="15">
        <f t="shared" si="30"/>
        <v>0</v>
      </c>
      <c r="O34" s="15">
        <f t="shared" si="30"/>
        <v>0</v>
      </c>
      <c r="P34" s="15">
        <f t="shared" si="30"/>
        <v>0</v>
      </c>
      <c r="Q34" s="15">
        <f t="shared" si="30"/>
        <v>0</v>
      </c>
      <c r="R34" s="15">
        <f t="shared" si="30"/>
        <v>0</v>
      </c>
      <c r="S34" s="15">
        <f t="shared" si="30"/>
        <v>0</v>
      </c>
      <c r="T34" s="15">
        <f t="shared" si="30"/>
        <v>0</v>
      </c>
      <c r="U34" s="15">
        <f t="shared" si="30"/>
        <v>0</v>
      </c>
      <c r="V34" s="15">
        <f t="shared" si="30"/>
        <v>0</v>
      </c>
      <c r="W34" s="15">
        <f t="shared" si="30"/>
        <v>0</v>
      </c>
      <c r="X34" s="15">
        <f t="shared" si="30"/>
        <v>0</v>
      </c>
      <c r="Y34" s="15">
        <f t="shared" si="30"/>
        <v>0</v>
      </c>
      <c r="Z34" s="15">
        <f t="shared" si="30"/>
        <v>0</v>
      </c>
      <c r="AA34" s="15">
        <f t="shared" si="30"/>
        <v>0</v>
      </c>
      <c r="AB34" s="15">
        <f t="shared" si="30"/>
        <v>0</v>
      </c>
      <c r="AC34" s="15">
        <f t="shared" si="30"/>
        <v>0</v>
      </c>
      <c r="AD34" s="15">
        <f t="shared" si="30"/>
        <v>0</v>
      </c>
      <c r="AE34" s="15">
        <f t="shared" si="30"/>
        <v>0</v>
      </c>
      <c r="AF34" s="15">
        <f t="shared" si="30"/>
        <v>0</v>
      </c>
      <c r="AG34" s="15">
        <f t="shared" si="30"/>
        <v>0</v>
      </c>
      <c r="AH34" s="15">
        <f t="shared" si="30"/>
        <v>0</v>
      </c>
      <c r="AI34" s="15">
        <f t="shared" si="30"/>
        <v>0</v>
      </c>
      <c r="AJ34" s="15">
        <f t="shared" si="30"/>
        <v>0</v>
      </c>
      <c r="AK34" s="15">
        <f t="shared" si="30"/>
        <v>0</v>
      </c>
      <c r="AL34" s="15">
        <f t="shared" si="30"/>
        <v>0</v>
      </c>
      <c r="AM34" s="15">
        <f t="shared" si="30"/>
        <v>0</v>
      </c>
      <c r="AN34" s="15">
        <f t="shared" si="30"/>
        <v>0</v>
      </c>
      <c r="AO34" s="15">
        <f t="shared" si="30"/>
        <v>0</v>
      </c>
      <c r="AP34" s="15">
        <f t="shared" si="30"/>
        <v>0</v>
      </c>
      <c r="AQ34" s="15">
        <f t="shared" si="30"/>
        <v>0</v>
      </c>
      <c r="AR34" s="15">
        <f t="shared" si="30"/>
        <v>0</v>
      </c>
      <c r="AS34" s="15">
        <f t="shared" si="30"/>
        <v>0</v>
      </c>
      <c r="AT34" s="15">
        <f t="shared" si="30"/>
        <v>0</v>
      </c>
      <c r="AU34" s="15">
        <f t="shared" si="30"/>
        <v>0</v>
      </c>
      <c r="AV34" s="15">
        <f t="shared" si="30"/>
        <v>0</v>
      </c>
      <c r="AW34" s="15">
        <f t="shared" si="30"/>
        <v>0</v>
      </c>
      <c r="AX34" s="15">
        <f t="shared" si="30"/>
        <v>0</v>
      </c>
      <c r="AY34" s="15">
        <f t="shared" si="30"/>
        <v>0</v>
      </c>
      <c r="AZ34" s="15">
        <f t="shared" si="30"/>
        <v>0</v>
      </c>
      <c r="BA34" s="15">
        <f t="shared" si="30"/>
        <v>0</v>
      </c>
      <c r="BB34" s="15">
        <f t="shared" si="30"/>
        <v>0</v>
      </c>
      <c r="BC34" s="15">
        <f t="shared" si="30"/>
        <v>0</v>
      </c>
      <c r="BD34" s="15">
        <f t="shared" si="30"/>
        <v>0</v>
      </c>
      <c r="BE34" s="15">
        <f t="shared" si="30"/>
        <v>0</v>
      </c>
      <c r="BF34" s="15">
        <f t="shared" si="30"/>
        <v>0</v>
      </c>
      <c r="BG34" s="15">
        <f t="shared" si="30"/>
        <v>0</v>
      </c>
      <c r="BH34" s="15">
        <f t="shared" si="30"/>
        <v>0</v>
      </c>
      <c r="BI34" s="15">
        <f t="shared" si="30"/>
        <v>0</v>
      </c>
      <c r="BJ34" s="15">
        <f t="shared" si="30"/>
        <v>0</v>
      </c>
      <c r="BK34" s="15">
        <f t="shared" si="30"/>
        <v>0</v>
      </c>
      <c r="BL34" s="15">
        <f t="shared" si="30"/>
        <v>0</v>
      </c>
      <c r="BM34" s="15">
        <f t="shared" si="30"/>
        <v>0</v>
      </c>
      <c r="BN34" s="15">
        <f t="shared" si="30"/>
        <v>0</v>
      </c>
      <c r="BO34" s="15">
        <f t="shared" si="30"/>
        <v>0</v>
      </c>
      <c r="BP34" s="15">
        <f t="shared" si="30"/>
        <v>0</v>
      </c>
      <c r="BQ34" s="15">
        <f t="shared" si="30"/>
        <v>0</v>
      </c>
      <c r="BR34" s="15">
        <f t="shared" si="30"/>
        <v>0</v>
      </c>
      <c r="BS34" s="15">
        <f t="shared" si="30"/>
        <v>0</v>
      </c>
      <c r="BT34" s="15">
        <f t="shared" si="30"/>
        <v>0</v>
      </c>
      <c r="BU34" s="15">
        <f t="shared" ref="BU34:DC34" si="31">BU13</f>
        <v>0</v>
      </c>
      <c r="BV34" s="15">
        <f t="shared" si="31"/>
        <v>0</v>
      </c>
      <c r="BW34" s="15">
        <f t="shared" si="31"/>
        <v>0</v>
      </c>
      <c r="BX34" s="15">
        <f t="shared" si="31"/>
        <v>0</v>
      </c>
      <c r="BY34" s="15">
        <f t="shared" si="31"/>
        <v>0</v>
      </c>
      <c r="BZ34" s="15">
        <f t="shared" si="31"/>
        <v>0</v>
      </c>
      <c r="CA34" s="15">
        <f t="shared" si="31"/>
        <v>0</v>
      </c>
      <c r="CB34" s="15">
        <f t="shared" si="31"/>
        <v>0</v>
      </c>
      <c r="CC34" s="15">
        <f t="shared" si="31"/>
        <v>0</v>
      </c>
      <c r="CD34" s="15">
        <f t="shared" si="31"/>
        <v>0</v>
      </c>
      <c r="CE34" s="15">
        <f t="shared" si="31"/>
        <v>0</v>
      </c>
      <c r="CF34" s="15">
        <f t="shared" si="31"/>
        <v>0</v>
      </c>
      <c r="CG34" s="15">
        <f t="shared" si="31"/>
        <v>0</v>
      </c>
      <c r="CH34" s="15">
        <f t="shared" si="31"/>
        <v>0</v>
      </c>
      <c r="CI34" s="15">
        <f t="shared" si="31"/>
        <v>0</v>
      </c>
      <c r="CJ34" s="15">
        <f t="shared" si="31"/>
        <v>0</v>
      </c>
      <c r="CK34" s="15">
        <f t="shared" si="31"/>
        <v>0</v>
      </c>
      <c r="CL34" s="15">
        <f t="shared" si="31"/>
        <v>0</v>
      </c>
      <c r="CM34" s="15">
        <f t="shared" si="31"/>
        <v>0</v>
      </c>
      <c r="CN34" s="15">
        <f t="shared" si="31"/>
        <v>0</v>
      </c>
      <c r="CO34" s="15">
        <f t="shared" si="31"/>
        <v>0</v>
      </c>
      <c r="CP34" s="15">
        <f t="shared" si="31"/>
        <v>0</v>
      </c>
      <c r="CQ34" s="15">
        <f t="shared" si="31"/>
        <v>0</v>
      </c>
      <c r="CR34" s="15">
        <f t="shared" si="31"/>
        <v>0</v>
      </c>
      <c r="CS34" s="15">
        <f t="shared" si="31"/>
        <v>0</v>
      </c>
      <c r="CT34" s="15">
        <f t="shared" si="31"/>
        <v>0</v>
      </c>
      <c r="CU34" s="15">
        <f t="shared" si="31"/>
        <v>0</v>
      </c>
      <c r="CV34" s="15">
        <f t="shared" si="31"/>
        <v>0</v>
      </c>
      <c r="CW34" s="15">
        <f t="shared" si="31"/>
        <v>0</v>
      </c>
      <c r="CX34" s="15">
        <f t="shared" si="31"/>
        <v>0</v>
      </c>
      <c r="CY34" s="15">
        <f t="shared" si="31"/>
        <v>0</v>
      </c>
      <c r="CZ34" s="15">
        <f t="shared" si="31"/>
        <v>0</v>
      </c>
      <c r="DA34" s="15">
        <f t="shared" si="31"/>
        <v>0</v>
      </c>
      <c r="DB34" s="15">
        <f t="shared" si="31"/>
        <v>0</v>
      </c>
      <c r="DC34" s="15">
        <f t="shared" si="31"/>
        <v>0</v>
      </c>
    </row>
    <row r="35" spans="2:1006" x14ac:dyDescent="0.35">
      <c r="C35" s="8" t="s">
        <v>31</v>
      </c>
      <c r="D35" s="10" t="s">
        <v>33</v>
      </c>
      <c r="H35" s="15">
        <f>H31</f>
        <v>0</v>
      </c>
      <c r="I35" s="15">
        <f t="shared" ref="I35:BT35" si="32">I31</f>
        <v>0</v>
      </c>
      <c r="J35" s="15">
        <f t="shared" si="32"/>
        <v>0</v>
      </c>
      <c r="K35" s="15">
        <f t="shared" si="32"/>
        <v>0</v>
      </c>
      <c r="L35" s="15">
        <f t="shared" si="32"/>
        <v>0</v>
      </c>
      <c r="M35" s="15">
        <f t="shared" si="32"/>
        <v>0</v>
      </c>
      <c r="N35" s="15">
        <f t="shared" si="32"/>
        <v>0</v>
      </c>
      <c r="O35" s="15">
        <f t="shared" si="32"/>
        <v>0</v>
      </c>
      <c r="P35" s="15">
        <f t="shared" si="32"/>
        <v>0</v>
      </c>
      <c r="Q35" s="15">
        <f t="shared" si="32"/>
        <v>0</v>
      </c>
      <c r="R35" s="15">
        <f t="shared" si="32"/>
        <v>0</v>
      </c>
      <c r="S35" s="15">
        <f t="shared" si="32"/>
        <v>0</v>
      </c>
      <c r="T35" s="15">
        <f t="shared" si="32"/>
        <v>0</v>
      </c>
      <c r="U35" s="15">
        <f t="shared" si="32"/>
        <v>0</v>
      </c>
      <c r="V35" s="15">
        <f t="shared" si="32"/>
        <v>0</v>
      </c>
      <c r="W35" s="15">
        <f t="shared" si="32"/>
        <v>0</v>
      </c>
      <c r="X35" s="15">
        <f t="shared" si="32"/>
        <v>0</v>
      </c>
      <c r="Y35" s="15">
        <f t="shared" si="32"/>
        <v>0</v>
      </c>
      <c r="Z35" s="15">
        <f t="shared" si="32"/>
        <v>0</v>
      </c>
      <c r="AA35" s="15">
        <f t="shared" si="32"/>
        <v>0</v>
      </c>
      <c r="AB35" s="15">
        <f t="shared" si="32"/>
        <v>0</v>
      </c>
      <c r="AC35" s="15">
        <f t="shared" si="32"/>
        <v>0</v>
      </c>
      <c r="AD35" s="15">
        <f t="shared" si="32"/>
        <v>0</v>
      </c>
      <c r="AE35" s="15">
        <f t="shared" si="32"/>
        <v>0</v>
      </c>
      <c r="AF35" s="15">
        <f t="shared" si="32"/>
        <v>0</v>
      </c>
      <c r="AG35" s="15">
        <f t="shared" si="32"/>
        <v>0</v>
      </c>
      <c r="AH35" s="15">
        <f t="shared" si="32"/>
        <v>0</v>
      </c>
      <c r="AI35" s="15">
        <f t="shared" si="32"/>
        <v>0</v>
      </c>
      <c r="AJ35" s="15">
        <f t="shared" si="32"/>
        <v>0</v>
      </c>
      <c r="AK35" s="15">
        <f t="shared" si="32"/>
        <v>0</v>
      </c>
      <c r="AL35" s="15">
        <f t="shared" si="32"/>
        <v>0</v>
      </c>
      <c r="AM35" s="15">
        <f t="shared" si="32"/>
        <v>0</v>
      </c>
      <c r="AN35" s="15">
        <f t="shared" si="32"/>
        <v>0</v>
      </c>
      <c r="AO35" s="15">
        <f t="shared" si="32"/>
        <v>0</v>
      </c>
      <c r="AP35" s="15">
        <f t="shared" si="32"/>
        <v>0</v>
      </c>
      <c r="AQ35" s="15">
        <f t="shared" si="32"/>
        <v>0</v>
      </c>
      <c r="AR35" s="15">
        <f t="shared" si="32"/>
        <v>0</v>
      </c>
      <c r="AS35" s="15">
        <f t="shared" si="32"/>
        <v>0</v>
      </c>
      <c r="AT35" s="15">
        <f t="shared" si="32"/>
        <v>0</v>
      </c>
      <c r="AU35" s="15">
        <f t="shared" si="32"/>
        <v>0</v>
      </c>
      <c r="AV35" s="15">
        <f t="shared" si="32"/>
        <v>0</v>
      </c>
      <c r="AW35" s="15">
        <f t="shared" si="32"/>
        <v>0</v>
      </c>
      <c r="AX35" s="15">
        <f t="shared" si="32"/>
        <v>0</v>
      </c>
      <c r="AY35" s="15">
        <f t="shared" si="32"/>
        <v>0</v>
      </c>
      <c r="AZ35" s="15">
        <f t="shared" si="32"/>
        <v>0</v>
      </c>
      <c r="BA35" s="15">
        <f t="shared" si="32"/>
        <v>0</v>
      </c>
      <c r="BB35" s="15">
        <f t="shared" si="32"/>
        <v>0</v>
      </c>
      <c r="BC35" s="15">
        <f t="shared" si="32"/>
        <v>0</v>
      </c>
      <c r="BD35" s="15">
        <f t="shared" si="32"/>
        <v>0</v>
      </c>
      <c r="BE35" s="15">
        <f t="shared" si="32"/>
        <v>0</v>
      </c>
      <c r="BF35" s="15">
        <f t="shared" si="32"/>
        <v>0</v>
      </c>
      <c r="BG35" s="15">
        <f t="shared" si="32"/>
        <v>0</v>
      </c>
      <c r="BH35" s="15">
        <f t="shared" si="32"/>
        <v>0</v>
      </c>
      <c r="BI35" s="15">
        <f t="shared" si="32"/>
        <v>0</v>
      </c>
      <c r="BJ35" s="15">
        <f t="shared" si="32"/>
        <v>0</v>
      </c>
      <c r="BK35" s="15">
        <f t="shared" si="32"/>
        <v>0</v>
      </c>
      <c r="BL35" s="15">
        <f t="shared" si="32"/>
        <v>0</v>
      </c>
      <c r="BM35" s="15">
        <f t="shared" si="32"/>
        <v>0</v>
      </c>
      <c r="BN35" s="15">
        <f t="shared" si="32"/>
        <v>0</v>
      </c>
      <c r="BO35" s="15">
        <f t="shared" si="32"/>
        <v>0</v>
      </c>
      <c r="BP35" s="15">
        <f t="shared" si="32"/>
        <v>0</v>
      </c>
      <c r="BQ35" s="15">
        <f t="shared" si="32"/>
        <v>0</v>
      </c>
      <c r="BR35" s="15">
        <f t="shared" si="32"/>
        <v>0</v>
      </c>
      <c r="BS35" s="15">
        <f t="shared" si="32"/>
        <v>0</v>
      </c>
      <c r="BT35" s="15">
        <f t="shared" si="32"/>
        <v>0</v>
      </c>
      <c r="BU35" s="15">
        <f t="shared" ref="BU35:DC35" si="33">BU31</f>
        <v>0</v>
      </c>
      <c r="BV35" s="15">
        <f t="shared" si="33"/>
        <v>0</v>
      </c>
      <c r="BW35" s="15">
        <f t="shared" si="33"/>
        <v>0</v>
      </c>
      <c r="BX35" s="15">
        <f t="shared" si="33"/>
        <v>0</v>
      </c>
      <c r="BY35" s="15">
        <f t="shared" si="33"/>
        <v>0</v>
      </c>
      <c r="BZ35" s="15">
        <f t="shared" si="33"/>
        <v>0</v>
      </c>
      <c r="CA35" s="15">
        <f t="shared" si="33"/>
        <v>0</v>
      </c>
      <c r="CB35" s="15">
        <f t="shared" si="33"/>
        <v>0</v>
      </c>
      <c r="CC35" s="15">
        <f t="shared" si="33"/>
        <v>0</v>
      </c>
      <c r="CD35" s="15">
        <f t="shared" si="33"/>
        <v>0</v>
      </c>
      <c r="CE35" s="15">
        <f t="shared" si="33"/>
        <v>0</v>
      </c>
      <c r="CF35" s="15">
        <f t="shared" si="33"/>
        <v>0</v>
      </c>
      <c r="CG35" s="15">
        <f t="shared" si="33"/>
        <v>0</v>
      </c>
      <c r="CH35" s="15">
        <f t="shared" si="33"/>
        <v>0</v>
      </c>
      <c r="CI35" s="15">
        <f t="shared" si="33"/>
        <v>0</v>
      </c>
      <c r="CJ35" s="15">
        <f t="shared" si="33"/>
        <v>0</v>
      </c>
      <c r="CK35" s="15">
        <f t="shared" si="33"/>
        <v>0</v>
      </c>
      <c r="CL35" s="15">
        <f t="shared" si="33"/>
        <v>0</v>
      </c>
      <c r="CM35" s="15">
        <f t="shared" si="33"/>
        <v>0</v>
      </c>
      <c r="CN35" s="15">
        <f t="shared" si="33"/>
        <v>0</v>
      </c>
      <c r="CO35" s="15">
        <f t="shared" si="33"/>
        <v>0</v>
      </c>
      <c r="CP35" s="15">
        <f t="shared" si="33"/>
        <v>0</v>
      </c>
      <c r="CQ35" s="15">
        <f t="shared" si="33"/>
        <v>0</v>
      </c>
      <c r="CR35" s="15">
        <f t="shared" si="33"/>
        <v>0</v>
      </c>
      <c r="CS35" s="15">
        <f t="shared" si="33"/>
        <v>0</v>
      </c>
      <c r="CT35" s="15">
        <f t="shared" si="33"/>
        <v>0</v>
      </c>
      <c r="CU35" s="15">
        <f t="shared" si="33"/>
        <v>0</v>
      </c>
      <c r="CV35" s="15">
        <f t="shared" si="33"/>
        <v>0</v>
      </c>
      <c r="CW35" s="15">
        <f t="shared" si="33"/>
        <v>0</v>
      </c>
      <c r="CX35" s="15">
        <f t="shared" si="33"/>
        <v>0</v>
      </c>
      <c r="CY35" s="15">
        <f t="shared" si="33"/>
        <v>0</v>
      </c>
      <c r="CZ35" s="15">
        <f t="shared" si="33"/>
        <v>0</v>
      </c>
      <c r="DA35" s="15">
        <f t="shared" si="33"/>
        <v>0</v>
      </c>
      <c r="DB35" s="15">
        <f t="shared" si="33"/>
        <v>0</v>
      </c>
      <c r="DC35" s="15">
        <f t="shared" si="33"/>
        <v>0</v>
      </c>
    </row>
    <row r="36" spans="2:1006" x14ac:dyDescent="0.35">
      <c r="C36" s="8" t="s">
        <v>36</v>
      </c>
      <c r="D36" s="10" t="s">
        <v>33</v>
      </c>
      <c r="H36" s="15">
        <f>SUM(H34:H35)</f>
        <v>1000</v>
      </c>
      <c r="I36" s="15">
        <f t="shared" ref="I36:BT36" si="34">SUM(I34:I35)</f>
        <v>0</v>
      </c>
      <c r="J36" s="15">
        <f t="shared" si="34"/>
        <v>0</v>
      </c>
      <c r="K36" s="15">
        <f t="shared" si="34"/>
        <v>0</v>
      </c>
      <c r="L36" s="15">
        <f t="shared" si="34"/>
        <v>0</v>
      </c>
      <c r="M36" s="15">
        <f t="shared" si="34"/>
        <v>0</v>
      </c>
      <c r="N36" s="15">
        <f t="shared" si="34"/>
        <v>0</v>
      </c>
      <c r="O36" s="15">
        <f t="shared" si="34"/>
        <v>0</v>
      </c>
      <c r="P36" s="15">
        <f t="shared" si="34"/>
        <v>0</v>
      </c>
      <c r="Q36" s="15">
        <f t="shared" si="34"/>
        <v>0</v>
      </c>
      <c r="R36" s="15">
        <f t="shared" si="34"/>
        <v>0</v>
      </c>
      <c r="S36" s="15">
        <f t="shared" si="34"/>
        <v>0</v>
      </c>
      <c r="T36" s="15">
        <f t="shared" si="34"/>
        <v>0</v>
      </c>
      <c r="U36" s="15">
        <f t="shared" si="34"/>
        <v>0</v>
      </c>
      <c r="V36" s="15">
        <f t="shared" si="34"/>
        <v>0</v>
      </c>
      <c r="W36" s="15">
        <f t="shared" si="34"/>
        <v>0</v>
      </c>
      <c r="X36" s="15">
        <f t="shared" si="34"/>
        <v>0</v>
      </c>
      <c r="Y36" s="15">
        <f t="shared" si="34"/>
        <v>0</v>
      </c>
      <c r="Z36" s="15">
        <f t="shared" si="34"/>
        <v>0</v>
      </c>
      <c r="AA36" s="15">
        <f t="shared" si="34"/>
        <v>0</v>
      </c>
      <c r="AB36" s="15">
        <f t="shared" si="34"/>
        <v>0</v>
      </c>
      <c r="AC36" s="15">
        <f t="shared" si="34"/>
        <v>0</v>
      </c>
      <c r="AD36" s="15">
        <f t="shared" si="34"/>
        <v>0</v>
      </c>
      <c r="AE36" s="15">
        <f t="shared" si="34"/>
        <v>0</v>
      </c>
      <c r="AF36" s="15">
        <f t="shared" si="34"/>
        <v>0</v>
      </c>
      <c r="AG36" s="15">
        <f t="shared" si="34"/>
        <v>0</v>
      </c>
      <c r="AH36" s="15">
        <f t="shared" si="34"/>
        <v>0</v>
      </c>
      <c r="AI36" s="15">
        <f t="shared" si="34"/>
        <v>0</v>
      </c>
      <c r="AJ36" s="15">
        <f t="shared" si="34"/>
        <v>0</v>
      </c>
      <c r="AK36" s="15">
        <f t="shared" si="34"/>
        <v>0</v>
      </c>
      <c r="AL36" s="15">
        <f t="shared" si="34"/>
        <v>0</v>
      </c>
      <c r="AM36" s="15">
        <f t="shared" si="34"/>
        <v>0</v>
      </c>
      <c r="AN36" s="15">
        <f t="shared" si="34"/>
        <v>0</v>
      </c>
      <c r="AO36" s="15">
        <f t="shared" si="34"/>
        <v>0</v>
      </c>
      <c r="AP36" s="15">
        <f t="shared" si="34"/>
        <v>0</v>
      </c>
      <c r="AQ36" s="15">
        <f t="shared" si="34"/>
        <v>0</v>
      </c>
      <c r="AR36" s="15">
        <f t="shared" si="34"/>
        <v>0</v>
      </c>
      <c r="AS36" s="15">
        <f t="shared" si="34"/>
        <v>0</v>
      </c>
      <c r="AT36" s="15">
        <f t="shared" si="34"/>
        <v>0</v>
      </c>
      <c r="AU36" s="15">
        <f t="shared" si="34"/>
        <v>0</v>
      </c>
      <c r="AV36" s="15">
        <f t="shared" si="34"/>
        <v>0</v>
      </c>
      <c r="AW36" s="15">
        <f t="shared" si="34"/>
        <v>0</v>
      </c>
      <c r="AX36" s="15">
        <f t="shared" si="34"/>
        <v>0</v>
      </c>
      <c r="AY36" s="15">
        <f t="shared" si="34"/>
        <v>0</v>
      </c>
      <c r="AZ36" s="15">
        <f t="shared" si="34"/>
        <v>0</v>
      </c>
      <c r="BA36" s="15">
        <f t="shared" si="34"/>
        <v>0</v>
      </c>
      <c r="BB36" s="15">
        <f t="shared" si="34"/>
        <v>0</v>
      </c>
      <c r="BC36" s="15">
        <f t="shared" si="34"/>
        <v>0</v>
      </c>
      <c r="BD36" s="15">
        <f t="shared" si="34"/>
        <v>0</v>
      </c>
      <c r="BE36" s="15">
        <f t="shared" si="34"/>
        <v>0</v>
      </c>
      <c r="BF36" s="15">
        <f t="shared" si="34"/>
        <v>0</v>
      </c>
      <c r="BG36" s="15">
        <f t="shared" si="34"/>
        <v>0</v>
      </c>
      <c r="BH36" s="15">
        <f t="shared" si="34"/>
        <v>0</v>
      </c>
      <c r="BI36" s="15">
        <f t="shared" si="34"/>
        <v>0</v>
      </c>
      <c r="BJ36" s="15">
        <f t="shared" si="34"/>
        <v>0</v>
      </c>
      <c r="BK36" s="15">
        <f t="shared" si="34"/>
        <v>0</v>
      </c>
      <c r="BL36" s="15">
        <f t="shared" si="34"/>
        <v>0</v>
      </c>
      <c r="BM36" s="15">
        <f t="shared" si="34"/>
        <v>0</v>
      </c>
      <c r="BN36" s="15">
        <f t="shared" si="34"/>
        <v>0</v>
      </c>
      <c r="BO36" s="15">
        <f t="shared" si="34"/>
        <v>0</v>
      </c>
      <c r="BP36" s="15">
        <f t="shared" si="34"/>
        <v>0</v>
      </c>
      <c r="BQ36" s="15">
        <f t="shared" si="34"/>
        <v>0</v>
      </c>
      <c r="BR36" s="15">
        <f t="shared" si="34"/>
        <v>0</v>
      </c>
      <c r="BS36" s="15">
        <f t="shared" si="34"/>
        <v>0</v>
      </c>
      <c r="BT36" s="15">
        <f t="shared" si="34"/>
        <v>0</v>
      </c>
      <c r="BU36" s="15">
        <f t="shared" ref="BU36:DC36" si="35">SUM(BU34:BU35)</f>
        <v>0</v>
      </c>
      <c r="BV36" s="15">
        <f t="shared" si="35"/>
        <v>0</v>
      </c>
      <c r="BW36" s="15">
        <f t="shared" si="35"/>
        <v>0</v>
      </c>
      <c r="BX36" s="15">
        <f t="shared" si="35"/>
        <v>0</v>
      </c>
      <c r="BY36" s="15">
        <f t="shared" si="35"/>
        <v>0</v>
      </c>
      <c r="BZ36" s="15">
        <f t="shared" si="35"/>
        <v>0</v>
      </c>
      <c r="CA36" s="15">
        <f t="shared" si="35"/>
        <v>0</v>
      </c>
      <c r="CB36" s="15">
        <f t="shared" si="35"/>
        <v>0</v>
      </c>
      <c r="CC36" s="15">
        <f t="shared" si="35"/>
        <v>0</v>
      </c>
      <c r="CD36" s="15">
        <f t="shared" si="35"/>
        <v>0</v>
      </c>
      <c r="CE36" s="15">
        <f t="shared" si="35"/>
        <v>0</v>
      </c>
      <c r="CF36" s="15">
        <f t="shared" si="35"/>
        <v>0</v>
      </c>
      <c r="CG36" s="15">
        <f t="shared" si="35"/>
        <v>0</v>
      </c>
      <c r="CH36" s="15">
        <f t="shared" si="35"/>
        <v>0</v>
      </c>
      <c r="CI36" s="15">
        <f t="shared" si="35"/>
        <v>0</v>
      </c>
      <c r="CJ36" s="15">
        <f t="shared" si="35"/>
        <v>0</v>
      </c>
      <c r="CK36" s="15">
        <f t="shared" si="35"/>
        <v>0</v>
      </c>
      <c r="CL36" s="15">
        <f t="shared" si="35"/>
        <v>0</v>
      </c>
      <c r="CM36" s="15">
        <f t="shared" si="35"/>
        <v>0</v>
      </c>
      <c r="CN36" s="15">
        <f t="shared" si="35"/>
        <v>0</v>
      </c>
      <c r="CO36" s="15">
        <f t="shared" si="35"/>
        <v>0</v>
      </c>
      <c r="CP36" s="15">
        <f t="shared" si="35"/>
        <v>0</v>
      </c>
      <c r="CQ36" s="15">
        <f t="shared" si="35"/>
        <v>0</v>
      </c>
      <c r="CR36" s="15">
        <f t="shared" si="35"/>
        <v>0</v>
      </c>
      <c r="CS36" s="15">
        <f t="shared" si="35"/>
        <v>0</v>
      </c>
      <c r="CT36" s="15">
        <f t="shared" si="35"/>
        <v>0</v>
      </c>
      <c r="CU36" s="15">
        <f t="shared" si="35"/>
        <v>0</v>
      </c>
      <c r="CV36" s="15">
        <f t="shared" si="35"/>
        <v>0</v>
      </c>
      <c r="CW36" s="15">
        <f t="shared" si="35"/>
        <v>0</v>
      </c>
      <c r="CX36" s="15">
        <f t="shared" si="35"/>
        <v>0</v>
      </c>
      <c r="CY36" s="15">
        <f t="shared" si="35"/>
        <v>0</v>
      </c>
      <c r="CZ36" s="15">
        <f t="shared" si="35"/>
        <v>0</v>
      </c>
      <c r="DA36" s="15">
        <f t="shared" si="35"/>
        <v>0</v>
      </c>
      <c r="DB36" s="15">
        <f t="shared" si="35"/>
        <v>0</v>
      </c>
      <c r="DC36" s="15">
        <f t="shared" si="35"/>
        <v>0</v>
      </c>
    </row>
    <row r="37" spans="2:1006" x14ac:dyDescent="0.35">
      <c r="D37" s="10"/>
    </row>
    <row r="38" spans="2:1006" x14ac:dyDescent="0.35">
      <c r="C38" s="8" t="s">
        <v>20</v>
      </c>
      <c r="D38" s="10" t="s">
        <v>33</v>
      </c>
      <c r="H38" s="11">
        <f>H27</f>
        <v>794.76903373696189</v>
      </c>
      <c r="I38" s="11">
        <f t="shared" ref="I38:BT38" si="36">I27</f>
        <v>0</v>
      </c>
      <c r="J38" s="11">
        <f t="shared" si="36"/>
        <v>0</v>
      </c>
      <c r="K38" s="11">
        <f t="shared" si="36"/>
        <v>0</v>
      </c>
      <c r="L38" s="11">
        <f t="shared" si="36"/>
        <v>0</v>
      </c>
      <c r="M38" s="11">
        <f t="shared" si="36"/>
        <v>0</v>
      </c>
      <c r="N38" s="11">
        <f t="shared" si="36"/>
        <v>0</v>
      </c>
      <c r="O38" s="11">
        <f t="shared" si="36"/>
        <v>0</v>
      </c>
      <c r="P38" s="11">
        <f t="shared" si="36"/>
        <v>0</v>
      </c>
      <c r="Q38" s="11">
        <f t="shared" si="36"/>
        <v>0</v>
      </c>
      <c r="R38" s="11">
        <f t="shared" si="36"/>
        <v>0</v>
      </c>
      <c r="S38" s="11">
        <f t="shared" si="36"/>
        <v>0</v>
      </c>
      <c r="T38" s="11">
        <f t="shared" si="36"/>
        <v>0</v>
      </c>
      <c r="U38" s="11">
        <f t="shared" si="36"/>
        <v>0</v>
      </c>
      <c r="V38" s="11">
        <f t="shared" si="36"/>
        <v>0</v>
      </c>
      <c r="W38" s="11">
        <f t="shared" si="36"/>
        <v>0</v>
      </c>
      <c r="X38" s="11">
        <f t="shared" si="36"/>
        <v>0</v>
      </c>
      <c r="Y38" s="11">
        <f t="shared" si="36"/>
        <v>0</v>
      </c>
      <c r="Z38" s="11">
        <f t="shared" si="36"/>
        <v>0</v>
      </c>
      <c r="AA38" s="11">
        <f t="shared" si="36"/>
        <v>0</v>
      </c>
      <c r="AB38" s="11">
        <f t="shared" si="36"/>
        <v>0</v>
      </c>
      <c r="AC38" s="11">
        <f t="shared" si="36"/>
        <v>0</v>
      </c>
      <c r="AD38" s="11">
        <f t="shared" si="36"/>
        <v>0</v>
      </c>
      <c r="AE38" s="11">
        <f t="shared" si="36"/>
        <v>0</v>
      </c>
      <c r="AF38" s="11">
        <f t="shared" si="36"/>
        <v>0</v>
      </c>
      <c r="AG38" s="11">
        <f t="shared" si="36"/>
        <v>0</v>
      </c>
      <c r="AH38" s="11">
        <f t="shared" si="36"/>
        <v>0</v>
      </c>
      <c r="AI38" s="11">
        <f t="shared" si="36"/>
        <v>0</v>
      </c>
      <c r="AJ38" s="11">
        <f t="shared" si="36"/>
        <v>0</v>
      </c>
      <c r="AK38" s="11">
        <f t="shared" si="36"/>
        <v>0</v>
      </c>
      <c r="AL38" s="11">
        <f t="shared" si="36"/>
        <v>0</v>
      </c>
      <c r="AM38" s="11">
        <f t="shared" si="36"/>
        <v>0</v>
      </c>
      <c r="AN38" s="11">
        <f t="shared" si="36"/>
        <v>0</v>
      </c>
      <c r="AO38" s="11">
        <f t="shared" si="36"/>
        <v>0</v>
      </c>
      <c r="AP38" s="11">
        <f t="shared" si="36"/>
        <v>0</v>
      </c>
      <c r="AQ38" s="11">
        <f t="shared" si="36"/>
        <v>0</v>
      </c>
      <c r="AR38" s="11">
        <f t="shared" si="36"/>
        <v>0</v>
      </c>
      <c r="AS38" s="11">
        <f t="shared" si="36"/>
        <v>0</v>
      </c>
      <c r="AT38" s="11">
        <f t="shared" si="36"/>
        <v>0</v>
      </c>
      <c r="AU38" s="11">
        <f t="shared" si="36"/>
        <v>0</v>
      </c>
      <c r="AV38" s="11">
        <f t="shared" si="36"/>
        <v>0</v>
      </c>
      <c r="AW38" s="11">
        <f t="shared" si="36"/>
        <v>0</v>
      </c>
      <c r="AX38" s="11">
        <f t="shared" si="36"/>
        <v>0</v>
      </c>
      <c r="AY38" s="11">
        <f t="shared" si="36"/>
        <v>0</v>
      </c>
      <c r="AZ38" s="11">
        <f t="shared" si="36"/>
        <v>0</v>
      </c>
      <c r="BA38" s="11">
        <f t="shared" si="36"/>
        <v>0</v>
      </c>
      <c r="BB38" s="11">
        <f t="shared" si="36"/>
        <v>0</v>
      </c>
      <c r="BC38" s="11">
        <f t="shared" si="36"/>
        <v>0</v>
      </c>
      <c r="BD38" s="11">
        <f t="shared" si="36"/>
        <v>0</v>
      </c>
      <c r="BE38" s="11">
        <f t="shared" si="36"/>
        <v>0</v>
      </c>
      <c r="BF38" s="11">
        <f t="shared" si="36"/>
        <v>0</v>
      </c>
      <c r="BG38" s="11">
        <f t="shared" si="36"/>
        <v>0</v>
      </c>
      <c r="BH38" s="11">
        <f t="shared" si="36"/>
        <v>0</v>
      </c>
      <c r="BI38" s="11">
        <f t="shared" si="36"/>
        <v>0</v>
      </c>
      <c r="BJ38" s="11">
        <f t="shared" si="36"/>
        <v>0</v>
      </c>
      <c r="BK38" s="11">
        <f t="shared" si="36"/>
        <v>0</v>
      </c>
      <c r="BL38" s="11">
        <f t="shared" si="36"/>
        <v>0</v>
      </c>
      <c r="BM38" s="11">
        <f t="shared" si="36"/>
        <v>0</v>
      </c>
      <c r="BN38" s="11">
        <f t="shared" si="36"/>
        <v>0</v>
      </c>
      <c r="BO38" s="11">
        <f t="shared" si="36"/>
        <v>0</v>
      </c>
      <c r="BP38" s="11">
        <f t="shared" si="36"/>
        <v>0</v>
      </c>
      <c r="BQ38" s="11">
        <f t="shared" si="36"/>
        <v>0</v>
      </c>
      <c r="BR38" s="11">
        <f t="shared" si="36"/>
        <v>0</v>
      </c>
      <c r="BS38" s="11">
        <f t="shared" si="36"/>
        <v>0</v>
      </c>
      <c r="BT38" s="11">
        <f t="shared" si="36"/>
        <v>0</v>
      </c>
      <c r="BU38" s="11">
        <f t="shared" ref="BU38:DC38" si="37">BU27</f>
        <v>0</v>
      </c>
      <c r="BV38" s="11">
        <f t="shared" si="37"/>
        <v>0</v>
      </c>
      <c r="BW38" s="11">
        <f t="shared" si="37"/>
        <v>0</v>
      </c>
      <c r="BX38" s="11">
        <f t="shared" si="37"/>
        <v>0</v>
      </c>
      <c r="BY38" s="11">
        <f t="shared" si="37"/>
        <v>0</v>
      </c>
      <c r="BZ38" s="11">
        <f t="shared" si="37"/>
        <v>0</v>
      </c>
      <c r="CA38" s="11">
        <f t="shared" si="37"/>
        <v>0</v>
      </c>
      <c r="CB38" s="11">
        <f t="shared" si="37"/>
        <v>0</v>
      </c>
      <c r="CC38" s="11">
        <f t="shared" si="37"/>
        <v>0</v>
      </c>
      <c r="CD38" s="11">
        <f t="shared" si="37"/>
        <v>0</v>
      </c>
      <c r="CE38" s="11">
        <f t="shared" si="37"/>
        <v>0</v>
      </c>
      <c r="CF38" s="11">
        <f t="shared" si="37"/>
        <v>0</v>
      </c>
      <c r="CG38" s="11">
        <f t="shared" si="37"/>
        <v>0</v>
      </c>
      <c r="CH38" s="11">
        <f t="shared" si="37"/>
        <v>0</v>
      </c>
      <c r="CI38" s="11">
        <f t="shared" si="37"/>
        <v>0</v>
      </c>
      <c r="CJ38" s="11">
        <f t="shared" si="37"/>
        <v>0</v>
      </c>
      <c r="CK38" s="11">
        <f t="shared" si="37"/>
        <v>0</v>
      </c>
      <c r="CL38" s="11">
        <f t="shared" si="37"/>
        <v>0</v>
      </c>
      <c r="CM38" s="11">
        <f t="shared" si="37"/>
        <v>0</v>
      </c>
      <c r="CN38" s="11">
        <f t="shared" si="37"/>
        <v>0</v>
      </c>
      <c r="CO38" s="11">
        <f t="shared" si="37"/>
        <v>0</v>
      </c>
      <c r="CP38" s="11">
        <f t="shared" si="37"/>
        <v>0</v>
      </c>
      <c r="CQ38" s="11">
        <f t="shared" si="37"/>
        <v>0</v>
      </c>
      <c r="CR38" s="11">
        <f t="shared" si="37"/>
        <v>0</v>
      </c>
      <c r="CS38" s="11">
        <f t="shared" si="37"/>
        <v>0</v>
      </c>
      <c r="CT38" s="11">
        <f t="shared" si="37"/>
        <v>0</v>
      </c>
      <c r="CU38" s="11">
        <f t="shared" si="37"/>
        <v>0</v>
      </c>
      <c r="CV38" s="11">
        <f t="shared" si="37"/>
        <v>0</v>
      </c>
      <c r="CW38" s="11">
        <f t="shared" si="37"/>
        <v>0</v>
      </c>
      <c r="CX38" s="11">
        <f t="shared" si="37"/>
        <v>0</v>
      </c>
      <c r="CY38" s="11">
        <f t="shared" si="37"/>
        <v>0</v>
      </c>
      <c r="CZ38" s="11">
        <f t="shared" si="37"/>
        <v>0</v>
      </c>
      <c r="DA38" s="11">
        <f t="shared" si="37"/>
        <v>0</v>
      </c>
      <c r="DB38" s="11">
        <f t="shared" si="37"/>
        <v>0</v>
      </c>
      <c r="DC38" s="11">
        <f t="shared" si="37"/>
        <v>0</v>
      </c>
    </row>
    <row r="39" spans="2:1006" x14ac:dyDescent="0.35">
      <c r="C39" s="8" t="s">
        <v>21</v>
      </c>
      <c r="D39" s="10" t="s">
        <v>33</v>
      </c>
      <c r="H39" s="15">
        <f>H36-H38</f>
        <v>205.23096626303811</v>
      </c>
      <c r="I39" s="15">
        <f t="shared" ref="I39:BT39" si="38">I36-I38</f>
        <v>0</v>
      </c>
      <c r="J39" s="15">
        <f t="shared" si="38"/>
        <v>0</v>
      </c>
      <c r="K39" s="15">
        <f t="shared" si="38"/>
        <v>0</v>
      </c>
      <c r="L39" s="15">
        <f t="shared" si="38"/>
        <v>0</v>
      </c>
      <c r="M39" s="15">
        <f t="shared" si="38"/>
        <v>0</v>
      </c>
      <c r="N39" s="15">
        <f t="shared" si="38"/>
        <v>0</v>
      </c>
      <c r="O39" s="15">
        <f t="shared" si="38"/>
        <v>0</v>
      </c>
      <c r="P39" s="15">
        <f t="shared" si="38"/>
        <v>0</v>
      </c>
      <c r="Q39" s="15">
        <f t="shared" si="38"/>
        <v>0</v>
      </c>
      <c r="R39" s="15">
        <f t="shared" si="38"/>
        <v>0</v>
      </c>
      <c r="S39" s="15">
        <f t="shared" si="38"/>
        <v>0</v>
      </c>
      <c r="T39" s="15">
        <f t="shared" si="38"/>
        <v>0</v>
      </c>
      <c r="U39" s="15">
        <f t="shared" si="38"/>
        <v>0</v>
      </c>
      <c r="V39" s="15">
        <f t="shared" si="38"/>
        <v>0</v>
      </c>
      <c r="W39" s="15">
        <f t="shared" si="38"/>
        <v>0</v>
      </c>
      <c r="X39" s="15">
        <f t="shared" si="38"/>
        <v>0</v>
      </c>
      <c r="Y39" s="15">
        <f t="shared" si="38"/>
        <v>0</v>
      </c>
      <c r="Z39" s="15">
        <f t="shared" si="38"/>
        <v>0</v>
      </c>
      <c r="AA39" s="15">
        <f t="shared" si="38"/>
        <v>0</v>
      </c>
      <c r="AB39" s="15">
        <f t="shared" si="38"/>
        <v>0</v>
      </c>
      <c r="AC39" s="15">
        <f t="shared" si="38"/>
        <v>0</v>
      </c>
      <c r="AD39" s="15">
        <f t="shared" si="38"/>
        <v>0</v>
      </c>
      <c r="AE39" s="15">
        <f t="shared" si="38"/>
        <v>0</v>
      </c>
      <c r="AF39" s="15">
        <f t="shared" si="38"/>
        <v>0</v>
      </c>
      <c r="AG39" s="15">
        <f t="shared" si="38"/>
        <v>0</v>
      </c>
      <c r="AH39" s="15">
        <f t="shared" si="38"/>
        <v>0</v>
      </c>
      <c r="AI39" s="15">
        <f t="shared" si="38"/>
        <v>0</v>
      </c>
      <c r="AJ39" s="15">
        <f t="shared" si="38"/>
        <v>0</v>
      </c>
      <c r="AK39" s="15">
        <f t="shared" si="38"/>
        <v>0</v>
      </c>
      <c r="AL39" s="15">
        <f t="shared" si="38"/>
        <v>0</v>
      </c>
      <c r="AM39" s="15">
        <f t="shared" si="38"/>
        <v>0</v>
      </c>
      <c r="AN39" s="15">
        <f t="shared" si="38"/>
        <v>0</v>
      </c>
      <c r="AO39" s="15">
        <f t="shared" si="38"/>
        <v>0</v>
      </c>
      <c r="AP39" s="15">
        <f t="shared" si="38"/>
        <v>0</v>
      </c>
      <c r="AQ39" s="15">
        <f t="shared" si="38"/>
        <v>0</v>
      </c>
      <c r="AR39" s="15">
        <f t="shared" si="38"/>
        <v>0</v>
      </c>
      <c r="AS39" s="15">
        <f t="shared" si="38"/>
        <v>0</v>
      </c>
      <c r="AT39" s="15">
        <f t="shared" si="38"/>
        <v>0</v>
      </c>
      <c r="AU39" s="15">
        <f t="shared" si="38"/>
        <v>0</v>
      </c>
      <c r="AV39" s="15">
        <f t="shared" si="38"/>
        <v>0</v>
      </c>
      <c r="AW39" s="15">
        <f t="shared" si="38"/>
        <v>0</v>
      </c>
      <c r="AX39" s="15">
        <f t="shared" si="38"/>
        <v>0</v>
      </c>
      <c r="AY39" s="15">
        <f t="shared" si="38"/>
        <v>0</v>
      </c>
      <c r="AZ39" s="15">
        <f t="shared" si="38"/>
        <v>0</v>
      </c>
      <c r="BA39" s="15">
        <f t="shared" si="38"/>
        <v>0</v>
      </c>
      <c r="BB39" s="15">
        <f t="shared" si="38"/>
        <v>0</v>
      </c>
      <c r="BC39" s="15">
        <f t="shared" si="38"/>
        <v>0</v>
      </c>
      <c r="BD39" s="15">
        <f t="shared" si="38"/>
        <v>0</v>
      </c>
      <c r="BE39" s="15">
        <f t="shared" si="38"/>
        <v>0</v>
      </c>
      <c r="BF39" s="15">
        <f t="shared" si="38"/>
        <v>0</v>
      </c>
      <c r="BG39" s="15">
        <f t="shared" si="38"/>
        <v>0</v>
      </c>
      <c r="BH39" s="15">
        <f t="shared" si="38"/>
        <v>0</v>
      </c>
      <c r="BI39" s="15">
        <f t="shared" si="38"/>
        <v>0</v>
      </c>
      <c r="BJ39" s="15">
        <f t="shared" si="38"/>
        <v>0</v>
      </c>
      <c r="BK39" s="15">
        <f t="shared" si="38"/>
        <v>0</v>
      </c>
      <c r="BL39" s="15">
        <f t="shared" si="38"/>
        <v>0</v>
      </c>
      <c r="BM39" s="15">
        <f t="shared" si="38"/>
        <v>0</v>
      </c>
      <c r="BN39" s="15">
        <f t="shared" si="38"/>
        <v>0</v>
      </c>
      <c r="BO39" s="15">
        <f t="shared" si="38"/>
        <v>0</v>
      </c>
      <c r="BP39" s="15">
        <f t="shared" si="38"/>
        <v>0</v>
      </c>
      <c r="BQ39" s="15">
        <f t="shared" si="38"/>
        <v>0</v>
      </c>
      <c r="BR39" s="15">
        <f t="shared" si="38"/>
        <v>0</v>
      </c>
      <c r="BS39" s="15">
        <f t="shared" si="38"/>
        <v>0</v>
      </c>
      <c r="BT39" s="15">
        <f t="shared" si="38"/>
        <v>0</v>
      </c>
      <c r="BU39" s="15">
        <f t="shared" ref="BU39:DC39" si="39">BU36-BU38</f>
        <v>0</v>
      </c>
      <c r="BV39" s="15">
        <f t="shared" si="39"/>
        <v>0</v>
      </c>
      <c r="BW39" s="15">
        <f t="shared" si="39"/>
        <v>0</v>
      </c>
      <c r="BX39" s="15">
        <f t="shared" si="39"/>
        <v>0</v>
      </c>
      <c r="BY39" s="15">
        <f t="shared" si="39"/>
        <v>0</v>
      </c>
      <c r="BZ39" s="15">
        <f t="shared" si="39"/>
        <v>0</v>
      </c>
      <c r="CA39" s="15">
        <f t="shared" si="39"/>
        <v>0</v>
      </c>
      <c r="CB39" s="15">
        <f t="shared" si="39"/>
        <v>0</v>
      </c>
      <c r="CC39" s="15">
        <f t="shared" si="39"/>
        <v>0</v>
      </c>
      <c r="CD39" s="15">
        <f t="shared" si="39"/>
        <v>0</v>
      </c>
      <c r="CE39" s="15">
        <f t="shared" si="39"/>
        <v>0</v>
      </c>
      <c r="CF39" s="15">
        <f t="shared" si="39"/>
        <v>0</v>
      </c>
      <c r="CG39" s="15">
        <f t="shared" si="39"/>
        <v>0</v>
      </c>
      <c r="CH39" s="15">
        <f t="shared" si="39"/>
        <v>0</v>
      </c>
      <c r="CI39" s="15">
        <f t="shared" si="39"/>
        <v>0</v>
      </c>
      <c r="CJ39" s="15">
        <f t="shared" si="39"/>
        <v>0</v>
      </c>
      <c r="CK39" s="15">
        <f t="shared" si="39"/>
        <v>0</v>
      </c>
      <c r="CL39" s="15">
        <f t="shared" si="39"/>
        <v>0</v>
      </c>
      <c r="CM39" s="15">
        <f t="shared" si="39"/>
        <v>0</v>
      </c>
      <c r="CN39" s="15">
        <f t="shared" si="39"/>
        <v>0</v>
      </c>
      <c r="CO39" s="15">
        <f t="shared" si="39"/>
        <v>0</v>
      </c>
      <c r="CP39" s="15">
        <f t="shared" si="39"/>
        <v>0</v>
      </c>
      <c r="CQ39" s="15">
        <f t="shared" si="39"/>
        <v>0</v>
      </c>
      <c r="CR39" s="15">
        <f t="shared" si="39"/>
        <v>0</v>
      </c>
      <c r="CS39" s="15">
        <f t="shared" si="39"/>
        <v>0</v>
      </c>
      <c r="CT39" s="15">
        <f t="shared" si="39"/>
        <v>0</v>
      </c>
      <c r="CU39" s="15">
        <f t="shared" si="39"/>
        <v>0</v>
      </c>
      <c r="CV39" s="15">
        <f t="shared" si="39"/>
        <v>0</v>
      </c>
      <c r="CW39" s="15">
        <f t="shared" si="39"/>
        <v>0</v>
      </c>
      <c r="CX39" s="15">
        <f t="shared" si="39"/>
        <v>0</v>
      </c>
      <c r="CY39" s="15">
        <f t="shared" si="39"/>
        <v>0</v>
      </c>
      <c r="CZ39" s="15">
        <f t="shared" si="39"/>
        <v>0</v>
      </c>
      <c r="DA39" s="15">
        <f t="shared" si="39"/>
        <v>0</v>
      </c>
      <c r="DB39" s="15">
        <f t="shared" si="39"/>
        <v>0</v>
      </c>
      <c r="DC39" s="15">
        <f t="shared" si="39"/>
        <v>0</v>
      </c>
    </row>
    <row r="40" spans="2:1006" x14ac:dyDescent="0.35">
      <c r="C40" s="12" t="s">
        <v>37</v>
      </c>
      <c r="D40" s="13" t="s">
        <v>33</v>
      </c>
      <c r="E40" s="12"/>
      <c r="F40" s="12"/>
      <c r="G40" s="12"/>
      <c r="H40" s="19">
        <f>SUM(H38:H39)</f>
        <v>1000</v>
      </c>
      <c r="I40" s="19">
        <f t="shared" ref="I40:BT40" si="40">SUM(I38:I39)</f>
        <v>0</v>
      </c>
      <c r="J40" s="19">
        <f t="shared" si="40"/>
        <v>0</v>
      </c>
      <c r="K40" s="19">
        <f t="shared" si="40"/>
        <v>0</v>
      </c>
      <c r="L40" s="19">
        <f t="shared" si="40"/>
        <v>0</v>
      </c>
      <c r="M40" s="19">
        <f t="shared" si="40"/>
        <v>0</v>
      </c>
      <c r="N40" s="19">
        <f t="shared" si="40"/>
        <v>0</v>
      </c>
      <c r="O40" s="19">
        <f t="shared" si="40"/>
        <v>0</v>
      </c>
      <c r="P40" s="19">
        <f t="shared" si="40"/>
        <v>0</v>
      </c>
      <c r="Q40" s="19">
        <f t="shared" si="40"/>
        <v>0</v>
      </c>
      <c r="R40" s="19">
        <f t="shared" si="40"/>
        <v>0</v>
      </c>
      <c r="S40" s="19">
        <f t="shared" si="40"/>
        <v>0</v>
      </c>
      <c r="T40" s="19">
        <f t="shared" si="40"/>
        <v>0</v>
      </c>
      <c r="U40" s="19">
        <f t="shared" si="40"/>
        <v>0</v>
      </c>
      <c r="V40" s="19">
        <f t="shared" si="40"/>
        <v>0</v>
      </c>
      <c r="W40" s="19">
        <f t="shared" si="40"/>
        <v>0</v>
      </c>
      <c r="X40" s="19">
        <f t="shared" si="40"/>
        <v>0</v>
      </c>
      <c r="Y40" s="19">
        <f t="shared" si="40"/>
        <v>0</v>
      </c>
      <c r="Z40" s="19">
        <f t="shared" si="40"/>
        <v>0</v>
      </c>
      <c r="AA40" s="19">
        <f t="shared" si="40"/>
        <v>0</v>
      </c>
      <c r="AB40" s="19">
        <f t="shared" si="40"/>
        <v>0</v>
      </c>
      <c r="AC40" s="19">
        <f t="shared" si="40"/>
        <v>0</v>
      </c>
      <c r="AD40" s="19">
        <f t="shared" si="40"/>
        <v>0</v>
      </c>
      <c r="AE40" s="19">
        <f t="shared" si="40"/>
        <v>0</v>
      </c>
      <c r="AF40" s="19">
        <f t="shared" si="40"/>
        <v>0</v>
      </c>
      <c r="AG40" s="19">
        <f t="shared" si="40"/>
        <v>0</v>
      </c>
      <c r="AH40" s="19">
        <f t="shared" si="40"/>
        <v>0</v>
      </c>
      <c r="AI40" s="19">
        <f t="shared" si="40"/>
        <v>0</v>
      </c>
      <c r="AJ40" s="19">
        <f t="shared" si="40"/>
        <v>0</v>
      </c>
      <c r="AK40" s="19">
        <f t="shared" si="40"/>
        <v>0</v>
      </c>
      <c r="AL40" s="19">
        <f t="shared" si="40"/>
        <v>0</v>
      </c>
      <c r="AM40" s="19">
        <f t="shared" si="40"/>
        <v>0</v>
      </c>
      <c r="AN40" s="19">
        <f t="shared" si="40"/>
        <v>0</v>
      </c>
      <c r="AO40" s="19">
        <f t="shared" si="40"/>
        <v>0</v>
      </c>
      <c r="AP40" s="19">
        <f t="shared" si="40"/>
        <v>0</v>
      </c>
      <c r="AQ40" s="19">
        <f t="shared" si="40"/>
        <v>0</v>
      </c>
      <c r="AR40" s="19">
        <f t="shared" si="40"/>
        <v>0</v>
      </c>
      <c r="AS40" s="19">
        <f t="shared" si="40"/>
        <v>0</v>
      </c>
      <c r="AT40" s="19">
        <f t="shared" si="40"/>
        <v>0</v>
      </c>
      <c r="AU40" s="19">
        <f t="shared" si="40"/>
        <v>0</v>
      </c>
      <c r="AV40" s="19">
        <f t="shared" si="40"/>
        <v>0</v>
      </c>
      <c r="AW40" s="19">
        <f t="shared" si="40"/>
        <v>0</v>
      </c>
      <c r="AX40" s="19">
        <f t="shared" si="40"/>
        <v>0</v>
      </c>
      <c r="AY40" s="19">
        <f t="shared" si="40"/>
        <v>0</v>
      </c>
      <c r="AZ40" s="19">
        <f t="shared" si="40"/>
        <v>0</v>
      </c>
      <c r="BA40" s="19">
        <f t="shared" si="40"/>
        <v>0</v>
      </c>
      <c r="BB40" s="19">
        <f t="shared" si="40"/>
        <v>0</v>
      </c>
      <c r="BC40" s="19">
        <f t="shared" si="40"/>
        <v>0</v>
      </c>
      <c r="BD40" s="19">
        <f t="shared" si="40"/>
        <v>0</v>
      </c>
      <c r="BE40" s="19">
        <f t="shared" si="40"/>
        <v>0</v>
      </c>
      <c r="BF40" s="19">
        <f t="shared" si="40"/>
        <v>0</v>
      </c>
      <c r="BG40" s="19">
        <f t="shared" si="40"/>
        <v>0</v>
      </c>
      <c r="BH40" s="19">
        <f t="shared" si="40"/>
        <v>0</v>
      </c>
      <c r="BI40" s="19">
        <f t="shared" si="40"/>
        <v>0</v>
      </c>
      <c r="BJ40" s="19">
        <f t="shared" si="40"/>
        <v>0</v>
      </c>
      <c r="BK40" s="19">
        <f t="shared" si="40"/>
        <v>0</v>
      </c>
      <c r="BL40" s="19">
        <f t="shared" si="40"/>
        <v>0</v>
      </c>
      <c r="BM40" s="19">
        <f t="shared" si="40"/>
        <v>0</v>
      </c>
      <c r="BN40" s="19">
        <f t="shared" si="40"/>
        <v>0</v>
      </c>
      <c r="BO40" s="19">
        <f t="shared" si="40"/>
        <v>0</v>
      </c>
      <c r="BP40" s="19">
        <f t="shared" si="40"/>
        <v>0</v>
      </c>
      <c r="BQ40" s="19">
        <f t="shared" si="40"/>
        <v>0</v>
      </c>
      <c r="BR40" s="19">
        <f t="shared" si="40"/>
        <v>0</v>
      </c>
      <c r="BS40" s="19">
        <f t="shared" si="40"/>
        <v>0</v>
      </c>
      <c r="BT40" s="19">
        <f t="shared" si="40"/>
        <v>0</v>
      </c>
      <c r="BU40" s="19">
        <f t="shared" ref="BU40:DC40" si="41">SUM(BU38:BU39)</f>
        <v>0</v>
      </c>
      <c r="BV40" s="19">
        <f t="shared" si="41"/>
        <v>0</v>
      </c>
      <c r="BW40" s="19">
        <f t="shared" si="41"/>
        <v>0</v>
      </c>
      <c r="BX40" s="19">
        <f t="shared" si="41"/>
        <v>0</v>
      </c>
      <c r="BY40" s="19">
        <f t="shared" si="41"/>
        <v>0</v>
      </c>
      <c r="BZ40" s="19">
        <f t="shared" si="41"/>
        <v>0</v>
      </c>
      <c r="CA40" s="19">
        <f t="shared" si="41"/>
        <v>0</v>
      </c>
      <c r="CB40" s="19">
        <f t="shared" si="41"/>
        <v>0</v>
      </c>
      <c r="CC40" s="19">
        <f t="shared" si="41"/>
        <v>0</v>
      </c>
      <c r="CD40" s="19">
        <f t="shared" si="41"/>
        <v>0</v>
      </c>
      <c r="CE40" s="19">
        <f t="shared" si="41"/>
        <v>0</v>
      </c>
      <c r="CF40" s="19">
        <f t="shared" si="41"/>
        <v>0</v>
      </c>
      <c r="CG40" s="19">
        <f t="shared" si="41"/>
        <v>0</v>
      </c>
      <c r="CH40" s="19">
        <f t="shared" si="41"/>
        <v>0</v>
      </c>
      <c r="CI40" s="19">
        <f t="shared" si="41"/>
        <v>0</v>
      </c>
      <c r="CJ40" s="19">
        <f t="shared" si="41"/>
        <v>0</v>
      </c>
      <c r="CK40" s="19">
        <f t="shared" si="41"/>
        <v>0</v>
      </c>
      <c r="CL40" s="19">
        <f t="shared" si="41"/>
        <v>0</v>
      </c>
      <c r="CM40" s="19">
        <f t="shared" si="41"/>
        <v>0</v>
      </c>
      <c r="CN40" s="19">
        <f t="shared" si="41"/>
        <v>0</v>
      </c>
      <c r="CO40" s="19">
        <f t="shared" si="41"/>
        <v>0</v>
      </c>
      <c r="CP40" s="19">
        <f t="shared" si="41"/>
        <v>0</v>
      </c>
      <c r="CQ40" s="19">
        <f t="shared" si="41"/>
        <v>0</v>
      </c>
      <c r="CR40" s="19">
        <f t="shared" si="41"/>
        <v>0</v>
      </c>
      <c r="CS40" s="19">
        <f t="shared" si="41"/>
        <v>0</v>
      </c>
      <c r="CT40" s="19">
        <f t="shared" si="41"/>
        <v>0</v>
      </c>
      <c r="CU40" s="19">
        <f t="shared" si="41"/>
        <v>0</v>
      </c>
      <c r="CV40" s="19">
        <f t="shared" si="41"/>
        <v>0</v>
      </c>
      <c r="CW40" s="19">
        <f t="shared" si="41"/>
        <v>0</v>
      </c>
      <c r="CX40" s="19">
        <f t="shared" si="41"/>
        <v>0</v>
      </c>
      <c r="CY40" s="19">
        <f t="shared" si="41"/>
        <v>0</v>
      </c>
      <c r="CZ40" s="19">
        <f t="shared" si="41"/>
        <v>0</v>
      </c>
      <c r="DA40" s="19">
        <f t="shared" si="41"/>
        <v>0</v>
      </c>
      <c r="DB40" s="19">
        <f t="shared" si="41"/>
        <v>0</v>
      </c>
      <c r="DC40" s="19">
        <f t="shared" si="41"/>
        <v>0</v>
      </c>
    </row>
    <row r="41" spans="2:1006" x14ac:dyDescent="0.35">
      <c r="D41" s="10"/>
    </row>
    <row r="42" spans="2:1006" x14ac:dyDescent="0.35">
      <c r="C42" s="8" t="s">
        <v>22</v>
      </c>
      <c r="D42" s="10"/>
    </row>
    <row r="43" spans="2:1006" x14ac:dyDescent="0.35">
      <c r="C43" s="8" t="s">
        <v>6</v>
      </c>
      <c r="D43" s="10" t="s">
        <v>33</v>
      </c>
      <c r="H43" s="11">
        <f>H11</f>
        <v>0</v>
      </c>
      <c r="I43" s="11">
        <f t="shared" ref="I43:BT43" si="42">I11</f>
        <v>60.999999999999993</v>
      </c>
      <c r="J43" s="11">
        <f t="shared" si="42"/>
        <v>62.013999999999996</v>
      </c>
      <c r="K43" s="11">
        <f t="shared" si="42"/>
        <v>63.042099999999991</v>
      </c>
      <c r="L43" s="11">
        <f t="shared" si="42"/>
        <v>64.084396599999991</v>
      </c>
      <c r="M43" s="11">
        <f t="shared" si="42"/>
        <v>65.140982770000008</v>
      </c>
      <c r="N43" s="11">
        <f t="shared" si="42"/>
        <v>66.211947610540008</v>
      </c>
      <c r="O43" s="11">
        <f t="shared" si="42"/>
        <v>67.297376103444989</v>
      </c>
      <c r="P43" s="11">
        <f t="shared" si="42"/>
        <v>68.397348852428919</v>
      </c>
      <c r="Q43" s="11">
        <f t="shared" si="42"/>
        <v>69.511941813199982</v>
      </c>
      <c r="R43" s="11">
        <f t="shared" si="42"/>
        <v>70.641226012698141</v>
      </c>
      <c r="S43" s="11">
        <f t="shared" si="42"/>
        <v>71.785267257083262</v>
      </c>
      <c r="T43" s="11">
        <f t="shared" si="42"/>
        <v>72.944125828080047</v>
      </c>
      <c r="U43" s="11">
        <f t="shared" si="42"/>
        <v>74.117856167272407</v>
      </c>
      <c r="V43" s="11">
        <f t="shared" si="42"/>
        <v>75.30650654792754</v>
      </c>
      <c r="W43" s="11">
        <f t="shared" si="42"/>
        <v>76.51011873391505</v>
      </c>
      <c r="X43" s="11">
        <f t="shared" si="42"/>
        <v>77.728727625273223</v>
      </c>
      <c r="Y43" s="11">
        <f t="shared" si="42"/>
        <v>78.962360889958944</v>
      </c>
      <c r="Z43" s="11">
        <f t="shared" si="42"/>
        <v>80.211038581303754</v>
      </c>
      <c r="AA43" s="11">
        <f t="shared" si="42"/>
        <v>81.474772740681857</v>
      </c>
      <c r="AB43" s="11">
        <f t="shared" si="42"/>
        <v>82.753566984880081</v>
      </c>
      <c r="AC43" s="11">
        <f t="shared" si="42"/>
        <v>84.047416077643788</v>
      </c>
      <c r="AD43" s="11">
        <f t="shared" si="42"/>
        <v>85.356305484854772</v>
      </c>
      <c r="AE43" s="11">
        <f t="shared" si="42"/>
        <v>86.680210912779671</v>
      </c>
      <c r="AF43" s="11">
        <f t="shared" si="42"/>
        <v>88.019097828809976</v>
      </c>
      <c r="AG43" s="11">
        <f t="shared" si="42"/>
        <v>89.372920964094092</v>
      </c>
      <c r="AH43" s="11">
        <f t="shared" si="42"/>
        <v>90.741623797445143</v>
      </c>
      <c r="AI43" s="11">
        <f t="shared" si="42"/>
        <v>92.125138019885256</v>
      </c>
      <c r="AJ43" s="11">
        <f t="shared" si="42"/>
        <v>93.523382979168943</v>
      </c>
      <c r="AK43" s="11">
        <f t="shared" si="42"/>
        <v>94.936265103604853</v>
      </c>
      <c r="AL43" s="11">
        <f t="shared" si="42"/>
        <v>96.363677304475104</v>
      </c>
      <c r="AM43" s="11">
        <f t="shared" si="42"/>
        <v>0</v>
      </c>
      <c r="AN43" s="11">
        <f t="shared" si="42"/>
        <v>0</v>
      </c>
      <c r="AO43" s="11">
        <f t="shared" si="42"/>
        <v>0</v>
      </c>
      <c r="AP43" s="11">
        <f t="shared" si="42"/>
        <v>0</v>
      </c>
      <c r="AQ43" s="11">
        <f t="shared" si="42"/>
        <v>0</v>
      </c>
      <c r="AR43" s="11">
        <f t="shared" si="42"/>
        <v>0</v>
      </c>
      <c r="AS43" s="11">
        <f t="shared" si="42"/>
        <v>0</v>
      </c>
      <c r="AT43" s="11">
        <f t="shared" si="42"/>
        <v>0</v>
      </c>
      <c r="AU43" s="11">
        <f t="shared" si="42"/>
        <v>0</v>
      </c>
      <c r="AV43" s="11">
        <f t="shared" si="42"/>
        <v>0</v>
      </c>
      <c r="AW43" s="11">
        <f t="shared" si="42"/>
        <v>0</v>
      </c>
      <c r="AX43" s="11">
        <f t="shared" si="42"/>
        <v>0</v>
      </c>
      <c r="AY43" s="11">
        <f t="shared" si="42"/>
        <v>0</v>
      </c>
      <c r="AZ43" s="11">
        <f t="shared" si="42"/>
        <v>0</v>
      </c>
      <c r="BA43" s="11">
        <f t="shared" si="42"/>
        <v>0</v>
      </c>
      <c r="BB43" s="11">
        <f t="shared" si="42"/>
        <v>0</v>
      </c>
      <c r="BC43" s="11">
        <f t="shared" si="42"/>
        <v>0</v>
      </c>
      <c r="BD43" s="11">
        <f t="shared" si="42"/>
        <v>0</v>
      </c>
      <c r="BE43" s="11">
        <f t="shared" si="42"/>
        <v>0</v>
      </c>
      <c r="BF43" s="11">
        <f t="shared" si="42"/>
        <v>0</v>
      </c>
      <c r="BG43" s="11">
        <f t="shared" si="42"/>
        <v>0</v>
      </c>
      <c r="BH43" s="11">
        <f t="shared" si="42"/>
        <v>0</v>
      </c>
      <c r="BI43" s="11">
        <f t="shared" si="42"/>
        <v>0</v>
      </c>
      <c r="BJ43" s="11">
        <f t="shared" si="42"/>
        <v>0</v>
      </c>
      <c r="BK43" s="11">
        <f t="shared" si="42"/>
        <v>0</v>
      </c>
      <c r="BL43" s="11">
        <f t="shared" si="42"/>
        <v>0</v>
      </c>
      <c r="BM43" s="11">
        <f t="shared" si="42"/>
        <v>0</v>
      </c>
      <c r="BN43" s="11">
        <f t="shared" si="42"/>
        <v>0</v>
      </c>
      <c r="BO43" s="11">
        <f t="shared" si="42"/>
        <v>0</v>
      </c>
      <c r="BP43" s="11">
        <f t="shared" si="42"/>
        <v>0</v>
      </c>
      <c r="BQ43" s="11">
        <f t="shared" si="42"/>
        <v>0</v>
      </c>
      <c r="BR43" s="11">
        <f t="shared" si="42"/>
        <v>0</v>
      </c>
      <c r="BS43" s="11">
        <f t="shared" si="42"/>
        <v>0</v>
      </c>
      <c r="BT43" s="11">
        <f t="shared" si="42"/>
        <v>0</v>
      </c>
      <c r="BU43" s="11">
        <f t="shared" ref="BU43:DC43" si="43">BU11</f>
        <v>0</v>
      </c>
      <c r="BV43" s="11">
        <f t="shared" si="43"/>
        <v>0</v>
      </c>
      <c r="BW43" s="11">
        <f t="shared" si="43"/>
        <v>0</v>
      </c>
      <c r="BX43" s="11">
        <f t="shared" si="43"/>
        <v>0</v>
      </c>
      <c r="BY43" s="11">
        <f t="shared" si="43"/>
        <v>0</v>
      </c>
      <c r="BZ43" s="11">
        <f t="shared" si="43"/>
        <v>0</v>
      </c>
      <c r="CA43" s="11">
        <f t="shared" si="43"/>
        <v>0</v>
      </c>
      <c r="CB43" s="11">
        <f t="shared" si="43"/>
        <v>0</v>
      </c>
      <c r="CC43" s="11">
        <f t="shared" si="43"/>
        <v>0</v>
      </c>
      <c r="CD43" s="11">
        <f t="shared" si="43"/>
        <v>0</v>
      </c>
      <c r="CE43" s="11">
        <f t="shared" si="43"/>
        <v>0</v>
      </c>
      <c r="CF43" s="11">
        <f t="shared" si="43"/>
        <v>0</v>
      </c>
      <c r="CG43" s="11">
        <f t="shared" si="43"/>
        <v>0</v>
      </c>
      <c r="CH43" s="11">
        <f t="shared" si="43"/>
        <v>0</v>
      </c>
      <c r="CI43" s="11">
        <f t="shared" si="43"/>
        <v>0</v>
      </c>
      <c r="CJ43" s="11">
        <f t="shared" si="43"/>
        <v>0</v>
      </c>
      <c r="CK43" s="11">
        <f t="shared" si="43"/>
        <v>0</v>
      </c>
      <c r="CL43" s="11">
        <f t="shared" si="43"/>
        <v>0</v>
      </c>
      <c r="CM43" s="11">
        <f t="shared" si="43"/>
        <v>0</v>
      </c>
      <c r="CN43" s="11">
        <f t="shared" si="43"/>
        <v>0</v>
      </c>
      <c r="CO43" s="11">
        <f t="shared" si="43"/>
        <v>0</v>
      </c>
      <c r="CP43" s="11">
        <f t="shared" si="43"/>
        <v>0</v>
      </c>
      <c r="CQ43" s="11">
        <f t="shared" si="43"/>
        <v>0</v>
      </c>
      <c r="CR43" s="11">
        <f t="shared" si="43"/>
        <v>0</v>
      </c>
      <c r="CS43" s="11">
        <f t="shared" si="43"/>
        <v>0</v>
      </c>
      <c r="CT43" s="11">
        <f t="shared" si="43"/>
        <v>0</v>
      </c>
      <c r="CU43" s="11">
        <f t="shared" si="43"/>
        <v>0</v>
      </c>
      <c r="CV43" s="11">
        <f t="shared" si="43"/>
        <v>0</v>
      </c>
      <c r="CW43" s="11">
        <f t="shared" si="43"/>
        <v>0</v>
      </c>
      <c r="CX43" s="11">
        <f t="shared" si="43"/>
        <v>0</v>
      </c>
      <c r="CY43" s="11">
        <f t="shared" si="43"/>
        <v>0</v>
      </c>
      <c r="CZ43" s="11">
        <f t="shared" si="43"/>
        <v>0</v>
      </c>
      <c r="DA43" s="11">
        <f t="shared" si="43"/>
        <v>0</v>
      </c>
      <c r="DB43" s="11">
        <f t="shared" si="43"/>
        <v>0</v>
      </c>
      <c r="DC43" s="11">
        <f t="shared" si="43"/>
        <v>0</v>
      </c>
    </row>
    <row r="44" spans="2:1006" x14ac:dyDescent="0.35">
      <c r="C44" s="8" t="s">
        <v>23</v>
      </c>
      <c r="D44" s="10" t="s">
        <v>33</v>
      </c>
      <c r="H44" s="11" t="b">
        <f>H21</f>
        <v>0</v>
      </c>
      <c r="I44" s="11">
        <f t="shared" ref="I44:BT44" si="44">I21</f>
        <v>48.8</v>
      </c>
      <c r="J44" s="11">
        <f t="shared" si="44"/>
        <v>49.611199999999997</v>
      </c>
      <c r="K44" s="11">
        <f t="shared" si="44"/>
        <v>50.433679999999995</v>
      </c>
      <c r="L44" s="11">
        <f t="shared" si="44"/>
        <v>51.267517279999993</v>
      </c>
      <c r="M44" s="11">
        <f t="shared" si="44"/>
        <v>52.112786216000003</v>
      </c>
      <c r="N44" s="11">
        <f t="shared" si="44"/>
        <v>52.969558088432009</v>
      </c>
      <c r="O44" s="11">
        <f t="shared" si="44"/>
        <v>53.837900882755989</v>
      </c>
      <c r="P44" s="11">
        <f t="shared" si="44"/>
        <v>54.717879081943138</v>
      </c>
      <c r="Q44" s="11">
        <f t="shared" si="44"/>
        <v>55.609553450559986</v>
      </c>
      <c r="R44" s="11">
        <f t="shared" si="44"/>
        <v>56.51298081015851</v>
      </c>
      <c r="S44" s="11">
        <f t="shared" si="44"/>
        <v>57.428213805666608</v>
      </c>
      <c r="T44" s="11">
        <f t="shared" si="44"/>
        <v>58.355300662464039</v>
      </c>
      <c r="U44" s="11">
        <f t="shared" si="44"/>
        <v>59.294284933817927</v>
      </c>
      <c r="V44" s="11">
        <f t="shared" si="44"/>
        <v>60.245205238342031</v>
      </c>
      <c r="W44" s="11">
        <f t="shared" si="44"/>
        <v>61.208094987132043</v>
      </c>
      <c r="X44" s="11">
        <f t="shared" si="44"/>
        <v>62.182982100218581</v>
      </c>
      <c r="Y44" s="11">
        <f t="shared" si="44"/>
        <v>63.169888711967154</v>
      </c>
      <c r="Z44" s="11">
        <f t="shared" si="44"/>
        <v>64.168830865043006</v>
      </c>
      <c r="AA44" s="11">
        <f t="shared" si="44"/>
        <v>65.179818192545483</v>
      </c>
      <c r="AB44" s="11">
        <f t="shared" si="44"/>
        <v>66.202853587904059</v>
      </c>
      <c r="AC44" s="11">
        <f t="shared" si="44"/>
        <v>67.237932862115031</v>
      </c>
      <c r="AD44" s="11">
        <f t="shared" si="44"/>
        <v>68.285044387883815</v>
      </c>
      <c r="AE44" s="11" t="b">
        <f t="shared" si="44"/>
        <v>0</v>
      </c>
      <c r="AF44" s="11" t="b">
        <f t="shared" si="44"/>
        <v>0</v>
      </c>
      <c r="AG44" s="11" t="b">
        <f t="shared" si="44"/>
        <v>0</v>
      </c>
      <c r="AH44" s="11" t="b">
        <f t="shared" si="44"/>
        <v>0</v>
      </c>
      <c r="AI44" s="11" t="b">
        <f t="shared" si="44"/>
        <v>0</v>
      </c>
      <c r="AJ44" s="11" t="b">
        <f t="shared" si="44"/>
        <v>0</v>
      </c>
      <c r="AK44" s="11" t="b">
        <f t="shared" si="44"/>
        <v>0</v>
      </c>
      <c r="AL44" s="11" t="b">
        <f t="shared" si="44"/>
        <v>0</v>
      </c>
      <c r="AM44" s="11" t="b">
        <f t="shared" si="44"/>
        <v>0</v>
      </c>
      <c r="AN44" s="11" t="b">
        <f t="shared" si="44"/>
        <v>0</v>
      </c>
      <c r="AO44" s="11" t="b">
        <f t="shared" si="44"/>
        <v>0</v>
      </c>
      <c r="AP44" s="11" t="b">
        <f t="shared" si="44"/>
        <v>0</v>
      </c>
      <c r="AQ44" s="11" t="b">
        <f t="shared" si="44"/>
        <v>0</v>
      </c>
      <c r="AR44" s="11" t="b">
        <f t="shared" si="44"/>
        <v>0</v>
      </c>
      <c r="AS44" s="11" t="b">
        <f t="shared" si="44"/>
        <v>0</v>
      </c>
      <c r="AT44" s="11" t="b">
        <f t="shared" si="44"/>
        <v>0</v>
      </c>
      <c r="AU44" s="11" t="b">
        <f t="shared" si="44"/>
        <v>0</v>
      </c>
      <c r="AV44" s="11" t="b">
        <f t="shared" si="44"/>
        <v>0</v>
      </c>
      <c r="AW44" s="11" t="b">
        <f t="shared" si="44"/>
        <v>0</v>
      </c>
      <c r="AX44" s="11" t="b">
        <f t="shared" si="44"/>
        <v>0</v>
      </c>
      <c r="AY44" s="11" t="b">
        <f t="shared" si="44"/>
        <v>0</v>
      </c>
      <c r="AZ44" s="11" t="b">
        <f t="shared" si="44"/>
        <v>0</v>
      </c>
      <c r="BA44" s="11" t="b">
        <f t="shared" si="44"/>
        <v>0</v>
      </c>
      <c r="BB44" s="11" t="b">
        <f t="shared" si="44"/>
        <v>0</v>
      </c>
      <c r="BC44" s="11" t="b">
        <f t="shared" si="44"/>
        <v>0</v>
      </c>
      <c r="BD44" s="11" t="b">
        <f t="shared" si="44"/>
        <v>0</v>
      </c>
      <c r="BE44" s="11" t="b">
        <f t="shared" si="44"/>
        <v>0</v>
      </c>
      <c r="BF44" s="11" t="b">
        <f t="shared" si="44"/>
        <v>0</v>
      </c>
      <c r="BG44" s="11" t="b">
        <f t="shared" si="44"/>
        <v>0</v>
      </c>
      <c r="BH44" s="11" t="b">
        <f t="shared" si="44"/>
        <v>0</v>
      </c>
      <c r="BI44" s="11" t="b">
        <f t="shared" si="44"/>
        <v>0</v>
      </c>
      <c r="BJ44" s="11" t="b">
        <f t="shared" si="44"/>
        <v>0</v>
      </c>
      <c r="BK44" s="11" t="b">
        <f t="shared" si="44"/>
        <v>0</v>
      </c>
      <c r="BL44" s="11" t="b">
        <f t="shared" si="44"/>
        <v>0</v>
      </c>
      <c r="BM44" s="11" t="b">
        <f t="shared" si="44"/>
        <v>0</v>
      </c>
      <c r="BN44" s="11" t="b">
        <f t="shared" si="44"/>
        <v>0</v>
      </c>
      <c r="BO44" s="11" t="b">
        <f t="shared" si="44"/>
        <v>0</v>
      </c>
      <c r="BP44" s="11" t="b">
        <f t="shared" si="44"/>
        <v>0</v>
      </c>
      <c r="BQ44" s="11" t="b">
        <f t="shared" si="44"/>
        <v>0</v>
      </c>
      <c r="BR44" s="11" t="b">
        <f t="shared" si="44"/>
        <v>0</v>
      </c>
      <c r="BS44" s="11" t="b">
        <f t="shared" si="44"/>
        <v>0</v>
      </c>
      <c r="BT44" s="11" t="b">
        <f t="shared" si="44"/>
        <v>0</v>
      </c>
      <c r="BU44" s="11" t="b">
        <f t="shared" ref="BU44:DC44" si="45">BU21</f>
        <v>0</v>
      </c>
      <c r="BV44" s="11" t="b">
        <f t="shared" si="45"/>
        <v>0</v>
      </c>
      <c r="BW44" s="11" t="b">
        <f t="shared" si="45"/>
        <v>0</v>
      </c>
      <c r="BX44" s="11" t="b">
        <f t="shared" si="45"/>
        <v>0</v>
      </c>
      <c r="BY44" s="11" t="b">
        <f t="shared" si="45"/>
        <v>0</v>
      </c>
      <c r="BZ44" s="11" t="b">
        <f t="shared" si="45"/>
        <v>0</v>
      </c>
      <c r="CA44" s="11" t="b">
        <f t="shared" si="45"/>
        <v>0</v>
      </c>
      <c r="CB44" s="11" t="b">
        <f t="shared" si="45"/>
        <v>0</v>
      </c>
      <c r="CC44" s="11" t="b">
        <f t="shared" si="45"/>
        <v>0</v>
      </c>
      <c r="CD44" s="11" t="b">
        <f t="shared" si="45"/>
        <v>0</v>
      </c>
      <c r="CE44" s="11" t="b">
        <f t="shared" si="45"/>
        <v>0</v>
      </c>
      <c r="CF44" s="11" t="b">
        <f t="shared" si="45"/>
        <v>0</v>
      </c>
      <c r="CG44" s="11" t="b">
        <f t="shared" si="45"/>
        <v>0</v>
      </c>
      <c r="CH44" s="11" t="b">
        <f t="shared" si="45"/>
        <v>0</v>
      </c>
      <c r="CI44" s="11" t="b">
        <f t="shared" si="45"/>
        <v>0</v>
      </c>
      <c r="CJ44" s="11" t="b">
        <f t="shared" si="45"/>
        <v>0</v>
      </c>
      <c r="CK44" s="11" t="b">
        <f t="shared" si="45"/>
        <v>0</v>
      </c>
      <c r="CL44" s="11" t="b">
        <f t="shared" si="45"/>
        <v>0</v>
      </c>
      <c r="CM44" s="11" t="b">
        <f t="shared" si="45"/>
        <v>0</v>
      </c>
      <c r="CN44" s="11" t="b">
        <f t="shared" si="45"/>
        <v>0</v>
      </c>
      <c r="CO44" s="11" t="b">
        <f t="shared" si="45"/>
        <v>0</v>
      </c>
      <c r="CP44" s="11" t="b">
        <f t="shared" si="45"/>
        <v>0</v>
      </c>
      <c r="CQ44" s="11" t="b">
        <f t="shared" si="45"/>
        <v>0</v>
      </c>
      <c r="CR44" s="11" t="b">
        <f t="shared" si="45"/>
        <v>0</v>
      </c>
      <c r="CS44" s="11" t="b">
        <f t="shared" si="45"/>
        <v>0</v>
      </c>
      <c r="CT44" s="11" t="b">
        <f t="shared" si="45"/>
        <v>0</v>
      </c>
      <c r="CU44" s="11" t="b">
        <f t="shared" si="45"/>
        <v>0</v>
      </c>
      <c r="CV44" s="11" t="b">
        <f t="shared" si="45"/>
        <v>0</v>
      </c>
      <c r="CW44" s="11" t="b">
        <f t="shared" si="45"/>
        <v>0</v>
      </c>
      <c r="CX44" s="11" t="b">
        <f t="shared" si="45"/>
        <v>0</v>
      </c>
      <c r="CY44" s="11" t="b">
        <f t="shared" si="45"/>
        <v>0</v>
      </c>
      <c r="CZ44" s="11" t="b">
        <f t="shared" si="45"/>
        <v>0</v>
      </c>
      <c r="DA44" s="11" t="b">
        <f t="shared" si="45"/>
        <v>0</v>
      </c>
      <c r="DB44" s="11" t="b">
        <f t="shared" si="45"/>
        <v>0</v>
      </c>
      <c r="DC44" s="11" t="b">
        <f t="shared" si="45"/>
        <v>0</v>
      </c>
    </row>
    <row r="45" spans="2:1006" x14ac:dyDescent="0.35">
      <c r="C45" s="8" t="s">
        <v>24</v>
      </c>
      <c r="D45" s="10" t="s">
        <v>33</v>
      </c>
      <c r="H45" s="11">
        <f>H43-H44</f>
        <v>0</v>
      </c>
      <c r="I45" s="11">
        <f t="shared" ref="I45:BT45" si="46">I43-I44</f>
        <v>12.199999999999996</v>
      </c>
      <c r="J45" s="11">
        <f t="shared" si="46"/>
        <v>12.402799999999999</v>
      </c>
      <c r="K45" s="11">
        <f t="shared" si="46"/>
        <v>12.608419999999995</v>
      </c>
      <c r="L45" s="11">
        <f t="shared" si="46"/>
        <v>12.816879319999998</v>
      </c>
      <c r="M45" s="11">
        <f t="shared" si="46"/>
        <v>13.028196554000004</v>
      </c>
      <c r="N45" s="11">
        <f t="shared" si="46"/>
        <v>13.242389522107999</v>
      </c>
      <c r="O45" s="11">
        <f t="shared" si="46"/>
        <v>13.459475220689001</v>
      </c>
      <c r="P45" s="11">
        <f t="shared" si="46"/>
        <v>13.679469770485781</v>
      </c>
      <c r="Q45" s="11">
        <f t="shared" si="46"/>
        <v>13.902388362639996</v>
      </c>
      <c r="R45" s="11">
        <f t="shared" si="46"/>
        <v>14.128245202539631</v>
      </c>
      <c r="S45" s="11">
        <f t="shared" si="46"/>
        <v>14.357053451416654</v>
      </c>
      <c r="T45" s="11">
        <f t="shared" si="46"/>
        <v>14.588825165616008</v>
      </c>
      <c r="U45" s="11">
        <f t="shared" si="46"/>
        <v>14.82357123345448</v>
      </c>
      <c r="V45" s="11">
        <f t="shared" si="46"/>
        <v>15.06130130958551</v>
      </c>
      <c r="W45" s="11">
        <f t="shared" si="46"/>
        <v>15.302023746783007</v>
      </c>
      <c r="X45" s="11">
        <f t="shared" si="46"/>
        <v>15.545745525054642</v>
      </c>
      <c r="Y45" s="11">
        <f t="shared" si="46"/>
        <v>15.79247217799179</v>
      </c>
      <c r="Z45" s="11">
        <f t="shared" si="46"/>
        <v>16.042207716260748</v>
      </c>
      <c r="AA45" s="11">
        <f t="shared" si="46"/>
        <v>16.294954548136374</v>
      </c>
      <c r="AB45" s="11">
        <f t="shared" si="46"/>
        <v>16.550713396976022</v>
      </c>
      <c r="AC45" s="11">
        <f t="shared" si="46"/>
        <v>16.809483215528758</v>
      </c>
      <c r="AD45" s="11">
        <f t="shared" si="46"/>
        <v>17.071261096970957</v>
      </c>
      <c r="AE45" s="11">
        <f t="shared" si="46"/>
        <v>86.680210912779671</v>
      </c>
      <c r="AF45" s="11">
        <f t="shared" si="46"/>
        <v>88.019097828809976</v>
      </c>
      <c r="AG45" s="11">
        <f t="shared" si="46"/>
        <v>89.372920964094092</v>
      </c>
      <c r="AH45" s="11">
        <f t="shared" si="46"/>
        <v>90.741623797445143</v>
      </c>
      <c r="AI45" s="11">
        <f t="shared" si="46"/>
        <v>92.125138019885256</v>
      </c>
      <c r="AJ45" s="11">
        <f t="shared" si="46"/>
        <v>93.523382979168943</v>
      </c>
      <c r="AK45" s="11">
        <f t="shared" si="46"/>
        <v>94.936265103604853</v>
      </c>
      <c r="AL45" s="11">
        <f t="shared" si="46"/>
        <v>96.363677304475104</v>
      </c>
      <c r="AM45" s="11">
        <f t="shared" si="46"/>
        <v>0</v>
      </c>
      <c r="AN45" s="11">
        <f t="shared" si="46"/>
        <v>0</v>
      </c>
      <c r="AO45" s="11">
        <f t="shared" si="46"/>
        <v>0</v>
      </c>
      <c r="AP45" s="11">
        <f t="shared" si="46"/>
        <v>0</v>
      </c>
      <c r="AQ45" s="11">
        <f t="shared" si="46"/>
        <v>0</v>
      </c>
      <c r="AR45" s="11">
        <f t="shared" si="46"/>
        <v>0</v>
      </c>
      <c r="AS45" s="11">
        <f t="shared" si="46"/>
        <v>0</v>
      </c>
      <c r="AT45" s="11">
        <f t="shared" si="46"/>
        <v>0</v>
      </c>
      <c r="AU45" s="11">
        <f t="shared" si="46"/>
        <v>0</v>
      </c>
      <c r="AV45" s="11">
        <f t="shared" si="46"/>
        <v>0</v>
      </c>
      <c r="AW45" s="11">
        <f t="shared" si="46"/>
        <v>0</v>
      </c>
      <c r="AX45" s="11">
        <f t="shared" si="46"/>
        <v>0</v>
      </c>
      <c r="AY45" s="11">
        <f t="shared" si="46"/>
        <v>0</v>
      </c>
      <c r="AZ45" s="11">
        <f t="shared" si="46"/>
        <v>0</v>
      </c>
      <c r="BA45" s="11">
        <f t="shared" si="46"/>
        <v>0</v>
      </c>
      <c r="BB45" s="11">
        <f t="shared" si="46"/>
        <v>0</v>
      </c>
      <c r="BC45" s="11">
        <f t="shared" si="46"/>
        <v>0</v>
      </c>
      <c r="BD45" s="11">
        <f t="shared" si="46"/>
        <v>0</v>
      </c>
      <c r="BE45" s="11">
        <f t="shared" si="46"/>
        <v>0</v>
      </c>
      <c r="BF45" s="11">
        <f t="shared" si="46"/>
        <v>0</v>
      </c>
      <c r="BG45" s="11">
        <f t="shared" si="46"/>
        <v>0</v>
      </c>
      <c r="BH45" s="11">
        <f t="shared" si="46"/>
        <v>0</v>
      </c>
      <c r="BI45" s="11">
        <f t="shared" si="46"/>
        <v>0</v>
      </c>
      <c r="BJ45" s="11">
        <f t="shared" si="46"/>
        <v>0</v>
      </c>
      <c r="BK45" s="11">
        <f t="shared" si="46"/>
        <v>0</v>
      </c>
      <c r="BL45" s="11">
        <f t="shared" si="46"/>
        <v>0</v>
      </c>
      <c r="BM45" s="11">
        <f t="shared" si="46"/>
        <v>0</v>
      </c>
      <c r="BN45" s="11">
        <f t="shared" si="46"/>
        <v>0</v>
      </c>
      <c r="BO45" s="11">
        <f t="shared" si="46"/>
        <v>0</v>
      </c>
      <c r="BP45" s="11">
        <f t="shared" si="46"/>
        <v>0</v>
      </c>
      <c r="BQ45" s="11">
        <f t="shared" si="46"/>
        <v>0</v>
      </c>
      <c r="BR45" s="11">
        <f t="shared" si="46"/>
        <v>0</v>
      </c>
      <c r="BS45" s="11">
        <f t="shared" si="46"/>
        <v>0</v>
      </c>
      <c r="BT45" s="11">
        <f t="shared" si="46"/>
        <v>0</v>
      </c>
      <c r="BU45" s="11">
        <f t="shared" ref="BU45:DC45" si="47">BU43-BU44</f>
        <v>0</v>
      </c>
      <c r="BV45" s="11">
        <f t="shared" si="47"/>
        <v>0</v>
      </c>
      <c r="BW45" s="11">
        <f t="shared" si="47"/>
        <v>0</v>
      </c>
      <c r="BX45" s="11">
        <f t="shared" si="47"/>
        <v>0</v>
      </c>
      <c r="BY45" s="11">
        <f t="shared" si="47"/>
        <v>0</v>
      </c>
      <c r="BZ45" s="11">
        <f t="shared" si="47"/>
        <v>0</v>
      </c>
      <c r="CA45" s="11">
        <f t="shared" si="47"/>
        <v>0</v>
      </c>
      <c r="CB45" s="11">
        <f t="shared" si="47"/>
        <v>0</v>
      </c>
      <c r="CC45" s="11">
        <f t="shared" si="47"/>
        <v>0</v>
      </c>
      <c r="CD45" s="11">
        <f t="shared" si="47"/>
        <v>0</v>
      </c>
      <c r="CE45" s="11">
        <f t="shared" si="47"/>
        <v>0</v>
      </c>
      <c r="CF45" s="11">
        <f t="shared" si="47"/>
        <v>0</v>
      </c>
      <c r="CG45" s="11">
        <f t="shared" si="47"/>
        <v>0</v>
      </c>
      <c r="CH45" s="11">
        <f t="shared" si="47"/>
        <v>0</v>
      </c>
      <c r="CI45" s="11">
        <f t="shared" si="47"/>
        <v>0</v>
      </c>
      <c r="CJ45" s="11">
        <f t="shared" si="47"/>
        <v>0</v>
      </c>
      <c r="CK45" s="11">
        <f t="shared" si="47"/>
        <v>0</v>
      </c>
      <c r="CL45" s="11">
        <f t="shared" si="47"/>
        <v>0</v>
      </c>
      <c r="CM45" s="11">
        <f t="shared" si="47"/>
        <v>0</v>
      </c>
      <c r="CN45" s="11">
        <f t="shared" si="47"/>
        <v>0</v>
      </c>
      <c r="CO45" s="11">
        <f t="shared" si="47"/>
        <v>0</v>
      </c>
      <c r="CP45" s="11">
        <f t="shared" si="47"/>
        <v>0</v>
      </c>
      <c r="CQ45" s="11">
        <f t="shared" si="47"/>
        <v>0</v>
      </c>
      <c r="CR45" s="11">
        <f t="shared" si="47"/>
        <v>0</v>
      </c>
      <c r="CS45" s="11">
        <f t="shared" si="47"/>
        <v>0</v>
      </c>
      <c r="CT45" s="11">
        <f t="shared" si="47"/>
        <v>0</v>
      </c>
      <c r="CU45" s="11">
        <f t="shared" si="47"/>
        <v>0</v>
      </c>
      <c r="CV45" s="11">
        <f t="shared" si="47"/>
        <v>0</v>
      </c>
      <c r="CW45" s="11">
        <f t="shared" si="47"/>
        <v>0</v>
      </c>
      <c r="CX45" s="11">
        <f t="shared" si="47"/>
        <v>0</v>
      </c>
      <c r="CY45" s="11">
        <f t="shared" si="47"/>
        <v>0</v>
      </c>
      <c r="CZ45" s="11">
        <f t="shared" si="47"/>
        <v>0</v>
      </c>
      <c r="DA45" s="11">
        <f t="shared" si="47"/>
        <v>0</v>
      </c>
      <c r="DB45" s="11">
        <f t="shared" si="47"/>
        <v>0</v>
      </c>
      <c r="DC45" s="11">
        <f t="shared" si="47"/>
        <v>0</v>
      </c>
    </row>
    <row r="46" spans="2:1006" x14ac:dyDescent="0.35">
      <c r="D46" s="10"/>
    </row>
    <row r="47" spans="2:1006" x14ac:dyDescent="0.35">
      <c r="C47" s="8" t="s">
        <v>25</v>
      </c>
      <c r="D47" s="10"/>
    </row>
    <row r="48" spans="2:1006" x14ac:dyDescent="0.35">
      <c r="C48" s="8" t="s">
        <v>21</v>
      </c>
      <c r="D48" s="10" t="s">
        <v>33</v>
      </c>
      <c r="H48" s="11">
        <f>H39</f>
        <v>205.23096626303811</v>
      </c>
      <c r="I48" s="11">
        <f t="shared" ref="I48:BT48" si="48">I39</f>
        <v>0</v>
      </c>
      <c r="J48" s="11">
        <f t="shared" si="48"/>
        <v>0</v>
      </c>
      <c r="K48" s="11">
        <f t="shared" si="48"/>
        <v>0</v>
      </c>
      <c r="L48" s="11">
        <f t="shared" si="48"/>
        <v>0</v>
      </c>
      <c r="M48" s="11">
        <f t="shared" si="48"/>
        <v>0</v>
      </c>
      <c r="N48" s="11">
        <f t="shared" si="48"/>
        <v>0</v>
      </c>
      <c r="O48" s="11">
        <f t="shared" si="48"/>
        <v>0</v>
      </c>
      <c r="P48" s="11">
        <f t="shared" si="48"/>
        <v>0</v>
      </c>
      <c r="Q48" s="11">
        <f t="shared" si="48"/>
        <v>0</v>
      </c>
      <c r="R48" s="11">
        <f t="shared" si="48"/>
        <v>0</v>
      </c>
      <c r="S48" s="11">
        <f t="shared" si="48"/>
        <v>0</v>
      </c>
      <c r="T48" s="11">
        <f t="shared" si="48"/>
        <v>0</v>
      </c>
      <c r="U48" s="11">
        <f t="shared" si="48"/>
        <v>0</v>
      </c>
      <c r="V48" s="11">
        <f t="shared" si="48"/>
        <v>0</v>
      </c>
      <c r="W48" s="11">
        <f t="shared" si="48"/>
        <v>0</v>
      </c>
      <c r="X48" s="11">
        <f t="shared" si="48"/>
        <v>0</v>
      </c>
      <c r="Y48" s="11">
        <f t="shared" si="48"/>
        <v>0</v>
      </c>
      <c r="Z48" s="11">
        <f t="shared" si="48"/>
        <v>0</v>
      </c>
      <c r="AA48" s="11">
        <f t="shared" si="48"/>
        <v>0</v>
      </c>
      <c r="AB48" s="11">
        <f t="shared" si="48"/>
        <v>0</v>
      </c>
      <c r="AC48" s="11">
        <f t="shared" si="48"/>
        <v>0</v>
      </c>
      <c r="AD48" s="11">
        <f t="shared" si="48"/>
        <v>0</v>
      </c>
      <c r="AE48" s="11">
        <f t="shared" si="48"/>
        <v>0</v>
      </c>
      <c r="AF48" s="11">
        <f t="shared" si="48"/>
        <v>0</v>
      </c>
      <c r="AG48" s="11">
        <f t="shared" si="48"/>
        <v>0</v>
      </c>
      <c r="AH48" s="11">
        <f t="shared" si="48"/>
        <v>0</v>
      </c>
      <c r="AI48" s="11">
        <f t="shared" si="48"/>
        <v>0</v>
      </c>
      <c r="AJ48" s="11">
        <f t="shared" si="48"/>
        <v>0</v>
      </c>
      <c r="AK48" s="11">
        <f t="shared" si="48"/>
        <v>0</v>
      </c>
      <c r="AL48" s="11">
        <f t="shared" si="48"/>
        <v>0</v>
      </c>
      <c r="AM48" s="11">
        <f t="shared" si="48"/>
        <v>0</v>
      </c>
      <c r="AN48" s="11">
        <f t="shared" si="48"/>
        <v>0</v>
      </c>
      <c r="AO48" s="11">
        <f t="shared" si="48"/>
        <v>0</v>
      </c>
      <c r="AP48" s="11">
        <f t="shared" si="48"/>
        <v>0</v>
      </c>
      <c r="AQ48" s="11">
        <f t="shared" si="48"/>
        <v>0</v>
      </c>
      <c r="AR48" s="11">
        <f t="shared" si="48"/>
        <v>0</v>
      </c>
      <c r="AS48" s="11">
        <f t="shared" si="48"/>
        <v>0</v>
      </c>
      <c r="AT48" s="11">
        <f t="shared" si="48"/>
        <v>0</v>
      </c>
      <c r="AU48" s="11">
        <f t="shared" si="48"/>
        <v>0</v>
      </c>
      <c r="AV48" s="11">
        <f t="shared" si="48"/>
        <v>0</v>
      </c>
      <c r="AW48" s="11">
        <f t="shared" si="48"/>
        <v>0</v>
      </c>
      <c r="AX48" s="11">
        <f t="shared" si="48"/>
        <v>0</v>
      </c>
      <c r="AY48" s="11">
        <f t="shared" si="48"/>
        <v>0</v>
      </c>
      <c r="AZ48" s="11">
        <f t="shared" si="48"/>
        <v>0</v>
      </c>
      <c r="BA48" s="11">
        <f t="shared" si="48"/>
        <v>0</v>
      </c>
      <c r="BB48" s="11">
        <f t="shared" si="48"/>
        <v>0</v>
      </c>
      <c r="BC48" s="11">
        <f t="shared" si="48"/>
        <v>0</v>
      </c>
      <c r="BD48" s="11">
        <f t="shared" si="48"/>
        <v>0</v>
      </c>
      <c r="BE48" s="11">
        <f t="shared" si="48"/>
        <v>0</v>
      </c>
      <c r="BF48" s="11">
        <f t="shared" si="48"/>
        <v>0</v>
      </c>
      <c r="BG48" s="11">
        <f t="shared" si="48"/>
        <v>0</v>
      </c>
      <c r="BH48" s="11">
        <f t="shared" si="48"/>
        <v>0</v>
      </c>
      <c r="BI48" s="11">
        <f t="shared" si="48"/>
        <v>0</v>
      </c>
      <c r="BJ48" s="11">
        <f t="shared" si="48"/>
        <v>0</v>
      </c>
      <c r="BK48" s="11">
        <f t="shared" si="48"/>
        <v>0</v>
      </c>
      <c r="BL48" s="11">
        <f t="shared" si="48"/>
        <v>0</v>
      </c>
      <c r="BM48" s="11">
        <f t="shared" si="48"/>
        <v>0</v>
      </c>
      <c r="BN48" s="11">
        <f t="shared" si="48"/>
        <v>0</v>
      </c>
      <c r="BO48" s="11">
        <f t="shared" si="48"/>
        <v>0</v>
      </c>
      <c r="BP48" s="11">
        <f t="shared" si="48"/>
        <v>0</v>
      </c>
      <c r="BQ48" s="11">
        <f t="shared" si="48"/>
        <v>0</v>
      </c>
      <c r="BR48" s="11">
        <f t="shared" si="48"/>
        <v>0</v>
      </c>
      <c r="BS48" s="11">
        <f t="shared" si="48"/>
        <v>0</v>
      </c>
      <c r="BT48" s="11">
        <f t="shared" si="48"/>
        <v>0</v>
      </c>
      <c r="BU48" s="11">
        <f t="shared" ref="BU48:DC48" si="49">BU39</f>
        <v>0</v>
      </c>
      <c r="BV48" s="11">
        <f t="shared" si="49"/>
        <v>0</v>
      </c>
      <c r="BW48" s="11">
        <f t="shared" si="49"/>
        <v>0</v>
      </c>
      <c r="BX48" s="11">
        <f t="shared" si="49"/>
        <v>0</v>
      </c>
      <c r="BY48" s="11">
        <f t="shared" si="49"/>
        <v>0</v>
      </c>
      <c r="BZ48" s="11">
        <f t="shared" si="49"/>
        <v>0</v>
      </c>
      <c r="CA48" s="11">
        <f t="shared" si="49"/>
        <v>0</v>
      </c>
      <c r="CB48" s="11">
        <f t="shared" si="49"/>
        <v>0</v>
      </c>
      <c r="CC48" s="11">
        <f t="shared" si="49"/>
        <v>0</v>
      </c>
      <c r="CD48" s="11">
        <f t="shared" si="49"/>
        <v>0</v>
      </c>
      <c r="CE48" s="11">
        <f t="shared" si="49"/>
        <v>0</v>
      </c>
      <c r="CF48" s="11">
        <f t="shared" si="49"/>
        <v>0</v>
      </c>
      <c r="CG48" s="11">
        <f t="shared" si="49"/>
        <v>0</v>
      </c>
      <c r="CH48" s="11">
        <f t="shared" si="49"/>
        <v>0</v>
      </c>
      <c r="CI48" s="11">
        <f t="shared" si="49"/>
        <v>0</v>
      </c>
      <c r="CJ48" s="11">
        <f t="shared" si="49"/>
        <v>0</v>
      </c>
      <c r="CK48" s="11">
        <f t="shared" si="49"/>
        <v>0</v>
      </c>
      <c r="CL48" s="11">
        <f t="shared" si="49"/>
        <v>0</v>
      </c>
      <c r="CM48" s="11">
        <f t="shared" si="49"/>
        <v>0</v>
      </c>
      <c r="CN48" s="11">
        <f t="shared" si="49"/>
        <v>0</v>
      </c>
      <c r="CO48" s="11">
        <f t="shared" si="49"/>
        <v>0</v>
      </c>
      <c r="CP48" s="11">
        <f t="shared" si="49"/>
        <v>0</v>
      </c>
      <c r="CQ48" s="11">
        <f t="shared" si="49"/>
        <v>0</v>
      </c>
      <c r="CR48" s="11">
        <f t="shared" si="49"/>
        <v>0</v>
      </c>
      <c r="CS48" s="11">
        <f t="shared" si="49"/>
        <v>0</v>
      </c>
      <c r="CT48" s="11">
        <f t="shared" si="49"/>
        <v>0</v>
      </c>
      <c r="CU48" s="11">
        <f t="shared" si="49"/>
        <v>0</v>
      </c>
      <c r="CV48" s="11">
        <f t="shared" si="49"/>
        <v>0</v>
      </c>
      <c r="CW48" s="11">
        <f t="shared" si="49"/>
        <v>0</v>
      </c>
      <c r="CX48" s="11">
        <f t="shared" si="49"/>
        <v>0</v>
      </c>
      <c r="CY48" s="11">
        <f t="shared" si="49"/>
        <v>0</v>
      </c>
      <c r="CZ48" s="11">
        <f t="shared" si="49"/>
        <v>0</v>
      </c>
      <c r="DA48" s="11">
        <f t="shared" si="49"/>
        <v>0</v>
      </c>
      <c r="DB48" s="11">
        <f t="shared" si="49"/>
        <v>0</v>
      </c>
      <c r="DC48" s="11">
        <f t="shared" si="49"/>
        <v>0</v>
      </c>
    </row>
    <row r="49" spans="2:1006" x14ac:dyDescent="0.35">
      <c r="C49" s="8" t="s">
        <v>26</v>
      </c>
      <c r="D49" s="10" t="s">
        <v>33</v>
      </c>
      <c r="H49" s="11">
        <f>H45</f>
        <v>0</v>
      </c>
      <c r="I49" s="11">
        <f t="shared" ref="I49:BT49" si="50">I45</f>
        <v>12.199999999999996</v>
      </c>
      <c r="J49" s="11">
        <f t="shared" si="50"/>
        <v>12.402799999999999</v>
      </c>
      <c r="K49" s="11">
        <f t="shared" si="50"/>
        <v>12.608419999999995</v>
      </c>
      <c r="L49" s="11">
        <f t="shared" si="50"/>
        <v>12.816879319999998</v>
      </c>
      <c r="M49" s="11">
        <f t="shared" si="50"/>
        <v>13.028196554000004</v>
      </c>
      <c r="N49" s="11">
        <f t="shared" si="50"/>
        <v>13.242389522107999</v>
      </c>
      <c r="O49" s="11">
        <f t="shared" si="50"/>
        <v>13.459475220689001</v>
      </c>
      <c r="P49" s="11">
        <f t="shared" si="50"/>
        <v>13.679469770485781</v>
      </c>
      <c r="Q49" s="11">
        <f t="shared" si="50"/>
        <v>13.902388362639996</v>
      </c>
      <c r="R49" s="11">
        <f t="shared" si="50"/>
        <v>14.128245202539631</v>
      </c>
      <c r="S49" s="11">
        <f t="shared" si="50"/>
        <v>14.357053451416654</v>
      </c>
      <c r="T49" s="11">
        <f t="shared" si="50"/>
        <v>14.588825165616008</v>
      </c>
      <c r="U49" s="11">
        <f t="shared" si="50"/>
        <v>14.82357123345448</v>
      </c>
      <c r="V49" s="11">
        <f t="shared" si="50"/>
        <v>15.06130130958551</v>
      </c>
      <c r="W49" s="11">
        <f t="shared" si="50"/>
        <v>15.302023746783007</v>
      </c>
      <c r="X49" s="11">
        <f t="shared" si="50"/>
        <v>15.545745525054642</v>
      </c>
      <c r="Y49" s="11">
        <f t="shared" si="50"/>
        <v>15.79247217799179</v>
      </c>
      <c r="Z49" s="11">
        <f t="shared" si="50"/>
        <v>16.042207716260748</v>
      </c>
      <c r="AA49" s="11">
        <f t="shared" si="50"/>
        <v>16.294954548136374</v>
      </c>
      <c r="AB49" s="11">
        <f t="shared" si="50"/>
        <v>16.550713396976022</v>
      </c>
      <c r="AC49" s="11">
        <f t="shared" si="50"/>
        <v>16.809483215528758</v>
      </c>
      <c r="AD49" s="11">
        <f t="shared" si="50"/>
        <v>17.071261096970957</v>
      </c>
      <c r="AE49" s="11">
        <f t="shared" si="50"/>
        <v>86.680210912779671</v>
      </c>
      <c r="AF49" s="11">
        <f t="shared" si="50"/>
        <v>88.019097828809976</v>
      </c>
      <c r="AG49" s="11">
        <f t="shared" si="50"/>
        <v>89.372920964094092</v>
      </c>
      <c r="AH49" s="11">
        <f t="shared" si="50"/>
        <v>90.741623797445143</v>
      </c>
      <c r="AI49" s="11">
        <f t="shared" si="50"/>
        <v>92.125138019885256</v>
      </c>
      <c r="AJ49" s="11">
        <f t="shared" si="50"/>
        <v>93.523382979168943</v>
      </c>
      <c r="AK49" s="11">
        <f t="shared" si="50"/>
        <v>94.936265103604853</v>
      </c>
      <c r="AL49" s="11">
        <f t="shared" si="50"/>
        <v>96.363677304475104</v>
      </c>
      <c r="AM49" s="11">
        <f t="shared" si="50"/>
        <v>0</v>
      </c>
      <c r="AN49" s="11">
        <f t="shared" si="50"/>
        <v>0</v>
      </c>
      <c r="AO49" s="11">
        <f t="shared" si="50"/>
        <v>0</v>
      </c>
      <c r="AP49" s="11">
        <f t="shared" si="50"/>
        <v>0</v>
      </c>
      <c r="AQ49" s="11">
        <f t="shared" si="50"/>
        <v>0</v>
      </c>
      <c r="AR49" s="11">
        <f t="shared" si="50"/>
        <v>0</v>
      </c>
      <c r="AS49" s="11">
        <f t="shared" si="50"/>
        <v>0</v>
      </c>
      <c r="AT49" s="11">
        <f t="shared" si="50"/>
        <v>0</v>
      </c>
      <c r="AU49" s="11">
        <f t="shared" si="50"/>
        <v>0</v>
      </c>
      <c r="AV49" s="11">
        <f t="shared" si="50"/>
        <v>0</v>
      </c>
      <c r="AW49" s="11">
        <f t="shared" si="50"/>
        <v>0</v>
      </c>
      <c r="AX49" s="11">
        <f t="shared" si="50"/>
        <v>0</v>
      </c>
      <c r="AY49" s="11">
        <f t="shared" si="50"/>
        <v>0</v>
      </c>
      <c r="AZ49" s="11">
        <f t="shared" si="50"/>
        <v>0</v>
      </c>
      <c r="BA49" s="11">
        <f t="shared" si="50"/>
        <v>0</v>
      </c>
      <c r="BB49" s="11">
        <f t="shared" si="50"/>
        <v>0</v>
      </c>
      <c r="BC49" s="11">
        <f t="shared" si="50"/>
        <v>0</v>
      </c>
      <c r="BD49" s="11">
        <f t="shared" si="50"/>
        <v>0</v>
      </c>
      <c r="BE49" s="11">
        <f t="shared" si="50"/>
        <v>0</v>
      </c>
      <c r="BF49" s="11">
        <f t="shared" si="50"/>
        <v>0</v>
      </c>
      <c r="BG49" s="11">
        <f t="shared" si="50"/>
        <v>0</v>
      </c>
      <c r="BH49" s="11">
        <f t="shared" si="50"/>
        <v>0</v>
      </c>
      <c r="BI49" s="11">
        <f t="shared" si="50"/>
        <v>0</v>
      </c>
      <c r="BJ49" s="11">
        <f t="shared" si="50"/>
        <v>0</v>
      </c>
      <c r="BK49" s="11">
        <f t="shared" si="50"/>
        <v>0</v>
      </c>
      <c r="BL49" s="11">
        <f t="shared" si="50"/>
        <v>0</v>
      </c>
      <c r="BM49" s="11">
        <f t="shared" si="50"/>
        <v>0</v>
      </c>
      <c r="BN49" s="11">
        <f t="shared" si="50"/>
        <v>0</v>
      </c>
      <c r="BO49" s="11">
        <f t="shared" si="50"/>
        <v>0</v>
      </c>
      <c r="BP49" s="11">
        <f t="shared" si="50"/>
        <v>0</v>
      </c>
      <c r="BQ49" s="11">
        <f t="shared" si="50"/>
        <v>0</v>
      </c>
      <c r="BR49" s="11">
        <f t="shared" si="50"/>
        <v>0</v>
      </c>
      <c r="BS49" s="11">
        <f t="shared" si="50"/>
        <v>0</v>
      </c>
      <c r="BT49" s="11">
        <f t="shared" si="50"/>
        <v>0</v>
      </c>
      <c r="BU49" s="11">
        <f t="shared" ref="BU49:DC49" si="51">BU45</f>
        <v>0</v>
      </c>
      <c r="BV49" s="11">
        <f t="shared" si="51"/>
        <v>0</v>
      </c>
      <c r="BW49" s="11">
        <f t="shared" si="51"/>
        <v>0</v>
      </c>
      <c r="BX49" s="11">
        <f t="shared" si="51"/>
        <v>0</v>
      </c>
      <c r="BY49" s="11">
        <f t="shared" si="51"/>
        <v>0</v>
      </c>
      <c r="BZ49" s="11">
        <f t="shared" si="51"/>
        <v>0</v>
      </c>
      <c r="CA49" s="11">
        <f t="shared" si="51"/>
        <v>0</v>
      </c>
      <c r="CB49" s="11">
        <f t="shared" si="51"/>
        <v>0</v>
      </c>
      <c r="CC49" s="11">
        <f t="shared" si="51"/>
        <v>0</v>
      </c>
      <c r="CD49" s="11">
        <f t="shared" si="51"/>
        <v>0</v>
      </c>
      <c r="CE49" s="11">
        <f t="shared" si="51"/>
        <v>0</v>
      </c>
      <c r="CF49" s="11">
        <f t="shared" si="51"/>
        <v>0</v>
      </c>
      <c r="CG49" s="11">
        <f t="shared" si="51"/>
        <v>0</v>
      </c>
      <c r="CH49" s="11">
        <f t="shared" si="51"/>
        <v>0</v>
      </c>
      <c r="CI49" s="11">
        <f t="shared" si="51"/>
        <v>0</v>
      </c>
      <c r="CJ49" s="11">
        <f t="shared" si="51"/>
        <v>0</v>
      </c>
      <c r="CK49" s="11">
        <f t="shared" si="51"/>
        <v>0</v>
      </c>
      <c r="CL49" s="11">
        <f t="shared" si="51"/>
        <v>0</v>
      </c>
      <c r="CM49" s="11">
        <f t="shared" si="51"/>
        <v>0</v>
      </c>
      <c r="CN49" s="11">
        <f t="shared" si="51"/>
        <v>0</v>
      </c>
      <c r="CO49" s="11">
        <f t="shared" si="51"/>
        <v>0</v>
      </c>
      <c r="CP49" s="11">
        <f t="shared" si="51"/>
        <v>0</v>
      </c>
      <c r="CQ49" s="11">
        <f t="shared" si="51"/>
        <v>0</v>
      </c>
      <c r="CR49" s="11">
        <f t="shared" si="51"/>
        <v>0</v>
      </c>
      <c r="CS49" s="11">
        <f t="shared" si="51"/>
        <v>0</v>
      </c>
      <c r="CT49" s="11">
        <f t="shared" si="51"/>
        <v>0</v>
      </c>
      <c r="CU49" s="11">
        <f t="shared" si="51"/>
        <v>0</v>
      </c>
      <c r="CV49" s="11">
        <f t="shared" si="51"/>
        <v>0</v>
      </c>
      <c r="CW49" s="11">
        <f t="shared" si="51"/>
        <v>0</v>
      </c>
      <c r="CX49" s="11">
        <f t="shared" si="51"/>
        <v>0</v>
      </c>
      <c r="CY49" s="11">
        <f t="shared" si="51"/>
        <v>0</v>
      </c>
      <c r="CZ49" s="11">
        <f t="shared" si="51"/>
        <v>0</v>
      </c>
      <c r="DA49" s="11">
        <f t="shared" si="51"/>
        <v>0</v>
      </c>
      <c r="DB49" s="11">
        <f t="shared" si="51"/>
        <v>0</v>
      </c>
      <c r="DC49" s="11">
        <f t="shared" si="51"/>
        <v>0</v>
      </c>
    </row>
    <row r="50" spans="2:1006" ht="15" thickBot="1" x14ac:dyDescent="0.4">
      <c r="C50" s="22" t="s">
        <v>39</v>
      </c>
      <c r="D50" s="29" t="s">
        <v>33</v>
      </c>
      <c r="E50" s="22"/>
      <c r="F50" s="22"/>
      <c r="G50" s="22"/>
      <c r="H50" s="30">
        <f>H49-H48</f>
        <v>-205.23096626303811</v>
      </c>
      <c r="I50" s="30">
        <f t="shared" ref="I50:BT50" si="52">I49-I48</f>
        <v>12.199999999999996</v>
      </c>
      <c r="J50" s="30">
        <f t="shared" si="52"/>
        <v>12.402799999999999</v>
      </c>
      <c r="K50" s="30">
        <f t="shared" si="52"/>
        <v>12.608419999999995</v>
      </c>
      <c r="L50" s="30">
        <f t="shared" si="52"/>
        <v>12.816879319999998</v>
      </c>
      <c r="M50" s="30">
        <f t="shared" si="52"/>
        <v>13.028196554000004</v>
      </c>
      <c r="N50" s="30">
        <f t="shared" si="52"/>
        <v>13.242389522107999</v>
      </c>
      <c r="O50" s="30">
        <f t="shared" si="52"/>
        <v>13.459475220689001</v>
      </c>
      <c r="P50" s="30">
        <f t="shared" si="52"/>
        <v>13.679469770485781</v>
      </c>
      <c r="Q50" s="30">
        <f t="shared" si="52"/>
        <v>13.902388362639996</v>
      </c>
      <c r="R50" s="30">
        <f t="shared" si="52"/>
        <v>14.128245202539631</v>
      </c>
      <c r="S50" s="30">
        <f t="shared" si="52"/>
        <v>14.357053451416654</v>
      </c>
      <c r="T50" s="30">
        <f t="shared" si="52"/>
        <v>14.588825165616008</v>
      </c>
      <c r="U50" s="30">
        <f t="shared" si="52"/>
        <v>14.82357123345448</v>
      </c>
      <c r="V50" s="30">
        <f t="shared" si="52"/>
        <v>15.06130130958551</v>
      </c>
      <c r="W50" s="30">
        <f t="shared" si="52"/>
        <v>15.302023746783007</v>
      </c>
      <c r="X50" s="30">
        <f t="shared" si="52"/>
        <v>15.545745525054642</v>
      </c>
      <c r="Y50" s="30">
        <f t="shared" si="52"/>
        <v>15.79247217799179</v>
      </c>
      <c r="Z50" s="30">
        <f t="shared" si="52"/>
        <v>16.042207716260748</v>
      </c>
      <c r="AA50" s="30">
        <f t="shared" si="52"/>
        <v>16.294954548136374</v>
      </c>
      <c r="AB50" s="30">
        <f t="shared" si="52"/>
        <v>16.550713396976022</v>
      </c>
      <c r="AC50" s="30">
        <f t="shared" si="52"/>
        <v>16.809483215528758</v>
      </c>
      <c r="AD50" s="30">
        <f t="shared" si="52"/>
        <v>17.071261096970957</v>
      </c>
      <c r="AE50" s="30">
        <f t="shared" si="52"/>
        <v>86.680210912779671</v>
      </c>
      <c r="AF50" s="30">
        <f t="shared" si="52"/>
        <v>88.019097828809976</v>
      </c>
      <c r="AG50" s="30">
        <f t="shared" si="52"/>
        <v>89.372920964094092</v>
      </c>
      <c r="AH50" s="30">
        <f t="shared" si="52"/>
        <v>90.741623797445143</v>
      </c>
      <c r="AI50" s="30">
        <f t="shared" si="52"/>
        <v>92.125138019885256</v>
      </c>
      <c r="AJ50" s="30">
        <f t="shared" si="52"/>
        <v>93.523382979168943</v>
      </c>
      <c r="AK50" s="30">
        <f t="shared" si="52"/>
        <v>94.936265103604853</v>
      </c>
      <c r="AL50" s="30">
        <f t="shared" si="52"/>
        <v>96.363677304475104</v>
      </c>
      <c r="AM50" s="30">
        <f t="shared" si="52"/>
        <v>0</v>
      </c>
      <c r="AN50" s="30">
        <f t="shared" si="52"/>
        <v>0</v>
      </c>
      <c r="AO50" s="30">
        <f t="shared" si="52"/>
        <v>0</v>
      </c>
      <c r="AP50" s="30">
        <f t="shared" si="52"/>
        <v>0</v>
      </c>
      <c r="AQ50" s="30">
        <f t="shared" si="52"/>
        <v>0</v>
      </c>
      <c r="AR50" s="30">
        <f t="shared" si="52"/>
        <v>0</v>
      </c>
      <c r="AS50" s="30">
        <f t="shared" si="52"/>
        <v>0</v>
      </c>
      <c r="AT50" s="30">
        <f t="shared" si="52"/>
        <v>0</v>
      </c>
      <c r="AU50" s="30">
        <f t="shared" si="52"/>
        <v>0</v>
      </c>
      <c r="AV50" s="30">
        <f t="shared" si="52"/>
        <v>0</v>
      </c>
      <c r="AW50" s="30">
        <f t="shared" si="52"/>
        <v>0</v>
      </c>
      <c r="AX50" s="30">
        <f t="shared" si="52"/>
        <v>0</v>
      </c>
      <c r="AY50" s="30">
        <f t="shared" si="52"/>
        <v>0</v>
      </c>
      <c r="AZ50" s="30">
        <f t="shared" si="52"/>
        <v>0</v>
      </c>
      <c r="BA50" s="30">
        <f t="shared" si="52"/>
        <v>0</v>
      </c>
      <c r="BB50" s="30">
        <f t="shared" si="52"/>
        <v>0</v>
      </c>
      <c r="BC50" s="30">
        <f t="shared" si="52"/>
        <v>0</v>
      </c>
      <c r="BD50" s="30">
        <f t="shared" si="52"/>
        <v>0</v>
      </c>
      <c r="BE50" s="30">
        <f t="shared" si="52"/>
        <v>0</v>
      </c>
      <c r="BF50" s="30">
        <f t="shared" si="52"/>
        <v>0</v>
      </c>
      <c r="BG50" s="30">
        <f t="shared" si="52"/>
        <v>0</v>
      </c>
      <c r="BH50" s="30">
        <f t="shared" si="52"/>
        <v>0</v>
      </c>
      <c r="BI50" s="30">
        <f t="shared" si="52"/>
        <v>0</v>
      </c>
      <c r="BJ50" s="30">
        <f t="shared" si="52"/>
        <v>0</v>
      </c>
      <c r="BK50" s="30">
        <f t="shared" si="52"/>
        <v>0</v>
      </c>
      <c r="BL50" s="30">
        <f t="shared" si="52"/>
        <v>0</v>
      </c>
      <c r="BM50" s="30">
        <f t="shared" si="52"/>
        <v>0</v>
      </c>
      <c r="BN50" s="30">
        <f t="shared" si="52"/>
        <v>0</v>
      </c>
      <c r="BO50" s="30">
        <f t="shared" si="52"/>
        <v>0</v>
      </c>
      <c r="BP50" s="30">
        <f t="shared" si="52"/>
        <v>0</v>
      </c>
      <c r="BQ50" s="30">
        <f t="shared" si="52"/>
        <v>0</v>
      </c>
      <c r="BR50" s="30">
        <f t="shared" si="52"/>
        <v>0</v>
      </c>
      <c r="BS50" s="30">
        <f t="shared" si="52"/>
        <v>0</v>
      </c>
      <c r="BT50" s="30">
        <f t="shared" si="52"/>
        <v>0</v>
      </c>
      <c r="BU50" s="30">
        <f t="shared" ref="BU50:DC50" si="53">BU49-BU48</f>
        <v>0</v>
      </c>
      <c r="BV50" s="30">
        <f t="shared" si="53"/>
        <v>0</v>
      </c>
      <c r="BW50" s="30">
        <f t="shared" si="53"/>
        <v>0</v>
      </c>
      <c r="BX50" s="30">
        <f t="shared" si="53"/>
        <v>0</v>
      </c>
      <c r="BY50" s="30">
        <f t="shared" si="53"/>
        <v>0</v>
      </c>
      <c r="BZ50" s="30">
        <f t="shared" si="53"/>
        <v>0</v>
      </c>
      <c r="CA50" s="30">
        <f t="shared" si="53"/>
        <v>0</v>
      </c>
      <c r="CB50" s="30">
        <f t="shared" si="53"/>
        <v>0</v>
      </c>
      <c r="CC50" s="30">
        <f t="shared" si="53"/>
        <v>0</v>
      </c>
      <c r="CD50" s="30">
        <f t="shared" si="53"/>
        <v>0</v>
      </c>
      <c r="CE50" s="30">
        <f t="shared" si="53"/>
        <v>0</v>
      </c>
      <c r="CF50" s="30">
        <f t="shared" si="53"/>
        <v>0</v>
      </c>
      <c r="CG50" s="30">
        <f t="shared" si="53"/>
        <v>0</v>
      </c>
      <c r="CH50" s="30">
        <f t="shared" si="53"/>
        <v>0</v>
      </c>
      <c r="CI50" s="30">
        <f t="shared" si="53"/>
        <v>0</v>
      </c>
      <c r="CJ50" s="30">
        <f t="shared" si="53"/>
        <v>0</v>
      </c>
      <c r="CK50" s="30">
        <f t="shared" si="53"/>
        <v>0</v>
      </c>
      <c r="CL50" s="30">
        <f t="shared" si="53"/>
        <v>0</v>
      </c>
      <c r="CM50" s="30">
        <f t="shared" si="53"/>
        <v>0</v>
      </c>
      <c r="CN50" s="30">
        <f t="shared" si="53"/>
        <v>0</v>
      </c>
      <c r="CO50" s="30">
        <f t="shared" si="53"/>
        <v>0</v>
      </c>
      <c r="CP50" s="30">
        <f t="shared" si="53"/>
        <v>0</v>
      </c>
      <c r="CQ50" s="30">
        <f t="shared" si="53"/>
        <v>0</v>
      </c>
      <c r="CR50" s="30">
        <f t="shared" si="53"/>
        <v>0</v>
      </c>
      <c r="CS50" s="30">
        <f t="shared" si="53"/>
        <v>0</v>
      </c>
      <c r="CT50" s="30">
        <f t="shared" si="53"/>
        <v>0</v>
      </c>
      <c r="CU50" s="30">
        <f t="shared" si="53"/>
        <v>0</v>
      </c>
      <c r="CV50" s="30">
        <f t="shared" si="53"/>
        <v>0</v>
      </c>
      <c r="CW50" s="30">
        <f t="shared" si="53"/>
        <v>0</v>
      </c>
      <c r="CX50" s="30">
        <f t="shared" si="53"/>
        <v>0</v>
      </c>
      <c r="CY50" s="30">
        <f t="shared" si="53"/>
        <v>0</v>
      </c>
      <c r="CZ50" s="30">
        <f t="shared" si="53"/>
        <v>0</v>
      </c>
      <c r="DA50" s="30">
        <f t="shared" si="53"/>
        <v>0</v>
      </c>
      <c r="DB50" s="30">
        <f t="shared" si="53"/>
        <v>0</v>
      </c>
      <c r="DC50" s="30">
        <f t="shared" si="53"/>
        <v>0</v>
      </c>
    </row>
    <row r="51" spans="2:1006" ht="15" thickTop="1" x14ac:dyDescent="0.35">
      <c r="C51" s="8" t="s">
        <v>27</v>
      </c>
      <c r="D51" s="10" t="s">
        <v>34</v>
      </c>
      <c r="F51" s="17">
        <f>IRR(H50:DC50)</f>
        <v>9.0137126404216561E-2</v>
      </c>
    </row>
    <row r="53" spans="2:1006" x14ac:dyDescent="0.35">
      <c r="C53" s="31" t="s">
        <v>29</v>
      </c>
    </row>
    <row r="54" spans="2:1006" x14ac:dyDescent="0.35">
      <c r="H54" s="8" t="e">
        <f>IF(H6,H4,NA())</f>
        <v>#N/A</v>
      </c>
      <c r="I54" s="8">
        <f t="shared" ref="I54:BT54" si="54">IF(I6,I4,NA())</f>
        <v>1</v>
      </c>
      <c r="J54" s="8">
        <f t="shared" si="54"/>
        <v>2</v>
      </c>
      <c r="K54" s="8">
        <f t="shared" si="54"/>
        <v>3</v>
      </c>
      <c r="L54" s="8">
        <f t="shared" si="54"/>
        <v>4</v>
      </c>
      <c r="M54" s="8">
        <f t="shared" si="54"/>
        <v>5</v>
      </c>
      <c r="N54" s="8">
        <f t="shared" si="54"/>
        <v>6</v>
      </c>
      <c r="O54" s="8">
        <f t="shared" si="54"/>
        <v>7</v>
      </c>
      <c r="P54" s="8">
        <f t="shared" si="54"/>
        <v>8</v>
      </c>
      <c r="Q54" s="8">
        <f t="shared" si="54"/>
        <v>9</v>
      </c>
      <c r="R54" s="8">
        <f t="shared" si="54"/>
        <v>10</v>
      </c>
      <c r="S54" s="8">
        <f t="shared" si="54"/>
        <v>11</v>
      </c>
      <c r="T54" s="8">
        <f t="shared" si="54"/>
        <v>12</v>
      </c>
      <c r="U54" s="8">
        <f t="shared" si="54"/>
        <v>13</v>
      </c>
      <c r="V54" s="8">
        <f t="shared" si="54"/>
        <v>14</v>
      </c>
      <c r="W54" s="8">
        <f t="shared" si="54"/>
        <v>15</v>
      </c>
      <c r="X54" s="8">
        <f t="shared" si="54"/>
        <v>16</v>
      </c>
      <c r="Y54" s="8">
        <f t="shared" si="54"/>
        <v>17</v>
      </c>
      <c r="Z54" s="8">
        <f t="shared" si="54"/>
        <v>18</v>
      </c>
      <c r="AA54" s="8">
        <f t="shared" si="54"/>
        <v>19</v>
      </c>
      <c r="AB54" s="8">
        <f t="shared" si="54"/>
        <v>20</v>
      </c>
      <c r="AC54" s="8">
        <f t="shared" si="54"/>
        <v>21</v>
      </c>
      <c r="AD54" s="8">
        <f t="shared" si="54"/>
        <v>22</v>
      </c>
      <c r="AE54" s="8">
        <f t="shared" si="54"/>
        <v>23</v>
      </c>
      <c r="AF54" s="8">
        <f t="shared" si="54"/>
        <v>24</v>
      </c>
      <c r="AG54" s="8">
        <f t="shared" si="54"/>
        <v>25</v>
      </c>
      <c r="AH54" s="8">
        <f t="shared" si="54"/>
        <v>26</v>
      </c>
      <c r="AI54" s="8">
        <f t="shared" si="54"/>
        <v>27</v>
      </c>
      <c r="AJ54" s="8">
        <f t="shared" si="54"/>
        <v>28</v>
      </c>
      <c r="AK54" s="8">
        <f t="shared" si="54"/>
        <v>29</v>
      </c>
      <c r="AL54" s="8">
        <f t="shared" si="54"/>
        <v>30</v>
      </c>
      <c r="AM54" s="8" t="e">
        <f t="shared" si="54"/>
        <v>#N/A</v>
      </c>
      <c r="AN54" s="8" t="e">
        <f t="shared" si="54"/>
        <v>#N/A</v>
      </c>
      <c r="AO54" s="8" t="e">
        <f t="shared" si="54"/>
        <v>#N/A</v>
      </c>
      <c r="AP54" s="8" t="e">
        <f t="shared" si="54"/>
        <v>#N/A</v>
      </c>
      <c r="AQ54" s="8" t="e">
        <f t="shared" si="54"/>
        <v>#N/A</v>
      </c>
      <c r="AR54" s="8" t="e">
        <f t="shared" si="54"/>
        <v>#N/A</v>
      </c>
      <c r="AS54" s="8" t="e">
        <f t="shared" si="54"/>
        <v>#N/A</v>
      </c>
      <c r="AT54" s="8" t="e">
        <f t="shared" si="54"/>
        <v>#N/A</v>
      </c>
      <c r="AU54" s="8" t="e">
        <f t="shared" si="54"/>
        <v>#N/A</v>
      </c>
      <c r="AV54" s="8" t="e">
        <f t="shared" si="54"/>
        <v>#N/A</v>
      </c>
      <c r="AW54" s="8" t="e">
        <f t="shared" si="54"/>
        <v>#N/A</v>
      </c>
      <c r="AX54" s="8" t="e">
        <f t="shared" si="54"/>
        <v>#N/A</v>
      </c>
      <c r="AY54" s="8" t="e">
        <f t="shared" si="54"/>
        <v>#N/A</v>
      </c>
      <c r="AZ54" s="8" t="e">
        <f t="shared" si="54"/>
        <v>#N/A</v>
      </c>
      <c r="BA54" s="8" t="e">
        <f t="shared" si="54"/>
        <v>#N/A</v>
      </c>
      <c r="BB54" s="8" t="e">
        <f t="shared" si="54"/>
        <v>#N/A</v>
      </c>
      <c r="BC54" s="8" t="e">
        <f t="shared" si="54"/>
        <v>#N/A</v>
      </c>
      <c r="BD54" s="8" t="e">
        <f t="shared" si="54"/>
        <v>#N/A</v>
      </c>
      <c r="BE54" s="8" t="e">
        <f t="shared" si="54"/>
        <v>#N/A</v>
      </c>
      <c r="BF54" s="8" t="e">
        <f t="shared" si="54"/>
        <v>#N/A</v>
      </c>
      <c r="BG54" s="8" t="e">
        <f t="shared" si="54"/>
        <v>#N/A</v>
      </c>
      <c r="BH54" s="8" t="e">
        <f t="shared" si="54"/>
        <v>#N/A</v>
      </c>
      <c r="BI54" s="8" t="e">
        <f t="shared" si="54"/>
        <v>#N/A</v>
      </c>
      <c r="BJ54" s="8" t="e">
        <f t="shared" si="54"/>
        <v>#N/A</v>
      </c>
      <c r="BK54" s="8" t="e">
        <f t="shared" si="54"/>
        <v>#N/A</v>
      </c>
      <c r="BL54" s="8" t="e">
        <f t="shared" si="54"/>
        <v>#N/A</v>
      </c>
      <c r="BM54" s="8" t="e">
        <f t="shared" si="54"/>
        <v>#N/A</v>
      </c>
      <c r="BN54" s="8" t="e">
        <f t="shared" si="54"/>
        <v>#N/A</v>
      </c>
      <c r="BO54" s="8" t="e">
        <f t="shared" si="54"/>
        <v>#N/A</v>
      </c>
      <c r="BP54" s="8" t="e">
        <f t="shared" si="54"/>
        <v>#N/A</v>
      </c>
      <c r="BQ54" s="8" t="e">
        <f t="shared" si="54"/>
        <v>#N/A</v>
      </c>
      <c r="BR54" s="8" t="e">
        <f t="shared" si="54"/>
        <v>#N/A</v>
      </c>
      <c r="BS54" s="8" t="e">
        <f t="shared" si="54"/>
        <v>#N/A</v>
      </c>
      <c r="BT54" s="8" t="e">
        <f t="shared" si="54"/>
        <v>#N/A</v>
      </c>
      <c r="BU54" s="8" t="e">
        <f t="shared" ref="BU54:DC54" si="55">IF(BU6,BU4,NA())</f>
        <v>#N/A</v>
      </c>
      <c r="BV54" s="8" t="e">
        <f t="shared" si="55"/>
        <v>#N/A</v>
      </c>
      <c r="BW54" s="8" t="e">
        <f t="shared" si="55"/>
        <v>#N/A</v>
      </c>
      <c r="BX54" s="8" t="e">
        <f t="shared" si="55"/>
        <v>#N/A</v>
      </c>
      <c r="BY54" s="8" t="e">
        <f t="shared" si="55"/>
        <v>#N/A</v>
      </c>
      <c r="BZ54" s="8" t="e">
        <f t="shared" si="55"/>
        <v>#N/A</v>
      </c>
      <c r="CA54" s="8" t="e">
        <f t="shared" si="55"/>
        <v>#N/A</v>
      </c>
      <c r="CB54" s="8" t="e">
        <f t="shared" si="55"/>
        <v>#N/A</v>
      </c>
      <c r="CC54" s="8" t="e">
        <f t="shared" si="55"/>
        <v>#N/A</v>
      </c>
      <c r="CD54" s="8" t="e">
        <f t="shared" si="55"/>
        <v>#N/A</v>
      </c>
      <c r="CE54" s="8" t="e">
        <f t="shared" si="55"/>
        <v>#N/A</v>
      </c>
      <c r="CF54" s="8" t="e">
        <f t="shared" si="55"/>
        <v>#N/A</v>
      </c>
      <c r="CG54" s="8" t="e">
        <f t="shared" si="55"/>
        <v>#N/A</v>
      </c>
      <c r="CH54" s="8" t="e">
        <f t="shared" si="55"/>
        <v>#N/A</v>
      </c>
      <c r="CI54" s="8" t="e">
        <f t="shared" si="55"/>
        <v>#N/A</v>
      </c>
      <c r="CJ54" s="8" t="e">
        <f t="shared" si="55"/>
        <v>#N/A</v>
      </c>
      <c r="CK54" s="8" t="e">
        <f t="shared" si="55"/>
        <v>#N/A</v>
      </c>
      <c r="CL54" s="8" t="e">
        <f t="shared" si="55"/>
        <v>#N/A</v>
      </c>
      <c r="CM54" s="8" t="e">
        <f t="shared" si="55"/>
        <v>#N/A</v>
      </c>
      <c r="CN54" s="8" t="e">
        <f t="shared" si="55"/>
        <v>#N/A</v>
      </c>
      <c r="CO54" s="8" t="e">
        <f t="shared" si="55"/>
        <v>#N/A</v>
      </c>
      <c r="CP54" s="8" t="e">
        <f t="shared" si="55"/>
        <v>#N/A</v>
      </c>
      <c r="CQ54" s="8" t="e">
        <f t="shared" si="55"/>
        <v>#N/A</v>
      </c>
      <c r="CR54" s="8" t="e">
        <f t="shared" si="55"/>
        <v>#N/A</v>
      </c>
      <c r="CS54" s="8" t="e">
        <f t="shared" si="55"/>
        <v>#N/A</v>
      </c>
      <c r="CT54" s="8" t="e">
        <f t="shared" si="55"/>
        <v>#N/A</v>
      </c>
      <c r="CU54" s="8" t="e">
        <f t="shared" si="55"/>
        <v>#N/A</v>
      </c>
      <c r="CV54" s="8" t="e">
        <f t="shared" si="55"/>
        <v>#N/A</v>
      </c>
      <c r="CW54" s="8" t="e">
        <f t="shared" si="55"/>
        <v>#N/A</v>
      </c>
      <c r="CX54" s="8" t="e">
        <f t="shared" si="55"/>
        <v>#N/A</v>
      </c>
      <c r="CY54" s="8" t="e">
        <f t="shared" si="55"/>
        <v>#N/A</v>
      </c>
      <c r="CZ54" s="8" t="e">
        <f t="shared" si="55"/>
        <v>#N/A</v>
      </c>
      <c r="DA54" s="8" t="e">
        <f t="shared" si="55"/>
        <v>#N/A</v>
      </c>
      <c r="DB54" s="8" t="e">
        <f t="shared" si="55"/>
        <v>#N/A</v>
      </c>
      <c r="DC54" s="8" t="e">
        <f t="shared" si="55"/>
        <v>#N/A</v>
      </c>
    </row>
    <row r="55" spans="2:1006" x14ac:dyDescent="0.35">
      <c r="C55" s="8" t="s">
        <v>24</v>
      </c>
      <c r="H55" s="11">
        <f>H49</f>
        <v>0</v>
      </c>
      <c r="I55" s="11">
        <f t="shared" ref="I55:BT55" si="56">I49</f>
        <v>12.199999999999996</v>
      </c>
      <c r="J55" s="11">
        <f t="shared" si="56"/>
        <v>12.402799999999999</v>
      </c>
      <c r="K55" s="11">
        <f t="shared" si="56"/>
        <v>12.608419999999995</v>
      </c>
      <c r="L55" s="11">
        <f t="shared" si="56"/>
        <v>12.816879319999998</v>
      </c>
      <c r="M55" s="11">
        <f t="shared" si="56"/>
        <v>13.028196554000004</v>
      </c>
      <c r="N55" s="11">
        <f t="shared" si="56"/>
        <v>13.242389522107999</v>
      </c>
      <c r="O55" s="11">
        <f t="shared" si="56"/>
        <v>13.459475220689001</v>
      </c>
      <c r="P55" s="11">
        <f t="shared" si="56"/>
        <v>13.679469770485781</v>
      </c>
      <c r="Q55" s="11">
        <f t="shared" si="56"/>
        <v>13.902388362639996</v>
      </c>
      <c r="R55" s="11">
        <f t="shared" si="56"/>
        <v>14.128245202539631</v>
      </c>
      <c r="S55" s="11">
        <f t="shared" si="56"/>
        <v>14.357053451416654</v>
      </c>
      <c r="T55" s="11">
        <f t="shared" si="56"/>
        <v>14.588825165616008</v>
      </c>
      <c r="U55" s="11">
        <f t="shared" si="56"/>
        <v>14.82357123345448</v>
      </c>
      <c r="V55" s="11">
        <f t="shared" si="56"/>
        <v>15.06130130958551</v>
      </c>
      <c r="W55" s="11">
        <f t="shared" si="56"/>
        <v>15.302023746783007</v>
      </c>
      <c r="X55" s="11">
        <f t="shared" si="56"/>
        <v>15.545745525054642</v>
      </c>
      <c r="Y55" s="11">
        <f t="shared" si="56"/>
        <v>15.79247217799179</v>
      </c>
      <c r="Z55" s="11">
        <f t="shared" si="56"/>
        <v>16.042207716260748</v>
      </c>
      <c r="AA55" s="11">
        <f t="shared" si="56"/>
        <v>16.294954548136374</v>
      </c>
      <c r="AB55" s="11">
        <f t="shared" si="56"/>
        <v>16.550713396976022</v>
      </c>
      <c r="AC55" s="11">
        <f t="shared" si="56"/>
        <v>16.809483215528758</v>
      </c>
      <c r="AD55" s="11">
        <f t="shared" si="56"/>
        <v>17.071261096970957</v>
      </c>
      <c r="AE55" s="11">
        <f t="shared" si="56"/>
        <v>86.680210912779671</v>
      </c>
      <c r="AF55" s="11">
        <f t="shared" si="56"/>
        <v>88.019097828809976</v>
      </c>
      <c r="AG55" s="11">
        <f t="shared" si="56"/>
        <v>89.372920964094092</v>
      </c>
      <c r="AH55" s="11">
        <f t="shared" si="56"/>
        <v>90.741623797445143</v>
      </c>
      <c r="AI55" s="11">
        <f t="shared" si="56"/>
        <v>92.125138019885256</v>
      </c>
      <c r="AJ55" s="11">
        <f t="shared" si="56"/>
        <v>93.523382979168943</v>
      </c>
      <c r="AK55" s="11">
        <f t="shared" si="56"/>
        <v>94.936265103604853</v>
      </c>
      <c r="AL55" s="11">
        <f t="shared" si="56"/>
        <v>96.363677304475104</v>
      </c>
      <c r="AM55" s="11">
        <f t="shared" si="56"/>
        <v>0</v>
      </c>
      <c r="AN55" s="11">
        <f t="shared" si="56"/>
        <v>0</v>
      </c>
      <c r="AO55" s="11">
        <f t="shared" si="56"/>
        <v>0</v>
      </c>
      <c r="AP55" s="11">
        <f t="shared" si="56"/>
        <v>0</v>
      </c>
      <c r="AQ55" s="11">
        <f t="shared" si="56"/>
        <v>0</v>
      </c>
      <c r="AR55" s="11">
        <f t="shared" si="56"/>
        <v>0</v>
      </c>
      <c r="AS55" s="11">
        <f t="shared" si="56"/>
        <v>0</v>
      </c>
      <c r="AT55" s="11">
        <f t="shared" si="56"/>
        <v>0</v>
      </c>
      <c r="AU55" s="11">
        <f t="shared" si="56"/>
        <v>0</v>
      </c>
      <c r="AV55" s="11">
        <f t="shared" si="56"/>
        <v>0</v>
      </c>
      <c r="AW55" s="11">
        <f t="shared" si="56"/>
        <v>0</v>
      </c>
      <c r="AX55" s="11">
        <f t="shared" si="56"/>
        <v>0</v>
      </c>
      <c r="AY55" s="11">
        <f t="shared" si="56"/>
        <v>0</v>
      </c>
      <c r="AZ55" s="11">
        <f t="shared" si="56"/>
        <v>0</v>
      </c>
      <c r="BA55" s="11">
        <f t="shared" si="56"/>
        <v>0</v>
      </c>
      <c r="BB55" s="11">
        <f t="shared" si="56"/>
        <v>0</v>
      </c>
      <c r="BC55" s="11">
        <f t="shared" si="56"/>
        <v>0</v>
      </c>
      <c r="BD55" s="11">
        <f t="shared" si="56"/>
        <v>0</v>
      </c>
      <c r="BE55" s="11">
        <f t="shared" si="56"/>
        <v>0</v>
      </c>
      <c r="BF55" s="11">
        <f t="shared" si="56"/>
        <v>0</v>
      </c>
      <c r="BG55" s="11">
        <f t="shared" si="56"/>
        <v>0</v>
      </c>
      <c r="BH55" s="11">
        <f t="shared" si="56"/>
        <v>0</v>
      </c>
      <c r="BI55" s="11">
        <f t="shared" si="56"/>
        <v>0</v>
      </c>
      <c r="BJ55" s="11">
        <f t="shared" si="56"/>
        <v>0</v>
      </c>
      <c r="BK55" s="11">
        <f t="shared" si="56"/>
        <v>0</v>
      </c>
      <c r="BL55" s="11">
        <f t="shared" si="56"/>
        <v>0</v>
      </c>
      <c r="BM55" s="11">
        <f t="shared" si="56"/>
        <v>0</v>
      </c>
      <c r="BN55" s="11">
        <f t="shared" si="56"/>
        <v>0</v>
      </c>
      <c r="BO55" s="11">
        <f t="shared" si="56"/>
        <v>0</v>
      </c>
      <c r="BP55" s="11">
        <f t="shared" si="56"/>
        <v>0</v>
      </c>
      <c r="BQ55" s="11">
        <f t="shared" si="56"/>
        <v>0</v>
      </c>
      <c r="BR55" s="11">
        <f t="shared" si="56"/>
        <v>0</v>
      </c>
      <c r="BS55" s="11">
        <f t="shared" si="56"/>
        <v>0</v>
      </c>
      <c r="BT55" s="11">
        <f t="shared" si="56"/>
        <v>0</v>
      </c>
      <c r="BU55" s="11">
        <f t="shared" ref="BU55:DC55" si="57">BU49</f>
        <v>0</v>
      </c>
      <c r="BV55" s="11">
        <f t="shared" si="57"/>
        <v>0</v>
      </c>
      <c r="BW55" s="11">
        <f t="shared" si="57"/>
        <v>0</v>
      </c>
      <c r="BX55" s="11">
        <f t="shared" si="57"/>
        <v>0</v>
      </c>
      <c r="BY55" s="11">
        <f t="shared" si="57"/>
        <v>0</v>
      </c>
      <c r="BZ55" s="11">
        <f t="shared" si="57"/>
        <v>0</v>
      </c>
      <c r="CA55" s="11">
        <f t="shared" si="57"/>
        <v>0</v>
      </c>
      <c r="CB55" s="11">
        <f t="shared" si="57"/>
        <v>0</v>
      </c>
      <c r="CC55" s="11">
        <f t="shared" si="57"/>
        <v>0</v>
      </c>
      <c r="CD55" s="11">
        <f t="shared" si="57"/>
        <v>0</v>
      </c>
      <c r="CE55" s="11">
        <f t="shared" si="57"/>
        <v>0</v>
      </c>
      <c r="CF55" s="11">
        <f t="shared" si="57"/>
        <v>0</v>
      </c>
      <c r="CG55" s="11">
        <f t="shared" si="57"/>
        <v>0</v>
      </c>
      <c r="CH55" s="11">
        <f t="shared" si="57"/>
        <v>0</v>
      </c>
      <c r="CI55" s="11">
        <f t="shared" si="57"/>
        <v>0</v>
      </c>
      <c r="CJ55" s="11">
        <f t="shared" si="57"/>
        <v>0</v>
      </c>
      <c r="CK55" s="11">
        <f t="shared" si="57"/>
        <v>0</v>
      </c>
      <c r="CL55" s="11">
        <f t="shared" si="57"/>
        <v>0</v>
      </c>
      <c r="CM55" s="11">
        <f t="shared" si="57"/>
        <v>0</v>
      </c>
      <c r="CN55" s="11">
        <f t="shared" si="57"/>
        <v>0</v>
      </c>
      <c r="CO55" s="11">
        <f t="shared" si="57"/>
        <v>0</v>
      </c>
      <c r="CP55" s="11">
        <f t="shared" si="57"/>
        <v>0</v>
      </c>
      <c r="CQ55" s="11">
        <f t="shared" si="57"/>
        <v>0</v>
      </c>
      <c r="CR55" s="11">
        <f t="shared" si="57"/>
        <v>0</v>
      </c>
      <c r="CS55" s="11">
        <f t="shared" si="57"/>
        <v>0</v>
      </c>
      <c r="CT55" s="11">
        <f t="shared" si="57"/>
        <v>0</v>
      </c>
      <c r="CU55" s="11">
        <f t="shared" si="57"/>
        <v>0</v>
      </c>
      <c r="CV55" s="11">
        <f t="shared" si="57"/>
        <v>0</v>
      </c>
      <c r="CW55" s="11">
        <f t="shared" si="57"/>
        <v>0</v>
      </c>
      <c r="CX55" s="11">
        <f t="shared" si="57"/>
        <v>0</v>
      </c>
      <c r="CY55" s="11">
        <f t="shared" si="57"/>
        <v>0</v>
      </c>
      <c r="CZ55" s="11">
        <f t="shared" si="57"/>
        <v>0</v>
      </c>
      <c r="DA55" s="11">
        <f t="shared" si="57"/>
        <v>0</v>
      </c>
      <c r="DB55" s="11">
        <f t="shared" si="57"/>
        <v>0</v>
      </c>
      <c r="DC55" s="11">
        <f t="shared" si="57"/>
        <v>0</v>
      </c>
    </row>
    <row r="56" spans="2:1006" x14ac:dyDescent="0.35">
      <c r="C56" s="8" t="s">
        <v>23</v>
      </c>
      <c r="H56" s="2" t="b">
        <f>H21</f>
        <v>0</v>
      </c>
      <c r="I56" s="2">
        <f t="shared" ref="I56:BT56" si="58">I21</f>
        <v>48.8</v>
      </c>
      <c r="J56" s="2">
        <f t="shared" si="58"/>
        <v>49.611199999999997</v>
      </c>
      <c r="K56" s="2">
        <f t="shared" si="58"/>
        <v>50.433679999999995</v>
      </c>
      <c r="L56" s="2">
        <f t="shared" si="58"/>
        <v>51.267517279999993</v>
      </c>
      <c r="M56" s="2">
        <f t="shared" si="58"/>
        <v>52.112786216000003</v>
      </c>
      <c r="N56" s="2">
        <f t="shared" si="58"/>
        <v>52.969558088432009</v>
      </c>
      <c r="O56" s="2">
        <f t="shared" si="58"/>
        <v>53.837900882755989</v>
      </c>
      <c r="P56" s="2">
        <f t="shared" si="58"/>
        <v>54.717879081943138</v>
      </c>
      <c r="Q56" s="2">
        <f t="shared" si="58"/>
        <v>55.609553450559986</v>
      </c>
      <c r="R56" s="2">
        <f t="shared" si="58"/>
        <v>56.51298081015851</v>
      </c>
      <c r="S56" s="2">
        <f t="shared" si="58"/>
        <v>57.428213805666608</v>
      </c>
      <c r="T56" s="2">
        <f t="shared" si="58"/>
        <v>58.355300662464039</v>
      </c>
      <c r="U56" s="2">
        <f t="shared" si="58"/>
        <v>59.294284933817927</v>
      </c>
      <c r="V56" s="2">
        <f t="shared" si="58"/>
        <v>60.245205238342031</v>
      </c>
      <c r="W56" s="2">
        <f t="shared" si="58"/>
        <v>61.208094987132043</v>
      </c>
      <c r="X56" s="2">
        <f t="shared" si="58"/>
        <v>62.182982100218581</v>
      </c>
      <c r="Y56" s="2">
        <f t="shared" si="58"/>
        <v>63.169888711967154</v>
      </c>
      <c r="Z56" s="2">
        <f t="shared" si="58"/>
        <v>64.168830865043006</v>
      </c>
      <c r="AA56" s="2">
        <f t="shared" si="58"/>
        <v>65.179818192545483</v>
      </c>
      <c r="AB56" s="2">
        <f t="shared" si="58"/>
        <v>66.202853587904059</v>
      </c>
      <c r="AC56" s="2">
        <f t="shared" si="58"/>
        <v>67.237932862115031</v>
      </c>
      <c r="AD56" s="2">
        <f t="shared" si="58"/>
        <v>68.285044387883815</v>
      </c>
      <c r="AE56" s="2" t="b">
        <f t="shared" si="58"/>
        <v>0</v>
      </c>
      <c r="AF56" s="2" t="b">
        <f t="shared" si="58"/>
        <v>0</v>
      </c>
      <c r="AG56" s="2" t="b">
        <f t="shared" si="58"/>
        <v>0</v>
      </c>
      <c r="AH56" s="2" t="b">
        <f t="shared" si="58"/>
        <v>0</v>
      </c>
      <c r="AI56" s="2" t="b">
        <f t="shared" si="58"/>
        <v>0</v>
      </c>
      <c r="AJ56" s="2" t="b">
        <f t="shared" si="58"/>
        <v>0</v>
      </c>
      <c r="AK56" s="2" t="b">
        <f t="shared" si="58"/>
        <v>0</v>
      </c>
      <c r="AL56" s="2" t="b">
        <f t="shared" si="58"/>
        <v>0</v>
      </c>
      <c r="AM56" s="2" t="b">
        <f t="shared" si="58"/>
        <v>0</v>
      </c>
      <c r="AN56" s="2" t="b">
        <f t="shared" si="58"/>
        <v>0</v>
      </c>
      <c r="AO56" s="2" t="b">
        <f t="shared" si="58"/>
        <v>0</v>
      </c>
      <c r="AP56" s="2" t="b">
        <f t="shared" si="58"/>
        <v>0</v>
      </c>
      <c r="AQ56" s="2" t="b">
        <f t="shared" si="58"/>
        <v>0</v>
      </c>
      <c r="AR56" s="2" t="b">
        <f t="shared" si="58"/>
        <v>0</v>
      </c>
      <c r="AS56" s="2" t="b">
        <f t="shared" si="58"/>
        <v>0</v>
      </c>
      <c r="AT56" s="2" t="b">
        <f t="shared" si="58"/>
        <v>0</v>
      </c>
      <c r="AU56" s="2" t="b">
        <f t="shared" si="58"/>
        <v>0</v>
      </c>
      <c r="AV56" s="2" t="b">
        <f t="shared" si="58"/>
        <v>0</v>
      </c>
      <c r="AW56" s="2" t="b">
        <f t="shared" si="58"/>
        <v>0</v>
      </c>
      <c r="AX56" s="2" t="b">
        <f t="shared" si="58"/>
        <v>0</v>
      </c>
      <c r="AY56" s="2" t="b">
        <f t="shared" si="58"/>
        <v>0</v>
      </c>
      <c r="AZ56" s="2" t="b">
        <f t="shared" si="58"/>
        <v>0</v>
      </c>
      <c r="BA56" s="2" t="b">
        <f t="shared" si="58"/>
        <v>0</v>
      </c>
      <c r="BB56" s="2" t="b">
        <f t="shared" si="58"/>
        <v>0</v>
      </c>
      <c r="BC56" s="2" t="b">
        <f t="shared" si="58"/>
        <v>0</v>
      </c>
      <c r="BD56" s="2" t="b">
        <f t="shared" si="58"/>
        <v>0</v>
      </c>
      <c r="BE56" s="2" t="b">
        <f t="shared" si="58"/>
        <v>0</v>
      </c>
      <c r="BF56" s="2" t="b">
        <f t="shared" si="58"/>
        <v>0</v>
      </c>
      <c r="BG56" s="2" t="b">
        <f t="shared" si="58"/>
        <v>0</v>
      </c>
      <c r="BH56" s="2" t="b">
        <f t="shared" si="58"/>
        <v>0</v>
      </c>
      <c r="BI56" s="2" t="b">
        <f t="shared" si="58"/>
        <v>0</v>
      </c>
      <c r="BJ56" s="2" t="b">
        <f t="shared" si="58"/>
        <v>0</v>
      </c>
      <c r="BK56" s="2" t="b">
        <f t="shared" si="58"/>
        <v>0</v>
      </c>
      <c r="BL56" s="2" t="b">
        <f t="shared" si="58"/>
        <v>0</v>
      </c>
      <c r="BM56" s="2" t="b">
        <f t="shared" si="58"/>
        <v>0</v>
      </c>
      <c r="BN56" s="2" t="b">
        <f t="shared" si="58"/>
        <v>0</v>
      </c>
      <c r="BO56" s="2" t="b">
        <f t="shared" si="58"/>
        <v>0</v>
      </c>
      <c r="BP56" s="2" t="b">
        <f t="shared" si="58"/>
        <v>0</v>
      </c>
      <c r="BQ56" s="2" t="b">
        <f t="shared" si="58"/>
        <v>0</v>
      </c>
      <c r="BR56" s="2" t="b">
        <f t="shared" si="58"/>
        <v>0</v>
      </c>
      <c r="BS56" s="2" t="b">
        <f t="shared" si="58"/>
        <v>0</v>
      </c>
      <c r="BT56" s="2" t="b">
        <f t="shared" si="58"/>
        <v>0</v>
      </c>
      <c r="BU56" s="2" t="b">
        <f t="shared" ref="BU56:DC56" si="59">BU21</f>
        <v>0</v>
      </c>
      <c r="BV56" s="2" t="b">
        <f t="shared" si="59"/>
        <v>0</v>
      </c>
      <c r="BW56" s="2" t="b">
        <f t="shared" si="59"/>
        <v>0</v>
      </c>
      <c r="BX56" s="2" t="b">
        <f t="shared" si="59"/>
        <v>0</v>
      </c>
      <c r="BY56" s="2" t="b">
        <f t="shared" si="59"/>
        <v>0</v>
      </c>
      <c r="BZ56" s="2" t="b">
        <f t="shared" si="59"/>
        <v>0</v>
      </c>
      <c r="CA56" s="2" t="b">
        <f t="shared" si="59"/>
        <v>0</v>
      </c>
      <c r="CB56" s="2" t="b">
        <f t="shared" si="59"/>
        <v>0</v>
      </c>
      <c r="CC56" s="2" t="b">
        <f t="shared" si="59"/>
        <v>0</v>
      </c>
      <c r="CD56" s="2" t="b">
        <f t="shared" si="59"/>
        <v>0</v>
      </c>
      <c r="CE56" s="2" t="b">
        <f t="shared" si="59"/>
        <v>0</v>
      </c>
      <c r="CF56" s="2" t="b">
        <f t="shared" si="59"/>
        <v>0</v>
      </c>
      <c r="CG56" s="2" t="b">
        <f t="shared" si="59"/>
        <v>0</v>
      </c>
      <c r="CH56" s="2" t="b">
        <f t="shared" si="59"/>
        <v>0</v>
      </c>
      <c r="CI56" s="2" t="b">
        <f t="shared" si="59"/>
        <v>0</v>
      </c>
      <c r="CJ56" s="2" t="b">
        <f t="shared" si="59"/>
        <v>0</v>
      </c>
      <c r="CK56" s="2" t="b">
        <f t="shared" si="59"/>
        <v>0</v>
      </c>
      <c r="CL56" s="2" t="b">
        <f t="shared" si="59"/>
        <v>0</v>
      </c>
      <c r="CM56" s="2" t="b">
        <f t="shared" si="59"/>
        <v>0</v>
      </c>
      <c r="CN56" s="2" t="b">
        <f t="shared" si="59"/>
        <v>0</v>
      </c>
      <c r="CO56" s="2" t="b">
        <f t="shared" si="59"/>
        <v>0</v>
      </c>
      <c r="CP56" s="2" t="b">
        <f t="shared" si="59"/>
        <v>0</v>
      </c>
      <c r="CQ56" s="2" t="b">
        <f t="shared" si="59"/>
        <v>0</v>
      </c>
      <c r="CR56" s="2" t="b">
        <f t="shared" si="59"/>
        <v>0</v>
      </c>
      <c r="CS56" s="2" t="b">
        <f t="shared" si="59"/>
        <v>0</v>
      </c>
      <c r="CT56" s="2" t="b">
        <f t="shared" si="59"/>
        <v>0</v>
      </c>
      <c r="CU56" s="2" t="b">
        <f t="shared" si="59"/>
        <v>0</v>
      </c>
      <c r="CV56" s="2" t="b">
        <f t="shared" si="59"/>
        <v>0</v>
      </c>
      <c r="CW56" s="2" t="b">
        <f t="shared" si="59"/>
        <v>0</v>
      </c>
      <c r="CX56" s="2" t="b">
        <f t="shared" si="59"/>
        <v>0</v>
      </c>
      <c r="CY56" s="2" t="b">
        <f t="shared" si="59"/>
        <v>0</v>
      </c>
      <c r="CZ56" s="2" t="b">
        <f t="shared" si="59"/>
        <v>0</v>
      </c>
      <c r="DA56" s="2" t="b">
        <f t="shared" si="59"/>
        <v>0</v>
      </c>
      <c r="DB56" s="2" t="b">
        <f t="shared" si="59"/>
        <v>0</v>
      </c>
      <c r="DC56" s="2" t="b">
        <f t="shared" si="59"/>
        <v>0</v>
      </c>
    </row>
    <row r="58" spans="2:1006" x14ac:dyDescent="0.35">
      <c r="C58" s="8" t="s">
        <v>27</v>
      </c>
      <c r="D58" s="17">
        <f>F51</f>
        <v>9.0137126404216561E-2</v>
      </c>
      <c r="E58" s="8" t="s">
        <v>122</v>
      </c>
      <c r="F58" s="8">
        <f>E20</f>
        <v>22</v>
      </c>
      <c r="G58" s="8" t="s">
        <v>123</v>
      </c>
      <c r="I58" s="17">
        <f>E24</f>
        <v>0.79476903373696184</v>
      </c>
      <c r="J58" s="8" t="s">
        <v>124</v>
      </c>
      <c r="K58" s="8">
        <f>E21</f>
        <v>1.25</v>
      </c>
    </row>
    <row r="61" spans="2:1006" x14ac:dyDescent="0.35">
      <c r="B61" s="6" t="s">
        <v>109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</row>
    <row r="62" spans="2:1006" x14ac:dyDescent="0.35">
      <c r="C62" s="8" t="s">
        <v>118</v>
      </c>
      <c r="D62" s="10" t="s">
        <v>105</v>
      </c>
      <c r="F62" s="17">
        <f>F16</f>
        <v>6.0013530601181531E-2</v>
      </c>
      <c r="H62" s="3">
        <v>1</v>
      </c>
      <c r="I62" s="2">
        <f>H62*(1+$F$62)</f>
        <v>1.0600135306011815</v>
      </c>
      <c r="J62" s="2">
        <f t="shared" ref="J62:BU62" si="60">I62*(1+$F$62)</f>
        <v>1.1236286850575821</v>
      </c>
      <c r="K62" s="2">
        <f t="shared" si="60"/>
        <v>1.1910616095326507</v>
      </c>
      <c r="L62" s="2">
        <f t="shared" si="60"/>
        <v>1.262541421884231</v>
      </c>
      <c r="M62" s="2">
        <f t="shared" si="60"/>
        <v>1.3383109901417396</v>
      </c>
      <c r="N62" s="2">
        <f t="shared" si="60"/>
        <v>1.4186277577025084</v>
      </c>
      <c r="O62" s="2">
        <f t="shared" si="60"/>
        <v>1.5037646180510733</v>
      </c>
      <c r="P62" s="2">
        <f t="shared" si="60"/>
        <v>1.5940108419734556</v>
      </c>
      <c r="Q62" s="2">
        <f t="shared" si="60"/>
        <v>1.6896730604168446</v>
      </c>
      <c r="R62" s="2">
        <f t="shared" si="60"/>
        <v>1.791076306334163</v>
      </c>
      <c r="S62" s="2">
        <f t="shared" si="60"/>
        <v>1.8985651190533994</v>
      </c>
      <c r="T62" s="2">
        <f t="shared" si="60"/>
        <v>2.0125047149240465</v>
      </c>
      <c r="U62" s="2">
        <f t="shared" si="60"/>
        <v>2.1332822282181629</v>
      </c>
      <c r="V62" s="2">
        <f t="shared" si="60"/>
        <v>2.2613080265022902</v>
      </c>
      <c r="W62" s="2">
        <f t="shared" si="60"/>
        <v>2.3970171049494828</v>
      </c>
      <c r="X62" s="2">
        <f t="shared" si="60"/>
        <v>2.540870564328924</v>
      </c>
      <c r="Y62" s="2">
        <f t="shared" si="60"/>
        <v>2.6933571776949194</v>
      </c>
      <c r="Z62" s="2">
        <f t="shared" si="60"/>
        <v>2.8549950510984252</v>
      </c>
      <c r="AA62" s="2">
        <f t="shared" si="60"/>
        <v>3.0263333839637423</v>
      </c>
      <c r="AB62" s="2">
        <f t="shared" si="60"/>
        <v>3.2079543351116278</v>
      </c>
      <c r="AC62" s="2">
        <f t="shared" si="60"/>
        <v>3.4004750007690423</v>
      </c>
      <c r="AD62" s="2">
        <f t="shared" si="60"/>
        <v>3.604549511286248</v>
      </c>
      <c r="AE62" s="2">
        <f t="shared" si="60"/>
        <v>3.8208712536852993</v>
      </c>
      <c r="AF62" s="2">
        <f t="shared" si="60"/>
        <v>4.0501752275915166</v>
      </c>
      <c r="AG62" s="2">
        <f t="shared" si="60"/>
        <v>4.2932405425527271</v>
      </c>
      <c r="AH62" s="2">
        <f t="shared" si="60"/>
        <v>4.5508930652314481</v>
      </c>
      <c r="AI62" s="2">
        <f t="shared" si="60"/>
        <v>4.8240082254644205</v>
      </c>
      <c r="AJ62" s="2">
        <f t="shared" si="60"/>
        <v>5.1135139907236811</v>
      </c>
      <c r="AK62" s="2">
        <f t="shared" si="60"/>
        <v>5.4203940190855464</v>
      </c>
      <c r="AL62" s="2">
        <f t="shared" si="60"/>
        <v>5.7456910014203979</v>
      </c>
      <c r="AM62" s="2">
        <f t="shared" si="60"/>
        <v>6.0905102041590746</v>
      </c>
      <c r="AN62" s="2">
        <f t="shared" si="60"/>
        <v>6.4560232246731832</v>
      </c>
      <c r="AO62" s="2">
        <f t="shared" si="60"/>
        <v>6.8434719720290458</v>
      </c>
      <c r="AP62" s="2">
        <f t="shared" si="60"/>
        <v>7.2541728866407391</v>
      </c>
      <c r="AQ62" s="2">
        <f t="shared" si="60"/>
        <v>7.6895214131594143</v>
      </c>
      <c r="AR62" s="2">
        <f t="shared" si="60"/>
        <v>8.1509967417964972</v>
      </c>
      <c r="AS62" s="2">
        <f t="shared" si="60"/>
        <v>8.640166834190433</v>
      </c>
      <c r="AT62" s="2">
        <f t="shared" si="60"/>
        <v>9.1586937508934341</v>
      </c>
      <c r="AU62" s="2">
        <f t="shared" si="60"/>
        <v>9.7083392985795278</v>
      </c>
      <c r="AV62" s="2">
        <f t="shared" si="60"/>
        <v>10.290971016161484</v>
      </c>
      <c r="AW62" s="2">
        <f t="shared" si="60"/>
        <v>10.908568520155763</v>
      </c>
      <c r="AX62" s="2">
        <f t="shared" si="60"/>
        <v>11.563230230855217</v>
      </c>
      <c r="AY62" s="2">
        <f t="shared" si="60"/>
        <v>12.257180502163154</v>
      </c>
      <c r="AZ62" s="2">
        <f t="shared" si="60"/>
        <v>12.992777179313928</v>
      </c>
      <c r="BA62" s="2">
        <f t="shared" si="60"/>
        <v>13.772519610159017</v>
      </c>
      <c r="BB62" s="2">
        <f t="shared" si="60"/>
        <v>14.599057137238669</v>
      </c>
      <c r="BC62" s="2">
        <f t="shared" si="60"/>
        <v>15.475198099492738</v>
      </c>
      <c r="BD62" s="2">
        <f t="shared" si="60"/>
        <v>16.403919374195993</v>
      </c>
      <c r="BE62" s="2">
        <f t="shared" si="60"/>
        <v>17.388376491538619</v>
      </c>
      <c r="BF62" s="2">
        <f t="shared" si="60"/>
        <v>18.431914356218439</v>
      </c>
      <c r="BG62" s="2">
        <f t="shared" si="60"/>
        <v>19.538078612473711</v>
      </c>
      <c r="BH62" s="2">
        <f t="shared" si="60"/>
        <v>20.710627691171691</v>
      </c>
      <c r="BI62" s="2">
        <f t="shared" si="60"/>
        <v>21.9535455798855</v>
      </c>
      <c r="BJ62" s="2">
        <f t="shared" si="60"/>
        <v>23.271055359348392</v>
      </c>
      <c r="BK62" s="2">
        <f t="shared" si="60"/>
        <v>24.667633552278435</v>
      </c>
      <c r="BL62" s="2">
        <f t="shared" si="60"/>
        <v>26.148025333326828</v>
      </c>
      <c r="BM62" s="2">
        <f t="shared" si="60"/>
        <v>27.717260651828909</v>
      </c>
      <c r="BN62" s="2">
        <f t="shared" si="60"/>
        <v>29.380671322138369</v>
      </c>
      <c r="BO62" s="2">
        <f t="shared" si="60"/>
        <v>31.143909139612777</v>
      </c>
      <c r="BP62" s="2">
        <f t="shared" si="60"/>
        <v>33.012965083803344</v>
      </c>
      <c r="BQ62" s="2">
        <f t="shared" si="60"/>
        <v>34.994189674095914</v>
      </c>
      <c r="BR62" s="2">
        <f t="shared" si="60"/>
        <v>37.094314546965819</v>
      </c>
      <c r="BS62" s="2">
        <f t="shared" si="60"/>
        <v>39.320475328160008</v>
      </c>
      <c r="BT62" s="2">
        <f t="shared" si="60"/>
        <v>41.680235877519543</v>
      </c>
      <c r="BU62" s="2">
        <f t="shared" si="60"/>
        <v>44.181613988819528</v>
      </c>
      <c r="BV62" s="2">
        <f t="shared" ref="BV62:DC62" si="61">BU62*(1+$F$62)</f>
        <v>46.833108631947141</v>
      </c>
      <c r="BW62" s="2">
        <f t="shared" si="61"/>
        <v>49.643728829978961</v>
      </c>
      <c r="BX62" s="2">
        <f t="shared" si="61"/>
        <v>52.623024269273664</v>
      </c>
      <c r="BY62" s="2">
        <f t="shared" si="61"/>
        <v>55.781117746584435</v>
      </c>
      <c r="BZ62" s="2">
        <f t="shared" si="61"/>
        <v>59.128739563437193</v>
      </c>
      <c r="CA62" s="2">
        <f t="shared" si="61"/>
        <v>62.677263984636824</v>
      </c>
      <c r="CB62" s="2">
        <f t="shared" si="61"/>
        <v>66.438747884777158</v>
      </c>
      <c r="CC62" s="2">
        <f t="shared" si="61"/>
        <v>70.425971714064417</v>
      </c>
      <c r="CD62" s="2">
        <f t="shared" si="61"/>
        <v>74.652482922644367</v>
      </c>
      <c r="CE62" s="2">
        <f t="shared" si="61"/>
        <v>79.132641990976666</v>
      </c>
      <c r="CF62" s="2">
        <f t="shared" si="61"/>
        <v>83.881671222654489</v>
      </c>
      <c r="CG62" s="2">
        <f t="shared" si="61"/>
        <v>88.915706465453511</v>
      </c>
      <c r="CH62" s="2">
        <f t="shared" si="61"/>
        <v>94.251851936343684</v>
      </c>
      <c r="CI62" s="2">
        <f t="shared" si="61"/>
        <v>99.90823833674348</v>
      </c>
      <c r="CJ62" s="2">
        <f t="shared" si="61"/>
        <v>105.90408445547577</v>
      </c>
      <c r="CK62" s="2">
        <f t="shared" si="61"/>
        <v>112.25976246873458</v>
      </c>
      <c r="CL62" s="2">
        <f t="shared" si="61"/>
        <v>118.99686715893336</v>
      </c>
      <c r="CM62" s="2">
        <f t="shared" si="61"/>
        <v>126.13828928762074</v>
      </c>
      <c r="CN62" s="2">
        <f t="shared" si="61"/>
        <v>133.70829337176406</v>
      </c>
      <c r="CO62" s="2">
        <f t="shared" si="61"/>
        <v>141.73260012766218</v>
      </c>
      <c r="CP62" s="2">
        <f t="shared" si="61"/>
        <v>150.23847386260866</v>
      </c>
      <c r="CQ62" s="2">
        <f t="shared" si="61"/>
        <v>159.25481511123712</v>
      </c>
      <c r="CR62" s="2">
        <f t="shared" si="61"/>
        <v>168.81225883130085</v>
      </c>
      <c r="CS62" s="2">
        <f t="shared" si="61"/>
        <v>178.9432784925277</v>
      </c>
      <c r="CT62" s="2">
        <f t="shared" si="61"/>
        <v>189.68229641221475</v>
      </c>
      <c r="CU62" s="2">
        <f t="shared" si="61"/>
        <v>201.06580071245159</v>
      </c>
      <c r="CV62" s="2">
        <f t="shared" si="61"/>
        <v>213.13246929635937</v>
      </c>
      <c r="CW62" s="2">
        <f t="shared" si="61"/>
        <v>225.92330126458182</v>
      </c>
      <c r="CX62" s="2">
        <f t="shared" si="61"/>
        <v>239.48175621854375</v>
      </c>
      <c r="CY62" s="2">
        <f t="shared" si="61"/>
        <v>253.85390192379003</v>
      </c>
      <c r="CZ62" s="2">
        <f t="shared" si="61"/>
        <v>269.08857083512277</v>
      </c>
      <c r="DA62" s="2">
        <f t="shared" si="61"/>
        <v>285.23752601536461</v>
      </c>
      <c r="DB62" s="2">
        <f t="shared" si="61"/>
        <v>302.355637011493</v>
      </c>
      <c r="DC62" s="2">
        <f t="shared" si="61"/>
        <v>320.50106628572195</v>
      </c>
    </row>
    <row r="63" spans="2:1006" x14ac:dyDescent="0.35">
      <c r="C63" s="8" t="s">
        <v>107</v>
      </c>
      <c r="D63" s="10" t="s">
        <v>32</v>
      </c>
      <c r="F63" s="1">
        <f>E6</f>
        <v>30</v>
      </c>
      <c r="H63" s="8" t="b">
        <f>H4=$F$63</f>
        <v>0</v>
      </c>
      <c r="I63" s="8" t="b">
        <f t="shared" ref="I63:BT63" si="62">I4=$F$63</f>
        <v>0</v>
      </c>
      <c r="J63" s="8" t="b">
        <f t="shared" si="62"/>
        <v>0</v>
      </c>
      <c r="K63" s="8" t="b">
        <f t="shared" si="62"/>
        <v>0</v>
      </c>
      <c r="L63" s="8" t="b">
        <f t="shared" si="62"/>
        <v>0</v>
      </c>
      <c r="M63" s="8" t="b">
        <f t="shared" si="62"/>
        <v>0</v>
      </c>
      <c r="N63" s="8" t="b">
        <f t="shared" si="62"/>
        <v>0</v>
      </c>
      <c r="O63" s="8" t="b">
        <f t="shared" si="62"/>
        <v>0</v>
      </c>
      <c r="P63" s="8" t="b">
        <f t="shared" si="62"/>
        <v>0</v>
      </c>
      <c r="Q63" s="8" t="b">
        <f t="shared" si="62"/>
        <v>0</v>
      </c>
      <c r="R63" s="8" t="b">
        <f t="shared" si="62"/>
        <v>0</v>
      </c>
      <c r="S63" s="8" t="b">
        <f t="shared" si="62"/>
        <v>0</v>
      </c>
      <c r="T63" s="8" t="b">
        <f t="shared" si="62"/>
        <v>0</v>
      </c>
      <c r="U63" s="8" t="b">
        <f t="shared" si="62"/>
        <v>0</v>
      </c>
      <c r="V63" s="8" t="b">
        <f t="shared" si="62"/>
        <v>0</v>
      </c>
      <c r="W63" s="8" t="b">
        <f t="shared" si="62"/>
        <v>0</v>
      </c>
      <c r="X63" s="8" t="b">
        <f t="shared" si="62"/>
        <v>0</v>
      </c>
      <c r="Y63" s="8" t="b">
        <f t="shared" si="62"/>
        <v>0</v>
      </c>
      <c r="Z63" s="8" t="b">
        <f t="shared" si="62"/>
        <v>0</v>
      </c>
      <c r="AA63" s="8" t="b">
        <f t="shared" si="62"/>
        <v>0</v>
      </c>
      <c r="AB63" s="8" t="b">
        <f t="shared" si="62"/>
        <v>0</v>
      </c>
      <c r="AC63" s="8" t="b">
        <f t="shared" si="62"/>
        <v>0</v>
      </c>
      <c r="AD63" s="8" t="b">
        <f t="shared" si="62"/>
        <v>0</v>
      </c>
      <c r="AE63" s="8" t="b">
        <f t="shared" si="62"/>
        <v>0</v>
      </c>
      <c r="AF63" s="8" t="b">
        <f t="shared" si="62"/>
        <v>0</v>
      </c>
      <c r="AG63" s="8" t="b">
        <f t="shared" si="62"/>
        <v>0</v>
      </c>
      <c r="AH63" s="8" t="b">
        <f t="shared" si="62"/>
        <v>0</v>
      </c>
      <c r="AI63" s="8" t="b">
        <f t="shared" si="62"/>
        <v>0</v>
      </c>
      <c r="AJ63" s="8" t="b">
        <f t="shared" si="62"/>
        <v>0</v>
      </c>
      <c r="AK63" s="8" t="b">
        <f t="shared" si="62"/>
        <v>0</v>
      </c>
      <c r="AL63" s="8" t="b">
        <f t="shared" si="62"/>
        <v>1</v>
      </c>
      <c r="AM63" s="8" t="b">
        <f t="shared" si="62"/>
        <v>0</v>
      </c>
      <c r="AN63" s="8" t="b">
        <f t="shared" si="62"/>
        <v>0</v>
      </c>
      <c r="AO63" s="8" t="b">
        <f t="shared" si="62"/>
        <v>0</v>
      </c>
      <c r="AP63" s="8" t="b">
        <f t="shared" si="62"/>
        <v>0</v>
      </c>
      <c r="AQ63" s="8" t="b">
        <f t="shared" si="62"/>
        <v>0</v>
      </c>
      <c r="AR63" s="8" t="b">
        <f t="shared" si="62"/>
        <v>0</v>
      </c>
      <c r="AS63" s="8" t="b">
        <f t="shared" si="62"/>
        <v>0</v>
      </c>
      <c r="AT63" s="8" t="b">
        <f t="shared" si="62"/>
        <v>0</v>
      </c>
      <c r="AU63" s="8" t="b">
        <f t="shared" si="62"/>
        <v>0</v>
      </c>
      <c r="AV63" s="8" t="b">
        <f t="shared" si="62"/>
        <v>0</v>
      </c>
      <c r="AW63" s="8" t="b">
        <f t="shared" si="62"/>
        <v>0</v>
      </c>
      <c r="AX63" s="8" t="b">
        <f t="shared" si="62"/>
        <v>0</v>
      </c>
      <c r="AY63" s="8" t="b">
        <f t="shared" si="62"/>
        <v>0</v>
      </c>
      <c r="AZ63" s="8" t="b">
        <f t="shared" si="62"/>
        <v>0</v>
      </c>
      <c r="BA63" s="8" t="b">
        <f t="shared" si="62"/>
        <v>0</v>
      </c>
      <c r="BB63" s="8" t="b">
        <f t="shared" si="62"/>
        <v>0</v>
      </c>
      <c r="BC63" s="8" t="b">
        <f t="shared" si="62"/>
        <v>0</v>
      </c>
      <c r="BD63" s="8" t="b">
        <f t="shared" si="62"/>
        <v>0</v>
      </c>
      <c r="BE63" s="8" t="b">
        <f t="shared" si="62"/>
        <v>0</v>
      </c>
      <c r="BF63" s="8" t="b">
        <f t="shared" si="62"/>
        <v>0</v>
      </c>
      <c r="BG63" s="8" t="b">
        <f t="shared" si="62"/>
        <v>0</v>
      </c>
      <c r="BH63" s="8" t="b">
        <f t="shared" si="62"/>
        <v>0</v>
      </c>
      <c r="BI63" s="8" t="b">
        <f t="shared" si="62"/>
        <v>0</v>
      </c>
      <c r="BJ63" s="8" t="b">
        <f t="shared" si="62"/>
        <v>0</v>
      </c>
      <c r="BK63" s="8" t="b">
        <f t="shared" si="62"/>
        <v>0</v>
      </c>
      <c r="BL63" s="8" t="b">
        <f t="shared" si="62"/>
        <v>0</v>
      </c>
      <c r="BM63" s="8" t="b">
        <f t="shared" si="62"/>
        <v>0</v>
      </c>
      <c r="BN63" s="8" t="b">
        <f t="shared" si="62"/>
        <v>0</v>
      </c>
      <c r="BO63" s="8" t="b">
        <f t="shared" si="62"/>
        <v>0</v>
      </c>
      <c r="BP63" s="8" t="b">
        <f t="shared" si="62"/>
        <v>0</v>
      </c>
      <c r="BQ63" s="8" t="b">
        <f t="shared" si="62"/>
        <v>0</v>
      </c>
      <c r="BR63" s="8" t="b">
        <f t="shared" si="62"/>
        <v>0</v>
      </c>
      <c r="BS63" s="8" t="b">
        <f t="shared" si="62"/>
        <v>0</v>
      </c>
      <c r="BT63" s="8" t="b">
        <f t="shared" si="62"/>
        <v>0</v>
      </c>
      <c r="BU63" s="8" t="b">
        <f t="shared" ref="BU63:DC63" si="63">BU4=$F$63</f>
        <v>0</v>
      </c>
      <c r="BV63" s="8" t="b">
        <f t="shared" si="63"/>
        <v>0</v>
      </c>
      <c r="BW63" s="8" t="b">
        <f t="shared" si="63"/>
        <v>0</v>
      </c>
      <c r="BX63" s="8" t="b">
        <f t="shared" si="63"/>
        <v>0</v>
      </c>
      <c r="BY63" s="8" t="b">
        <f t="shared" si="63"/>
        <v>0</v>
      </c>
      <c r="BZ63" s="8" t="b">
        <f t="shared" si="63"/>
        <v>0</v>
      </c>
      <c r="CA63" s="8" t="b">
        <f t="shared" si="63"/>
        <v>0</v>
      </c>
      <c r="CB63" s="8" t="b">
        <f t="shared" si="63"/>
        <v>0</v>
      </c>
      <c r="CC63" s="8" t="b">
        <f t="shared" si="63"/>
        <v>0</v>
      </c>
      <c r="CD63" s="8" t="b">
        <f t="shared" si="63"/>
        <v>0</v>
      </c>
      <c r="CE63" s="8" t="b">
        <f t="shared" si="63"/>
        <v>0</v>
      </c>
      <c r="CF63" s="8" t="b">
        <f t="shared" si="63"/>
        <v>0</v>
      </c>
      <c r="CG63" s="8" t="b">
        <f t="shared" si="63"/>
        <v>0</v>
      </c>
      <c r="CH63" s="8" t="b">
        <f t="shared" si="63"/>
        <v>0</v>
      </c>
      <c r="CI63" s="8" t="b">
        <f t="shared" si="63"/>
        <v>0</v>
      </c>
      <c r="CJ63" s="8" t="b">
        <f t="shared" si="63"/>
        <v>0</v>
      </c>
      <c r="CK63" s="8" t="b">
        <f t="shared" si="63"/>
        <v>0</v>
      </c>
      <c r="CL63" s="8" t="b">
        <f t="shared" si="63"/>
        <v>0</v>
      </c>
      <c r="CM63" s="8" t="b">
        <f t="shared" si="63"/>
        <v>0</v>
      </c>
      <c r="CN63" s="8" t="b">
        <f t="shared" si="63"/>
        <v>0</v>
      </c>
      <c r="CO63" s="8" t="b">
        <f t="shared" si="63"/>
        <v>0</v>
      </c>
      <c r="CP63" s="8" t="b">
        <f t="shared" si="63"/>
        <v>0</v>
      </c>
      <c r="CQ63" s="8" t="b">
        <f t="shared" si="63"/>
        <v>0</v>
      </c>
      <c r="CR63" s="8" t="b">
        <f t="shared" si="63"/>
        <v>0</v>
      </c>
      <c r="CS63" s="8" t="b">
        <f t="shared" si="63"/>
        <v>0</v>
      </c>
      <c r="CT63" s="8" t="b">
        <f t="shared" si="63"/>
        <v>0</v>
      </c>
      <c r="CU63" s="8" t="b">
        <f t="shared" si="63"/>
        <v>0</v>
      </c>
      <c r="CV63" s="8" t="b">
        <f t="shared" si="63"/>
        <v>0</v>
      </c>
      <c r="CW63" s="8" t="b">
        <f t="shared" si="63"/>
        <v>0</v>
      </c>
      <c r="CX63" s="8" t="b">
        <f t="shared" si="63"/>
        <v>0</v>
      </c>
      <c r="CY63" s="8" t="b">
        <f t="shared" si="63"/>
        <v>0</v>
      </c>
      <c r="CZ63" s="8" t="b">
        <f t="shared" si="63"/>
        <v>0</v>
      </c>
      <c r="DA63" s="8" t="b">
        <f t="shared" si="63"/>
        <v>0</v>
      </c>
      <c r="DB63" s="8" t="b">
        <f t="shared" si="63"/>
        <v>0</v>
      </c>
      <c r="DC63" s="8" t="b">
        <f t="shared" si="63"/>
        <v>0</v>
      </c>
    </row>
    <row r="64" spans="2:1006" s="28" customFormat="1" x14ac:dyDescent="0.35">
      <c r="C64" s="28" t="s">
        <v>106</v>
      </c>
      <c r="D64" s="18" t="s">
        <v>105</v>
      </c>
      <c r="F64" s="2" cm="1">
        <f t="array" ref="F64">SUMPRODUCT(H63:DC63*H62:DC62)</f>
        <v>5.7456910014203979</v>
      </c>
    </row>
    <row r="65" spans="3:107" x14ac:dyDescent="0.35">
      <c r="C65" s="8" t="s">
        <v>108</v>
      </c>
      <c r="D65" s="10" t="s">
        <v>35</v>
      </c>
      <c r="F65" s="17">
        <f>F64^(1/E6)-1</f>
        <v>6.0013530601181531E-2</v>
      </c>
    </row>
    <row r="67" spans="3:107" x14ac:dyDescent="0.35">
      <c r="C67" s="8" t="s">
        <v>110</v>
      </c>
      <c r="D67" s="10" t="s">
        <v>33</v>
      </c>
      <c r="H67" s="2">
        <f>G70</f>
        <v>0</v>
      </c>
      <c r="I67" s="2">
        <f t="shared" ref="I67:BT67" si="64">H70</f>
        <v>0</v>
      </c>
      <c r="J67" s="2">
        <f t="shared" si="64"/>
        <v>60.999999999999993</v>
      </c>
      <c r="K67" s="2">
        <f t="shared" si="64"/>
        <v>126.67482536667207</v>
      </c>
      <c r="L67" s="2">
        <f t="shared" si="64"/>
        <v>197.31912887521418</v>
      </c>
      <c r="M67" s="2">
        <f t="shared" si="64"/>
        <v>273.24534305416535</v>
      </c>
      <c r="N67" s="2">
        <f t="shared" si="64"/>
        <v>354.78474358117683</v>
      </c>
      <c r="O67" s="2">
        <f t="shared" si="64"/>
        <v>442.28857625745815</v>
      </c>
      <c r="P67" s="2">
        <f t="shared" si="64"/>
        <v>536.12925136668309</v>
      </c>
      <c r="Q67" s="2">
        <f t="shared" si="64"/>
        <v>636.70160945219493</v>
      </c>
      <c r="R67" s="2">
        <f t="shared" si="64"/>
        <v>744.42426278807579</v>
      </c>
      <c r="S67" s="2">
        <f t="shared" si="64"/>
        <v>859.74101707586806</v>
      </c>
      <c r="T67" s="2">
        <f t="shared" si="64"/>
        <v>983.12237817032496</v>
      </c>
      <c r="U67" s="2">
        <f t="shared" si="64"/>
        <v>1115.0671489254362</v>
      </c>
      <c r="V67" s="2">
        <f t="shared" si="64"/>
        <v>1256.1041215571177</v>
      </c>
      <c r="W67" s="2">
        <f t="shared" si="64"/>
        <v>1406.7938712423834</v>
      </c>
      <c r="X67" s="2">
        <f t="shared" si="64"/>
        <v>1567.7306570176579</v>
      </c>
      <c r="Y67" s="2">
        <f t="shared" si="64"/>
        <v>1739.5444364022708</v>
      </c>
      <c r="Z67" s="2">
        <f t="shared" si="64"/>
        <v>1922.9030005583725</v>
      </c>
      <c r="AA67" s="2">
        <f t="shared" si="64"/>
        <v>2118.5142372067899</v>
      </c>
      <c r="AB67" s="2">
        <f t="shared" si="64"/>
        <v>2327.1285289511202</v>
      </c>
      <c r="AC67" s="2">
        <f t="shared" si="64"/>
        <v>2549.541295121091</v>
      </c>
      <c r="AD67" s="2">
        <f t="shared" si="64"/>
        <v>2786.5956857324604</v>
      </c>
      <c r="AE67" s="2">
        <f t="shared" si="64"/>
        <v>3039.1854366761404</v>
      </c>
      <c r="AF67" s="2">
        <f t="shared" si="64"/>
        <v>3308.2578957955488</v>
      </c>
      <c r="AG67" s="2">
        <f t="shared" si="64"/>
        <v>3594.8172300902856</v>
      </c>
      <c r="AH67" s="2">
        <f t="shared" si="64"/>
        <v>3899.9278248980577</v>
      </c>
      <c r="AI67" s="2">
        <f t="shared" si="64"/>
        <v>4224.7178865574215</v>
      </c>
      <c r="AJ67" s="2">
        <f t="shared" si="64"/>
        <v>4570.3832607435797</v>
      </c>
      <c r="AK67" s="2">
        <f t="shared" si="64"/>
        <v>4938.1914794005115</v>
      </c>
      <c r="AL67" s="2">
        <f t="shared" si="64"/>
        <v>5329.4860499676124</v>
      </c>
      <c r="AM67" s="2">
        <f t="shared" si="64"/>
        <v>5745.6910014203895</v>
      </c>
      <c r="AN67" s="2">
        <f t="shared" si="64"/>
        <v>5745.6910014203895</v>
      </c>
      <c r="AO67" s="2">
        <f t="shared" si="64"/>
        <v>5745.6910014203895</v>
      </c>
      <c r="AP67" s="2">
        <f t="shared" si="64"/>
        <v>5745.6910014203895</v>
      </c>
      <c r="AQ67" s="2">
        <f t="shared" si="64"/>
        <v>5745.6910014203895</v>
      </c>
      <c r="AR67" s="2">
        <f t="shared" si="64"/>
        <v>5745.6910014203895</v>
      </c>
      <c r="AS67" s="2">
        <f t="shared" si="64"/>
        <v>5745.6910014203895</v>
      </c>
      <c r="AT67" s="2">
        <f t="shared" si="64"/>
        <v>5745.6910014203895</v>
      </c>
      <c r="AU67" s="2">
        <f t="shared" si="64"/>
        <v>5745.6910014203895</v>
      </c>
      <c r="AV67" s="2">
        <f t="shared" si="64"/>
        <v>5745.6910014203895</v>
      </c>
      <c r="AW67" s="2">
        <f t="shared" si="64"/>
        <v>5745.6910014203895</v>
      </c>
      <c r="AX67" s="2">
        <f t="shared" si="64"/>
        <v>5745.6910014203895</v>
      </c>
      <c r="AY67" s="2">
        <f t="shared" si="64"/>
        <v>5745.6910014203895</v>
      </c>
      <c r="AZ67" s="2">
        <f t="shared" si="64"/>
        <v>5745.6910014203895</v>
      </c>
      <c r="BA67" s="2">
        <f t="shared" si="64"/>
        <v>5745.6910014203895</v>
      </c>
      <c r="BB67" s="2">
        <f t="shared" si="64"/>
        <v>5745.6910014203895</v>
      </c>
      <c r="BC67" s="2">
        <f t="shared" si="64"/>
        <v>5745.6910014203895</v>
      </c>
      <c r="BD67" s="2">
        <f t="shared" si="64"/>
        <v>5745.6910014203895</v>
      </c>
      <c r="BE67" s="2">
        <f t="shared" si="64"/>
        <v>5745.6910014203895</v>
      </c>
      <c r="BF67" s="2">
        <f t="shared" si="64"/>
        <v>5745.6910014203895</v>
      </c>
      <c r="BG67" s="2">
        <f t="shared" si="64"/>
        <v>5745.6910014203895</v>
      </c>
      <c r="BH67" s="2">
        <f t="shared" si="64"/>
        <v>5745.6910014203895</v>
      </c>
      <c r="BI67" s="2">
        <f t="shared" si="64"/>
        <v>5745.6910014203895</v>
      </c>
      <c r="BJ67" s="2">
        <f t="shared" si="64"/>
        <v>5745.6910014203895</v>
      </c>
      <c r="BK67" s="2">
        <f t="shared" si="64"/>
        <v>5745.6910014203895</v>
      </c>
      <c r="BL67" s="2">
        <f t="shared" si="64"/>
        <v>5745.6910014203895</v>
      </c>
      <c r="BM67" s="2">
        <f t="shared" si="64"/>
        <v>5745.6910014203895</v>
      </c>
      <c r="BN67" s="2">
        <f t="shared" si="64"/>
        <v>5745.6910014203895</v>
      </c>
      <c r="BO67" s="2">
        <f t="shared" si="64"/>
        <v>5745.6910014203895</v>
      </c>
      <c r="BP67" s="2">
        <f t="shared" si="64"/>
        <v>5745.6910014203895</v>
      </c>
      <c r="BQ67" s="2">
        <f t="shared" si="64"/>
        <v>5745.6910014203895</v>
      </c>
      <c r="BR67" s="2">
        <f t="shared" si="64"/>
        <v>5745.6910014203895</v>
      </c>
      <c r="BS67" s="2">
        <f t="shared" si="64"/>
        <v>5745.6910014203895</v>
      </c>
      <c r="BT67" s="2">
        <f t="shared" si="64"/>
        <v>5745.6910014203895</v>
      </c>
      <c r="BU67" s="2">
        <f t="shared" ref="BU67:DC67" si="65">BT70</f>
        <v>5745.6910014203895</v>
      </c>
      <c r="BV67" s="2">
        <f t="shared" si="65"/>
        <v>5745.6910014203895</v>
      </c>
      <c r="BW67" s="2">
        <f t="shared" si="65"/>
        <v>5745.6910014203895</v>
      </c>
      <c r="BX67" s="2">
        <f t="shared" si="65"/>
        <v>5745.6910014203895</v>
      </c>
      <c r="BY67" s="2">
        <f t="shared" si="65"/>
        <v>5745.6910014203895</v>
      </c>
      <c r="BZ67" s="2">
        <f t="shared" si="65"/>
        <v>5745.6910014203895</v>
      </c>
      <c r="CA67" s="2">
        <f t="shared" si="65"/>
        <v>5745.6910014203895</v>
      </c>
      <c r="CB67" s="2">
        <f t="shared" si="65"/>
        <v>5745.6910014203895</v>
      </c>
      <c r="CC67" s="2">
        <f t="shared" si="65"/>
        <v>5745.6910014203895</v>
      </c>
      <c r="CD67" s="2">
        <f t="shared" si="65"/>
        <v>5745.6910014203895</v>
      </c>
      <c r="CE67" s="2">
        <f t="shared" si="65"/>
        <v>5745.6910014203895</v>
      </c>
      <c r="CF67" s="2">
        <f t="shared" si="65"/>
        <v>5745.6910014203895</v>
      </c>
      <c r="CG67" s="2">
        <f t="shared" si="65"/>
        <v>5745.6910014203895</v>
      </c>
      <c r="CH67" s="2">
        <f t="shared" si="65"/>
        <v>5745.6910014203895</v>
      </c>
      <c r="CI67" s="2">
        <f t="shared" si="65"/>
        <v>5745.6910014203895</v>
      </c>
      <c r="CJ67" s="2">
        <f t="shared" si="65"/>
        <v>5745.6910014203895</v>
      </c>
      <c r="CK67" s="2">
        <f t="shared" si="65"/>
        <v>5745.6910014203895</v>
      </c>
      <c r="CL67" s="2">
        <f t="shared" si="65"/>
        <v>5745.6910014203895</v>
      </c>
      <c r="CM67" s="2">
        <f t="shared" si="65"/>
        <v>5745.6910014203895</v>
      </c>
      <c r="CN67" s="2">
        <f t="shared" si="65"/>
        <v>5745.6910014203895</v>
      </c>
      <c r="CO67" s="2">
        <f t="shared" si="65"/>
        <v>5745.6910014203895</v>
      </c>
      <c r="CP67" s="2">
        <f t="shared" si="65"/>
        <v>5745.6910014203895</v>
      </c>
      <c r="CQ67" s="2">
        <f t="shared" si="65"/>
        <v>5745.6910014203895</v>
      </c>
      <c r="CR67" s="2">
        <f t="shared" si="65"/>
        <v>5745.6910014203895</v>
      </c>
      <c r="CS67" s="2">
        <f t="shared" si="65"/>
        <v>5745.6910014203895</v>
      </c>
      <c r="CT67" s="2">
        <f t="shared" si="65"/>
        <v>5745.6910014203895</v>
      </c>
      <c r="CU67" s="2">
        <f t="shared" si="65"/>
        <v>5745.6910014203895</v>
      </c>
      <c r="CV67" s="2">
        <f t="shared" si="65"/>
        <v>5745.6910014203895</v>
      </c>
      <c r="CW67" s="2">
        <f t="shared" si="65"/>
        <v>5745.6910014203895</v>
      </c>
      <c r="CX67" s="2">
        <f t="shared" si="65"/>
        <v>5745.6910014203895</v>
      </c>
      <c r="CY67" s="2">
        <f t="shared" si="65"/>
        <v>5745.6910014203895</v>
      </c>
      <c r="CZ67" s="2">
        <f t="shared" si="65"/>
        <v>5745.6910014203895</v>
      </c>
      <c r="DA67" s="2">
        <f t="shared" si="65"/>
        <v>5745.6910014203895</v>
      </c>
      <c r="DB67" s="2">
        <f t="shared" si="65"/>
        <v>5745.6910014203895</v>
      </c>
      <c r="DC67" s="2">
        <f t="shared" si="65"/>
        <v>5745.6910014203895</v>
      </c>
    </row>
    <row r="68" spans="3:107" x14ac:dyDescent="0.35">
      <c r="C68" s="8" t="s">
        <v>111</v>
      </c>
      <c r="D68" s="10" t="s">
        <v>33</v>
      </c>
      <c r="F68" s="17">
        <f>F62</f>
        <v>6.0013530601181531E-2</v>
      </c>
      <c r="H68" s="2">
        <f>$F$68*H67*H6</f>
        <v>0</v>
      </c>
      <c r="I68" s="2">
        <f t="shared" ref="I68:BT68" si="66">$F$68*I67*I6</f>
        <v>0</v>
      </c>
      <c r="J68" s="2">
        <f t="shared" si="66"/>
        <v>3.6608253666720731</v>
      </c>
      <c r="K68" s="2">
        <f t="shared" si="66"/>
        <v>7.6022035085421003</v>
      </c>
      <c r="L68" s="2">
        <f t="shared" si="66"/>
        <v>11.841817578951147</v>
      </c>
      <c r="M68" s="2">
        <f t="shared" si="66"/>
        <v>16.398417757011497</v>
      </c>
      <c r="N68" s="2">
        <f t="shared" si="66"/>
        <v>21.291885065741297</v>
      </c>
      <c r="O68" s="2">
        <f t="shared" si="66"/>
        <v>26.543299005779975</v>
      </c>
      <c r="P68" s="2">
        <f t="shared" si="66"/>
        <v>32.175009233082982</v>
      </c>
      <c r="Q68" s="2">
        <f t="shared" si="66"/>
        <v>38.210711522680832</v>
      </c>
      <c r="R68" s="2">
        <f t="shared" si="66"/>
        <v>44.675528275094187</v>
      </c>
      <c r="S68" s="2">
        <f t="shared" si="66"/>
        <v>51.596093837373537</v>
      </c>
      <c r="T68" s="2">
        <f t="shared" si="66"/>
        <v>59.000644927031161</v>
      </c>
      <c r="U68" s="2">
        <f t="shared" si="66"/>
        <v>66.919116464408901</v>
      </c>
      <c r="V68" s="2">
        <f t="shared" si="66"/>
        <v>75.383243137338326</v>
      </c>
      <c r="W68" s="2">
        <f t="shared" si="66"/>
        <v>84.426667041359408</v>
      </c>
      <c r="X68" s="2">
        <f t="shared" si="66"/>
        <v>94.085051759339635</v>
      </c>
      <c r="Y68" s="2">
        <f t="shared" si="66"/>
        <v>104.39620326614276</v>
      </c>
      <c r="Z68" s="2">
        <f t="shared" si="66"/>
        <v>115.40019806711368</v>
      </c>
      <c r="AA68" s="2">
        <f t="shared" si="66"/>
        <v>127.13951900364843</v>
      </c>
      <c r="AB68" s="2">
        <f t="shared" si="66"/>
        <v>139.65919918509061</v>
      </c>
      <c r="AC68" s="2">
        <f t="shared" si="66"/>
        <v>153.00697453372558</v>
      </c>
      <c r="AD68" s="2">
        <f t="shared" si="66"/>
        <v>167.23344545882546</v>
      </c>
      <c r="AE68" s="2">
        <f t="shared" si="66"/>
        <v>182.39224820662881</v>
      </c>
      <c r="AF68" s="2">
        <f t="shared" si="66"/>
        <v>198.5402364659266</v>
      </c>
      <c r="AG68" s="2">
        <f t="shared" si="66"/>
        <v>215.73767384367798</v>
      </c>
      <c r="AH68" s="2">
        <f t="shared" si="66"/>
        <v>234.0484378619189</v>
      </c>
      <c r="AI68" s="2">
        <f t="shared" si="66"/>
        <v>253.54023616627276</v>
      </c>
      <c r="AJ68" s="2">
        <f t="shared" si="66"/>
        <v>274.28483567776266</v>
      </c>
      <c r="AK68" s="2">
        <f t="shared" si="66"/>
        <v>296.35830546349649</v>
      </c>
      <c r="AL68" s="2">
        <f t="shared" si="66"/>
        <v>319.84127414830141</v>
      </c>
      <c r="AM68" s="2">
        <f t="shared" si="66"/>
        <v>0</v>
      </c>
      <c r="AN68" s="2">
        <f t="shared" si="66"/>
        <v>0</v>
      </c>
      <c r="AO68" s="2">
        <f t="shared" si="66"/>
        <v>0</v>
      </c>
      <c r="AP68" s="2">
        <f t="shared" si="66"/>
        <v>0</v>
      </c>
      <c r="AQ68" s="2">
        <f t="shared" si="66"/>
        <v>0</v>
      </c>
      <c r="AR68" s="2">
        <f t="shared" si="66"/>
        <v>0</v>
      </c>
      <c r="AS68" s="2">
        <f t="shared" si="66"/>
        <v>0</v>
      </c>
      <c r="AT68" s="2">
        <f t="shared" si="66"/>
        <v>0</v>
      </c>
      <c r="AU68" s="2">
        <f t="shared" si="66"/>
        <v>0</v>
      </c>
      <c r="AV68" s="2">
        <f t="shared" si="66"/>
        <v>0</v>
      </c>
      <c r="AW68" s="2">
        <f t="shared" si="66"/>
        <v>0</v>
      </c>
      <c r="AX68" s="2">
        <f t="shared" si="66"/>
        <v>0</v>
      </c>
      <c r="AY68" s="2">
        <f t="shared" si="66"/>
        <v>0</v>
      </c>
      <c r="AZ68" s="2">
        <f t="shared" si="66"/>
        <v>0</v>
      </c>
      <c r="BA68" s="2">
        <f t="shared" si="66"/>
        <v>0</v>
      </c>
      <c r="BB68" s="2">
        <f t="shared" si="66"/>
        <v>0</v>
      </c>
      <c r="BC68" s="2">
        <f t="shared" si="66"/>
        <v>0</v>
      </c>
      <c r="BD68" s="2">
        <f t="shared" si="66"/>
        <v>0</v>
      </c>
      <c r="BE68" s="2">
        <f t="shared" si="66"/>
        <v>0</v>
      </c>
      <c r="BF68" s="2">
        <f t="shared" si="66"/>
        <v>0</v>
      </c>
      <c r="BG68" s="2">
        <f t="shared" si="66"/>
        <v>0</v>
      </c>
      <c r="BH68" s="2">
        <f t="shared" si="66"/>
        <v>0</v>
      </c>
      <c r="BI68" s="2">
        <f t="shared" si="66"/>
        <v>0</v>
      </c>
      <c r="BJ68" s="2">
        <f t="shared" si="66"/>
        <v>0</v>
      </c>
      <c r="BK68" s="2">
        <f t="shared" si="66"/>
        <v>0</v>
      </c>
      <c r="BL68" s="2">
        <f t="shared" si="66"/>
        <v>0</v>
      </c>
      <c r="BM68" s="2">
        <f t="shared" si="66"/>
        <v>0</v>
      </c>
      <c r="BN68" s="2">
        <f t="shared" si="66"/>
        <v>0</v>
      </c>
      <c r="BO68" s="2">
        <f t="shared" si="66"/>
        <v>0</v>
      </c>
      <c r="BP68" s="2">
        <f t="shared" si="66"/>
        <v>0</v>
      </c>
      <c r="BQ68" s="2">
        <f t="shared" si="66"/>
        <v>0</v>
      </c>
      <c r="BR68" s="2">
        <f t="shared" si="66"/>
        <v>0</v>
      </c>
      <c r="BS68" s="2">
        <f t="shared" si="66"/>
        <v>0</v>
      </c>
      <c r="BT68" s="2">
        <f t="shared" si="66"/>
        <v>0</v>
      </c>
      <c r="BU68" s="2">
        <f t="shared" ref="BU68:DC68" si="67">$F$68*BU67*BU6</f>
        <v>0</v>
      </c>
      <c r="BV68" s="2">
        <f t="shared" si="67"/>
        <v>0</v>
      </c>
      <c r="BW68" s="2">
        <f t="shared" si="67"/>
        <v>0</v>
      </c>
      <c r="BX68" s="2">
        <f t="shared" si="67"/>
        <v>0</v>
      </c>
      <c r="BY68" s="2">
        <f t="shared" si="67"/>
        <v>0</v>
      </c>
      <c r="BZ68" s="2">
        <f t="shared" si="67"/>
        <v>0</v>
      </c>
      <c r="CA68" s="2">
        <f t="shared" si="67"/>
        <v>0</v>
      </c>
      <c r="CB68" s="2">
        <f t="shared" si="67"/>
        <v>0</v>
      </c>
      <c r="CC68" s="2">
        <f t="shared" si="67"/>
        <v>0</v>
      </c>
      <c r="CD68" s="2">
        <f t="shared" si="67"/>
        <v>0</v>
      </c>
      <c r="CE68" s="2">
        <f t="shared" si="67"/>
        <v>0</v>
      </c>
      <c r="CF68" s="2">
        <f t="shared" si="67"/>
        <v>0</v>
      </c>
      <c r="CG68" s="2">
        <f t="shared" si="67"/>
        <v>0</v>
      </c>
      <c r="CH68" s="2">
        <f t="shared" si="67"/>
        <v>0</v>
      </c>
      <c r="CI68" s="2">
        <f t="shared" si="67"/>
        <v>0</v>
      </c>
      <c r="CJ68" s="2">
        <f t="shared" si="67"/>
        <v>0</v>
      </c>
      <c r="CK68" s="2">
        <f t="shared" si="67"/>
        <v>0</v>
      </c>
      <c r="CL68" s="2">
        <f t="shared" si="67"/>
        <v>0</v>
      </c>
      <c r="CM68" s="2">
        <f t="shared" si="67"/>
        <v>0</v>
      </c>
      <c r="CN68" s="2">
        <f t="shared" si="67"/>
        <v>0</v>
      </c>
      <c r="CO68" s="2">
        <f t="shared" si="67"/>
        <v>0</v>
      </c>
      <c r="CP68" s="2">
        <f t="shared" si="67"/>
        <v>0</v>
      </c>
      <c r="CQ68" s="2">
        <f t="shared" si="67"/>
        <v>0</v>
      </c>
      <c r="CR68" s="2">
        <f t="shared" si="67"/>
        <v>0</v>
      </c>
      <c r="CS68" s="2">
        <f t="shared" si="67"/>
        <v>0</v>
      </c>
      <c r="CT68" s="2">
        <f t="shared" si="67"/>
        <v>0</v>
      </c>
      <c r="CU68" s="2">
        <f t="shared" si="67"/>
        <v>0</v>
      </c>
      <c r="CV68" s="2">
        <f t="shared" si="67"/>
        <v>0</v>
      </c>
      <c r="CW68" s="2">
        <f t="shared" si="67"/>
        <v>0</v>
      </c>
      <c r="CX68" s="2">
        <f t="shared" si="67"/>
        <v>0</v>
      </c>
      <c r="CY68" s="2">
        <f t="shared" si="67"/>
        <v>0</v>
      </c>
      <c r="CZ68" s="2">
        <f t="shared" si="67"/>
        <v>0</v>
      </c>
      <c r="DA68" s="2">
        <f t="shared" si="67"/>
        <v>0</v>
      </c>
      <c r="DB68" s="2">
        <f t="shared" si="67"/>
        <v>0</v>
      </c>
      <c r="DC68" s="2">
        <f t="shared" si="67"/>
        <v>0</v>
      </c>
    </row>
    <row r="69" spans="3:107" x14ac:dyDescent="0.35">
      <c r="C69" s="8" t="s">
        <v>112</v>
      </c>
      <c r="D69" s="10" t="s">
        <v>33</v>
      </c>
      <c r="H69" s="2">
        <f>H11</f>
        <v>0</v>
      </c>
      <c r="I69" s="2">
        <f t="shared" ref="I69:BT69" si="68">I11</f>
        <v>60.999999999999993</v>
      </c>
      <c r="J69" s="2">
        <f t="shared" si="68"/>
        <v>62.013999999999996</v>
      </c>
      <c r="K69" s="2">
        <f t="shared" si="68"/>
        <v>63.042099999999991</v>
      </c>
      <c r="L69" s="2">
        <f t="shared" si="68"/>
        <v>64.084396599999991</v>
      </c>
      <c r="M69" s="2">
        <f t="shared" si="68"/>
        <v>65.140982770000008</v>
      </c>
      <c r="N69" s="2">
        <f t="shared" si="68"/>
        <v>66.211947610540008</v>
      </c>
      <c r="O69" s="2">
        <f t="shared" si="68"/>
        <v>67.297376103444989</v>
      </c>
      <c r="P69" s="2">
        <f t="shared" si="68"/>
        <v>68.397348852428919</v>
      </c>
      <c r="Q69" s="2">
        <f t="shared" si="68"/>
        <v>69.511941813199982</v>
      </c>
      <c r="R69" s="2">
        <f t="shared" si="68"/>
        <v>70.641226012698141</v>
      </c>
      <c r="S69" s="2">
        <f t="shared" si="68"/>
        <v>71.785267257083262</v>
      </c>
      <c r="T69" s="2">
        <f t="shared" si="68"/>
        <v>72.944125828080047</v>
      </c>
      <c r="U69" s="2">
        <f t="shared" si="68"/>
        <v>74.117856167272407</v>
      </c>
      <c r="V69" s="2">
        <f t="shared" si="68"/>
        <v>75.30650654792754</v>
      </c>
      <c r="W69" s="2">
        <f t="shared" si="68"/>
        <v>76.51011873391505</v>
      </c>
      <c r="X69" s="2">
        <f t="shared" si="68"/>
        <v>77.728727625273223</v>
      </c>
      <c r="Y69" s="2">
        <f t="shared" si="68"/>
        <v>78.962360889958944</v>
      </c>
      <c r="Z69" s="2">
        <f t="shared" si="68"/>
        <v>80.211038581303754</v>
      </c>
      <c r="AA69" s="2">
        <f t="shared" si="68"/>
        <v>81.474772740681857</v>
      </c>
      <c r="AB69" s="2">
        <f t="shared" si="68"/>
        <v>82.753566984880081</v>
      </c>
      <c r="AC69" s="2">
        <f t="shared" si="68"/>
        <v>84.047416077643788</v>
      </c>
      <c r="AD69" s="2">
        <f t="shared" si="68"/>
        <v>85.356305484854772</v>
      </c>
      <c r="AE69" s="2">
        <f t="shared" si="68"/>
        <v>86.680210912779671</v>
      </c>
      <c r="AF69" s="2">
        <f t="shared" si="68"/>
        <v>88.019097828809976</v>
      </c>
      <c r="AG69" s="2">
        <f t="shared" si="68"/>
        <v>89.372920964094092</v>
      </c>
      <c r="AH69" s="2">
        <f t="shared" si="68"/>
        <v>90.741623797445143</v>
      </c>
      <c r="AI69" s="2">
        <f t="shared" si="68"/>
        <v>92.125138019885256</v>
      </c>
      <c r="AJ69" s="2">
        <f t="shared" si="68"/>
        <v>93.523382979168943</v>
      </c>
      <c r="AK69" s="2">
        <f t="shared" si="68"/>
        <v>94.936265103604853</v>
      </c>
      <c r="AL69" s="2">
        <f t="shared" si="68"/>
        <v>96.363677304475104</v>
      </c>
      <c r="AM69" s="2">
        <f t="shared" si="68"/>
        <v>0</v>
      </c>
      <c r="AN69" s="2">
        <f t="shared" si="68"/>
        <v>0</v>
      </c>
      <c r="AO69" s="2">
        <f t="shared" si="68"/>
        <v>0</v>
      </c>
      <c r="AP69" s="2">
        <f t="shared" si="68"/>
        <v>0</v>
      </c>
      <c r="AQ69" s="2">
        <f t="shared" si="68"/>
        <v>0</v>
      </c>
      <c r="AR69" s="2">
        <f t="shared" si="68"/>
        <v>0</v>
      </c>
      <c r="AS69" s="2">
        <f t="shared" si="68"/>
        <v>0</v>
      </c>
      <c r="AT69" s="2">
        <f t="shared" si="68"/>
        <v>0</v>
      </c>
      <c r="AU69" s="2">
        <f t="shared" si="68"/>
        <v>0</v>
      </c>
      <c r="AV69" s="2">
        <f t="shared" si="68"/>
        <v>0</v>
      </c>
      <c r="AW69" s="2">
        <f t="shared" si="68"/>
        <v>0</v>
      </c>
      <c r="AX69" s="2">
        <f t="shared" si="68"/>
        <v>0</v>
      </c>
      <c r="AY69" s="2">
        <f t="shared" si="68"/>
        <v>0</v>
      </c>
      <c r="AZ69" s="2">
        <f t="shared" si="68"/>
        <v>0</v>
      </c>
      <c r="BA69" s="2">
        <f t="shared" si="68"/>
        <v>0</v>
      </c>
      <c r="BB69" s="2">
        <f t="shared" si="68"/>
        <v>0</v>
      </c>
      <c r="BC69" s="2">
        <f t="shared" si="68"/>
        <v>0</v>
      </c>
      <c r="BD69" s="2">
        <f t="shared" si="68"/>
        <v>0</v>
      </c>
      <c r="BE69" s="2">
        <f t="shared" si="68"/>
        <v>0</v>
      </c>
      <c r="BF69" s="2">
        <f t="shared" si="68"/>
        <v>0</v>
      </c>
      <c r="BG69" s="2">
        <f t="shared" si="68"/>
        <v>0</v>
      </c>
      <c r="BH69" s="2">
        <f t="shared" si="68"/>
        <v>0</v>
      </c>
      <c r="BI69" s="2">
        <f t="shared" si="68"/>
        <v>0</v>
      </c>
      <c r="BJ69" s="2">
        <f t="shared" si="68"/>
        <v>0</v>
      </c>
      <c r="BK69" s="2">
        <f t="shared" si="68"/>
        <v>0</v>
      </c>
      <c r="BL69" s="2">
        <f t="shared" si="68"/>
        <v>0</v>
      </c>
      <c r="BM69" s="2">
        <f t="shared" si="68"/>
        <v>0</v>
      </c>
      <c r="BN69" s="2">
        <f t="shared" si="68"/>
        <v>0</v>
      </c>
      <c r="BO69" s="2">
        <f t="shared" si="68"/>
        <v>0</v>
      </c>
      <c r="BP69" s="2">
        <f t="shared" si="68"/>
        <v>0</v>
      </c>
      <c r="BQ69" s="2">
        <f t="shared" si="68"/>
        <v>0</v>
      </c>
      <c r="BR69" s="2">
        <f t="shared" si="68"/>
        <v>0</v>
      </c>
      <c r="BS69" s="2">
        <f t="shared" si="68"/>
        <v>0</v>
      </c>
      <c r="BT69" s="2">
        <f t="shared" si="68"/>
        <v>0</v>
      </c>
      <c r="BU69" s="2">
        <f t="shared" ref="BU69:DC69" si="69">BU11</f>
        <v>0</v>
      </c>
      <c r="BV69" s="2">
        <f t="shared" si="69"/>
        <v>0</v>
      </c>
      <c r="BW69" s="2">
        <f t="shared" si="69"/>
        <v>0</v>
      </c>
      <c r="BX69" s="2">
        <f t="shared" si="69"/>
        <v>0</v>
      </c>
      <c r="BY69" s="2">
        <f t="shared" si="69"/>
        <v>0</v>
      </c>
      <c r="BZ69" s="2">
        <f t="shared" si="69"/>
        <v>0</v>
      </c>
      <c r="CA69" s="2">
        <f t="shared" si="69"/>
        <v>0</v>
      </c>
      <c r="CB69" s="2">
        <f t="shared" si="69"/>
        <v>0</v>
      </c>
      <c r="CC69" s="2">
        <f t="shared" si="69"/>
        <v>0</v>
      </c>
      <c r="CD69" s="2">
        <f t="shared" si="69"/>
        <v>0</v>
      </c>
      <c r="CE69" s="2">
        <f t="shared" si="69"/>
        <v>0</v>
      </c>
      <c r="CF69" s="2">
        <f t="shared" si="69"/>
        <v>0</v>
      </c>
      <c r="CG69" s="2">
        <f t="shared" si="69"/>
        <v>0</v>
      </c>
      <c r="CH69" s="2">
        <f t="shared" si="69"/>
        <v>0</v>
      </c>
      <c r="CI69" s="2">
        <f t="shared" si="69"/>
        <v>0</v>
      </c>
      <c r="CJ69" s="2">
        <f t="shared" si="69"/>
        <v>0</v>
      </c>
      <c r="CK69" s="2">
        <f t="shared" si="69"/>
        <v>0</v>
      </c>
      <c r="CL69" s="2">
        <f t="shared" si="69"/>
        <v>0</v>
      </c>
      <c r="CM69" s="2">
        <f t="shared" si="69"/>
        <v>0</v>
      </c>
      <c r="CN69" s="2">
        <f t="shared" si="69"/>
        <v>0</v>
      </c>
      <c r="CO69" s="2">
        <f t="shared" si="69"/>
        <v>0</v>
      </c>
      <c r="CP69" s="2">
        <f t="shared" si="69"/>
        <v>0</v>
      </c>
      <c r="CQ69" s="2">
        <f t="shared" si="69"/>
        <v>0</v>
      </c>
      <c r="CR69" s="2">
        <f t="shared" si="69"/>
        <v>0</v>
      </c>
      <c r="CS69" s="2">
        <f t="shared" si="69"/>
        <v>0</v>
      </c>
      <c r="CT69" s="2">
        <f t="shared" si="69"/>
        <v>0</v>
      </c>
      <c r="CU69" s="2">
        <f t="shared" si="69"/>
        <v>0</v>
      </c>
      <c r="CV69" s="2">
        <f t="shared" si="69"/>
        <v>0</v>
      </c>
      <c r="CW69" s="2">
        <f t="shared" si="69"/>
        <v>0</v>
      </c>
      <c r="CX69" s="2">
        <f t="shared" si="69"/>
        <v>0</v>
      </c>
      <c r="CY69" s="2">
        <f t="shared" si="69"/>
        <v>0</v>
      </c>
      <c r="CZ69" s="2">
        <f t="shared" si="69"/>
        <v>0</v>
      </c>
      <c r="DA69" s="2">
        <f t="shared" si="69"/>
        <v>0</v>
      </c>
      <c r="DB69" s="2">
        <f t="shared" si="69"/>
        <v>0</v>
      </c>
      <c r="DC69" s="2">
        <f t="shared" si="69"/>
        <v>0</v>
      </c>
    </row>
    <row r="70" spans="3:107" x14ac:dyDescent="0.35">
      <c r="C70" s="8" t="s">
        <v>18</v>
      </c>
      <c r="D70" s="10" t="s">
        <v>33</v>
      </c>
      <c r="H70" s="2">
        <f>H67+H68+H69</f>
        <v>0</v>
      </c>
      <c r="I70" s="2">
        <f t="shared" ref="I70:BT70" si="70">I67+I68+I69</f>
        <v>60.999999999999993</v>
      </c>
      <c r="J70" s="2">
        <f t="shared" si="70"/>
        <v>126.67482536667207</v>
      </c>
      <c r="K70" s="2">
        <f t="shared" si="70"/>
        <v>197.31912887521418</v>
      </c>
      <c r="L70" s="2">
        <f t="shared" si="70"/>
        <v>273.24534305416535</v>
      </c>
      <c r="M70" s="2">
        <f t="shared" si="70"/>
        <v>354.78474358117683</v>
      </c>
      <c r="N70" s="2">
        <f t="shared" si="70"/>
        <v>442.28857625745815</v>
      </c>
      <c r="O70" s="2">
        <f t="shared" si="70"/>
        <v>536.12925136668309</v>
      </c>
      <c r="P70" s="2">
        <f t="shared" si="70"/>
        <v>636.70160945219493</v>
      </c>
      <c r="Q70" s="2">
        <f t="shared" si="70"/>
        <v>744.42426278807579</v>
      </c>
      <c r="R70" s="2">
        <f t="shared" si="70"/>
        <v>859.74101707586806</v>
      </c>
      <c r="S70" s="2">
        <f t="shared" si="70"/>
        <v>983.12237817032496</v>
      </c>
      <c r="T70" s="2">
        <f t="shared" si="70"/>
        <v>1115.0671489254362</v>
      </c>
      <c r="U70" s="2">
        <f t="shared" si="70"/>
        <v>1256.1041215571177</v>
      </c>
      <c r="V70" s="2">
        <f t="shared" si="70"/>
        <v>1406.7938712423834</v>
      </c>
      <c r="W70" s="2">
        <f t="shared" si="70"/>
        <v>1567.7306570176579</v>
      </c>
      <c r="X70" s="2">
        <f t="shared" si="70"/>
        <v>1739.5444364022708</v>
      </c>
      <c r="Y70" s="2">
        <f t="shared" si="70"/>
        <v>1922.9030005583725</v>
      </c>
      <c r="Z70" s="2">
        <f t="shared" si="70"/>
        <v>2118.5142372067899</v>
      </c>
      <c r="AA70" s="2">
        <f t="shared" si="70"/>
        <v>2327.1285289511202</v>
      </c>
      <c r="AB70" s="2">
        <f t="shared" si="70"/>
        <v>2549.541295121091</v>
      </c>
      <c r="AC70" s="2">
        <f t="shared" si="70"/>
        <v>2786.5956857324604</v>
      </c>
      <c r="AD70" s="2">
        <f t="shared" si="70"/>
        <v>3039.1854366761404</v>
      </c>
      <c r="AE70" s="2">
        <f t="shared" si="70"/>
        <v>3308.2578957955488</v>
      </c>
      <c r="AF70" s="2">
        <f t="shared" si="70"/>
        <v>3594.8172300902856</v>
      </c>
      <c r="AG70" s="2">
        <f t="shared" si="70"/>
        <v>3899.9278248980577</v>
      </c>
      <c r="AH70" s="2">
        <f t="shared" si="70"/>
        <v>4224.7178865574215</v>
      </c>
      <c r="AI70" s="2">
        <f t="shared" si="70"/>
        <v>4570.3832607435797</v>
      </c>
      <c r="AJ70" s="2">
        <f t="shared" si="70"/>
        <v>4938.1914794005115</v>
      </c>
      <c r="AK70" s="2">
        <f t="shared" si="70"/>
        <v>5329.4860499676124</v>
      </c>
      <c r="AL70" s="2">
        <f t="shared" si="70"/>
        <v>5745.6910014203895</v>
      </c>
      <c r="AM70" s="2">
        <f t="shared" si="70"/>
        <v>5745.6910014203895</v>
      </c>
      <c r="AN70" s="2">
        <f t="shared" si="70"/>
        <v>5745.6910014203895</v>
      </c>
      <c r="AO70" s="2">
        <f t="shared" si="70"/>
        <v>5745.6910014203895</v>
      </c>
      <c r="AP70" s="2">
        <f t="shared" si="70"/>
        <v>5745.6910014203895</v>
      </c>
      <c r="AQ70" s="2">
        <f t="shared" si="70"/>
        <v>5745.6910014203895</v>
      </c>
      <c r="AR70" s="2">
        <f t="shared" si="70"/>
        <v>5745.6910014203895</v>
      </c>
      <c r="AS70" s="2">
        <f t="shared" si="70"/>
        <v>5745.6910014203895</v>
      </c>
      <c r="AT70" s="2">
        <f t="shared" si="70"/>
        <v>5745.6910014203895</v>
      </c>
      <c r="AU70" s="2">
        <f t="shared" si="70"/>
        <v>5745.6910014203895</v>
      </c>
      <c r="AV70" s="2">
        <f t="shared" si="70"/>
        <v>5745.6910014203895</v>
      </c>
      <c r="AW70" s="2">
        <f t="shared" si="70"/>
        <v>5745.6910014203895</v>
      </c>
      <c r="AX70" s="2">
        <f t="shared" si="70"/>
        <v>5745.6910014203895</v>
      </c>
      <c r="AY70" s="2">
        <f t="shared" si="70"/>
        <v>5745.6910014203895</v>
      </c>
      <c r="AZ70" s="2">
        <f t="shared" si="70"/>
        <v>5745.6910014203895</v>
      </c>
      <c r="BA70" s="2">
        <f t="shared" si="70"/>
        <v>5745.6910014203895</v>
      </c>
      <c r="BB70" s="2">
        <f t="shared" si="70"/>
        <v>5745.6910014203895</v>
      </c>
      <c r="BC70" s="2">
        <f t="shared" si="70"/>
        <v>5745.6910014203895</v>
      </c>
      <c r="BD70" s="2">
        <f t="shared" si="70"/>
        <v>5745.6910014203895</v>
      </c>
      <c r="BE70" s="2">
        <f t="shared" si="70"/>
        <v>5745.6910014203895</v>
      </c>
      <c r="BF70" s="2">
        <f t="shared" si="70"/>
        <v>5745.6910014203895</v>
      </c>
      <c r="BG70" s="2">
        <f t="shared" si="70"/>
        <v>5745.6910014203895</v>
      </c>
      <c r="BH70" s="2">
        <f t="shared" si="70"/>
        <v>5745.6910014203895</v>
      </c>
      <c r="BI70" s="2">
        <f t="shared" si="70"/>
        <v>5745.6910014203895</v>
      </c>
      <c r="BJ70" s="2">
        <f t="shared" si="70"/>
        <v>5745.6910014203895</v>
      </c>
      <c r="BK70" s="2">
        <f t="shared" si="70"/>
        <v>5745.6910014203895</v>
      </c>
      <c r="BL70" s="2">
        <f t="shared" si="70"/>
        <v>5745.6910014203895</v>
      </c>
      <c r="BM70" s="2">
        <f t="shared" si="70"/>
        <v>5745.6910014203895</v>
      </c>
      <c r="BN70" s="2">
        <f t="shared" si="70"/>
        <v>5745.6910014203895</v>
      </c>
      <c r="BO70" s="2">
        <f t="shared" si="70"/>
        <v>5745.6910014203895</v>
      </c>
      <c r="BP70" s="2">
        <f t="shared" si="70"/>
        <v>5745.6910014203895</v>
      </c>
      <c r="BQ70" s="2">
        <f t="shared" si="70"/>
        <v>5745.6910014203895</v>
      </c>
      <c r="BR70" s="2">
        <f t="shared" si="70"/>
        <v>5745.6910014203895</v>
      </c>
      <c r="BS70" s="2">
        <f t="shared" si="70"/>
        <v>5745.6910014203895</v>
      </c>
      <c r="BT70" s="2">
        <f t="shared" si="70"/>
        <v>5745.6910014203895</v>
      </c>
      <c r="BU70" s="2">
        <f t="shared" ref="BU70:DC70" si="71">BU67+BU68+BU69</f>
        <v>5745.6910014203895</v>
      </c>
      <c r="BV70" s="2">
        <f t="shared" si="71"/>
        <v>5745.6910014203895</v>
      </c>
      <c r="BW70" s="2">
        <f t="shared" si="71"/>
        <v>5745.6910014203895</v>
      </c>
      <c r="BX70" s="2">
        <f t="shared" si="71"/>
        <v>5745.6910014203895</v>
      </c>
      <c r="BY70" s="2">
        <f t="shared" si="71"/>
        <v>5745.6910014203895</v>
      </c>
      <c r="BZ70" s="2">
        <f t="shared" si="71"/>
        <v>5745.6910014203895</v>
      </c>
      <c r="CA70" s="2">
        <f t="shared" si="71"/>
        <v>5745.6910014203895</v>
      </c>
      <c r="CB70" s="2">
        <f t="shared" si="71"/>
        <v>5745.6910014203895</v>
      </c>
      <c r="CC70" s="2">
        <f t="shared" si="71"/>
        <v>5745.6910014203895</v>
      </c>
      <c r="CD70" s="2">
        <f t="shared" si="71"/>
        <v>5745.6910014203895</v>
      </c>
      <c r="CE70" s="2">
        <f t="shared" si="71"/>
        <v>5745.6910014203895</v>
      </c>
      <c r="CF70" s="2">
        <f t="shared" si="71"/>
        <v>5745.6910014203895</v>
      </c>
      <c r="CG70" s="2">
        <f t="shared" si="71"/>
        <v>5745.6910014203895</v>
      </c>
      <c r="CH70" s="2">
        <f t="shared" si="71"/>
        <v>5745.6910014203895</v>
      </c>
      <c r="CI70" s="2">
        <f t="shared" si="71"/>
        <v>5745.6910014203895</v>
      </c>
      <c r="CJ70" s="2">
        <f t="shared" si="71"/>
        <v>5745.6910014203895</v>
      </c>
      <c r="CK70" s="2">
        <f t="shared" si="71"/>
        <v>5745.6910014203895</v>
      </c>
      <c r="CL70" s="2">
        <f t="shared" si="71"/>
        <v>5745.6910014203895</v>
      </c>
      <c r="CM70" s="2">
        <f t="shared" si="71"/>
        <v>5745.6910014203895</v>
      </c>
      <c r="CN70" s="2">
        <f t="shared" si="71"/>
        <v>5745.6910014203895</v>
      </c>
      <c r="CO70" s="2">
        <f t="shared" si="71"/>
        <v>5745.6910014203895</v>
      </c>
      <c r="CP70" s="2">
        <f t="shared" si="71"/>
        <v>5745.6910014203895</v>
      </c>
      <c r="CQ70" s="2">
        <f t="shared" si="71"/>
        <v>5745.6910014203895</v>
      </c>
      <c r="CR70" s="2">
        <f t="shared" si="71"/>
        <v>5745.6910014203895</v>
      </c>
      <c r="CS70" s="2">
        <f t="shared" si="71"/>
        <v>5745.6910014203895</v>
      </c>
      <c r="CT70" s="2">
        <f t="shared" si="71"/>
        <v>5745.6910014203895</v>
      </c>
      <c r="CU70" s="2">
        <f t="shared" si="71"/>
        <v>5745.6910014203895</v>
      </c>
      <c r="CV70" s="2">
        <f t="shared" si="71"/>
        <v>5745.6910014203895</v>
      </c>
      <c r="CW70" s="2">
        <f t="shared" si="71"/>
        <v>5745.6910014203895</v>
      </c>
      <c r="CX70" s="2">
        <f t="shared" si="71"/>
        <v>5745.6910014203895</v>
      </c>
      <c r="CY70" s="2">
        <f t="shared" si="71"/>
        <v>5745.6910014203895</v>
      </c>
      <c r="CZ70" s="2">
        <f t="shared" si="71"/>
        <v>5745.6910014203895</v>
      </c>
      <c r="DA70" s="2">
        <f t="shared" si="71"/>
        <v>5745.6910014203895</v>
      </c>
      <c r="DB70" s="2">
        <f t="shared" si="71"/>
        <v>5745.6910014203895</v>
      </c>
      <c r="DC70" s="2">
        <f t="shared" si="71"/>
        <v>5745.6910014203895</v>
      </c>
    </row>
    <row r="72" spans="3:107" x14ac:dyDescent="0.35">
      <c r="C72" s="8" t="s">
        <v>113</v>
      </c>
      <c r="D72" s="10" t="s">
        <v>33</v>
      </c>
      <c r="F72" s="2">
        <f>MAX(70:70)</f>
        <v>5745.6910014203895</v>
      </c>
    </row>
    <row r="73" spans="3:107" x14ac:dyDescent="0.35">
      <c r="C73" s="8" t="s">
        <v>114</v>
      </c>
      <c r="D73" s="10" t="s">
        <v>33</v>
      </c>
      <c r="F73" s="15">
        <f>E13</f>
        <v>1000</v>
      </c>
    </row>
    <row r="74" spans="3:107" x14ac:dyDescent="0.35">
      <c r="C74" s="8" t="s">
        <v>115</v>
      </c>
      <c r="D74" s="10" t="s">
        <v>117</v>
      </c>
      <c r="F74" s="2">
        <f>F72/F73</f>
        <v>5.7456910014203899</v>
      </c>
    </row>
    <row r="75" spans="3:107" x14ac:dyDescent="0.35">
      <c r="C75" s="8" t="s">
        <v>116</v>
      </c>
      <c r="D75" s="10" t="s">
        <v>34</v>
      </c>
      <c r="F75" s="17">
        <f>F74^(1/F63)-1</f>
        <v>6.0013530601181531E-2</v>
      </c>
    </row>
    <row r="77" spans="3:107" x14ac:dyDescent="0.35">
      <c r="C77" s="8" t="s">
        <v>119</v>
      </c>
      <c r="D77" s="10" t="s">
        <v>105</v>
      </c>
      <c r="F77" s="17">
        <f>F51</f>
        <v>9.0137126404216561E-2</v>
      </c>
      <c r="H77" s="3">
        <v>1</v>
      </c>
      <c r="I77" s="2">
        <f>H77*(1+$F$77)</f>
        <v>1.0901371264042166</v>
      </c>
      <c r="J77" s="2">
        <f t="shared" ref="J77:BU77" si="72">I77*(1+$F$77)</f>
        <v>1.1883989543648428</v>
      </c>
      <c r="K77" s="2">
        <f t="shared" si="72"/>
        <v>1.2955178211330654</v>
      </c>
      <c r="L77" s="2">
        <f t="shared" si="72"/>
        <v>1.4122920747354517</v>
      </c>
      <c r="M77" s="2">
        <f t="shared" si="72"/>
        <v>1.5395920239955543</v>
      </c>
      <c r="N77" s="2">
        <f t="shared" si="72"/>
        <v>1.6783664248733652</v>
      </c>
      <c r="O77" s="2">
        <f t="shared" si="72"/>
        <v>1.8296495514647688</v>
      </c>
      <c r="P77" s="2">
        <f t="shared" si="72"/>
        <v>1.9945689043605668</v>
      </c>
      <c r="Q77" s="2">
        <f t="shared" si="72"/>
        <v>2.1743536138148349</v>
      </c>
      <c r="R77" s="2">
        <f t="shared" si="72"/>
        <v>2.3703436003507279</v>
      </c>
      <c r="S77" s="2">
        <f t="shared" si="72"/>
        <v>2.583999561076967</v>
      </c>
      <c r="T77" s="2">
        <f t="shared" si="72"/>
        <v>2.8169138561422016</v>
      </c>
      <c r="U77" s="2">
        <f t="shared" si="72"/>
        <v>3.0708223764630804</v>
      </c>
      <c r="V77" s="2">
        <f t="shared" si="72"/>
        <v>3.3476174811752299</v>
      </c>
      <c r="W77" s="2">
        <f t="shared" si="72"/>
        <v>3.6493621012288866</v>
      </c>
      <c r="X77" s="2">
        <f t="shared" si="72"/>
        <v>3.978305114242112</v>
      </c>
      <c r="Y77" s="2">
        <f t="shared" si="72"/>
        <v>4.3368981051990945</v>
      </c>
      <c r="Z77" s="2">
        <f t="shared" si="72"/>
        <v>4.7278136379096329</v>
      </c>
      <c r="AA77" s="2">
        <f t="shared" si="72"/>
        <v>5.1539651734054726</v>
      </c>
      <c r="AB77" s="2">
        <f t="shared" si="72"/>
        <v>5.6185287837236517</v>
      </c>
      <c r="AC77" s="2">
        <f t="shared" si="72"/>
        <v>6.1249668229078793</v>
      </c>
      <c r="AD77" s="2">
        <f t="shared" si="72"/>
        <v>6.6770537316459597</v>
      </c>
      <c r="AE77" s="2">
        <f t="shared" si="72"/>
        <v>7.278904167863077</v>
      </c>
      <c r="AF77" s="2">
        <f t="shared" si="72"/>
        <v>7.9350036729259301</v>
      </c>
      <c r="AG77" s="2">
        <f t="shared" si="72"/>
        <v>8.6502421020103775</v>
      </c>
      <c r="AH77" s="2">
        <f t="shared" si="72"/>
        <v>9.429950067786363</v>
      </c>
      <c r="AI77" s="2">
        <f t="shared" si="72"/>
        <v>10.279938669031873</v>
      </c>
      <c r="AJ77" s="2">
        <f t="shared" si="72"/>
        <v>11.206542800269993</v>
      </c>
      <c r="AK77" s="2">
        <f t="shared" si="72"/>
        <v>12.216668365212193</v>
      </c>
      <c r="AL77" s="2">
        <f t="shared" si="72"/>
        <v>13.317843745885718</v>
      </c>
      <c r="AM77" s="2">
        <f t="shared" si="72"/>
        <v>14.518275911040224</v>
      </c>
      <c r="AN77" s="2">
        <f t="shared" si="72"/>
        <v>15.826911582004948</v>
      </c>
      <c r="AO77" s="2">
        <f t="shared" si="72"/>
        <v>17.253503911860488</v>
      </c>
      <c r="AP77" s="2">
        <f t="shared" si="72"/>
        <v>18.8086851748795</v>
      </c>
      <c r="AQ77" s="2">
        <f t="shared" si="72"/>
        <v>20.504046007984726</v>
      </c>
      <c r="AR77" s="2">
        <f t="shared" si="72"/>
        <v>22.352221794804318</v>
      </c>
      <c r="AS77" s="2">
        <f t="shared" si="72"/>
        <v>24.366986836137681</v>
      </c>
      <c r="AT77" s="2">
        <f t="shared" si="72"/>
        <v>26.563357008676505</v>
      </c>
      <c r="AU77" s="2">
        <f t="shared" si="72"/>
        <v>28.957701677087911</v>
      </c>
      <c r="AV77" s="2">
        <f t="shared" si="72"/>
        <v>31.567865693531179</v>
      </c>
      <c r="AW77" s="2">
        <f t="shared" si="72"/>
        <v>34.413302393860327</v>
      </c>
      <c r="AX77" s="2">
        <f t="shared" si="72"/>
        <v>37.515218581722245</v>
      </c>
      <c r="AY77" s="2">
        <f t="shared" si="72"/>
        <v>40.896732581104757</v>
      </c>
      <c r="AZ77" s="2">
        <f t="shared" si="72"/>
        <v>44.583046535287238</v>
      </c>
      <c r="BA77" s="2">
        <f t="shared" si="72"/>
        <v>48.601634236323491</v>
      </c>
      <c r="BB77" s="2">
        <f t="shared" si="72"/>
        <v>52.982445884934478</v>
      </c>
      <c r="BC77" s="2">
        <f t="shared" si="72"/>
        <v>57.75813130686938</v>
      </c>
      <c r="BD77" s="2">
        <f t="shared" si="72"/>
        <v>62.964283289348003</v>
      </c>
      <c r="BE77" s="2">
        <f t="shared" si="72"/>
        <v>68.639702851150858</v>
      </c>
      <c r="BF77" s="2">
        <f t="shared" si="72"/>
        <v>74.826688423392909</v>
      </c>
      <c r="BG77" s="2">
        <f t="shared" si="72"/>
        <v>81.571351096221207</v>
      </c>
      <c r="BH77" s="2">
        <f t="shared" si="72"/>
        <v>88.923958280944021</v>
      </c>
      <c r="BI77" s="2">
        <f t="shared" si="72"/>
        <v>96.93930834887675</v>
      </c>
      <c r="BJ77" s="2">
        <f t="shared" si="72"/>
        <v>105.67713903905678</v>
      </c>
      <c r="BK77" s="2">
        <f t="shared" si="72"/>
        <v>115.20257267865621</v>
      </c>
      <c r="BL77" s="2">
        <f t="shared" si="72"/>
        <v>125.58660153428319</v>
      </c>
      <c r="BM77" s="2">
        <f t="shared" si="72"/>
        <v>136.90661691145485</v>
      </c>
      <c r="BN77" s="2">
        <f t="shared" si="72"/>
        <v>149.24698594557631</v>
      </c>
      <c r="BO77" s="2">
        <f t="shared" si="72"/>
        <v>162.69968038320107</v>
      </c>
      <c r="BP77" s="2">
        <f t="shared" si="72"/>
        <v>177.3649620398273</v>
      </c>
      <c r="BQ77" s="2">
        <f t="shared" si="72"/>
        <v>193.35213004289028</v>
      </c>
      <c r="BR77" s="2">
        <f t="shared" si="72"/>
        <v>210.7803354290908</v>
      </c>
      <c r="BS77" s="2">
        <f t="shared" si="72"/>
        <v>229.77946916718591</v>
      </c>
      <c r="BT77" s="2">
        <f t="shared" si="72"/>
        <v>250.49113022460233</v>
      </c>
      <c r="BU77" s="2">
        <f t="shared" si="72"/>
        <v>273.06968089279241</v>
      </c>
      <c r="BV77" s="2">
        <f t="shared" ref="BV77:DC77" si="73">BU77*(1+$F$77)</f>
        <v>297.68339723658511</v>
      </c>
      <c r="BW77" s="2">
        <f t="shared" si="73"/>
        <v>324.51572324173577</v>
      </c>
      <c r="BX77" s="2">
        <f t="shared" si="73"/>
        <v>353.76663800773184</v>
      </c>
      <c r="BY77" s="2">
        <f t="shared" si="73"/>
        <v>385.6541461754295</v>
      </c>
      <c r="BZ77" s="2">
        <f t="shared" si="73"/>
        <v>420.41590269755443</v>
      </c>
      <c r="CA77" s="2">
        <f t="shared" si="73"/>
        <v>458.31098406134669</v>
      </c>
      <c r="CB77" s="2">
        <f t="shared" si="73"/>
        <v>499.62181916412516</v>
      </c>
      <c r="CC77" s="2">
        <f t="shared" si="73"/>
        <v>544.65629423242649</v>
      </c>
      <c r="CD77" s="2">
        <f t="shared" si="73"/>
        <v>593.75004747250694</v>
      </c>
      <c r="CE77" s="2">
        <f t="shared" si="73"/>
        <v>647.26897055404584</v>
      </c>
      <c r="CF77" s="2">
        <f t="shared" si="73"/>
        <v>705.61193557040303</v>
      </c>
      <c r="CG77" s="2">
        <f t="shared" si="73"/>
        <v>769.21376779923639</v>
      </c>
      <c r="CH77" s="2">
        <f t="shared" si="73"/>
        <v>838.5484864192199</v>
      </c>
      <c r="CI77" s="2">
        <f t="shared" si="73"/>
        <v>914.13283733565356</v>
      </c>
      <c r="CJ77" s="2">
        <f t="shared" si="73"/>
        <v>996.53014444482255</v>
      </c>
      <c r="CK77" s="2">
        <f t="shared" si="73"/>
        <v>1086.3545080402578</v>
      </c>
      <c r="CL77" s="2">
        <f t="shared" si="73"/>
        <v>1184.2753816512729</v>
      </c>
      <c r="CM77" s="2">
        <f t="shared" si="73"/>
        <v>1291.0225614245755</v>
      </c>
      <c r="CN77" s="2">
        <f t="shared" si="73"/>
        <v>1407.3916252343979</v>
      </c>
      <c r="CO77" s="2">
        <f t="shared" si="73"/>
        <v>1534.2498620583867</v>
      </c>
      <c r="CP77" s="2">
        <f t="shared" si="73"/>
        <v>1672.5427358103952</v>
      </c>
      <c r="CQ77" s="2">
        <f t="shared" si="73"/>
        <v>1823.3009318045911</v>
      </c>
      <c r="CR77" s="2">
        <f t="shared" si="73"/>
        <v>1987.6480383675873</v>
      </c>
      <c r="CS77" s="2">
        <f t="shared" si="73"/>
        <v>2166.8089208490196</v>
      </c>
      <c r="CT77" s="2">
        <f t="shared" si="73"/>
        <v>2362.1188504413717</v>
      </c>
      <c r="CU77" s="2">
        <f t="shared" si="73"/>
        <v>2575.0334558453883</v>
      </c>
      <c r="CV77" s="2">
        <f t="shared" si="73"/>
        <v>2807.1395719500106</v>
      </c>
      <c r="CW77" s="2">
        <f t="shared" si="73"/>
        <v>3060.1670663811469</v>
      </c>
      <c r="CX77" s="2">
        <f t="shared" si="73"/>
        <v>3336.0017320615648</v>
      </c>
      <c r="CY77" s="2">
        <f t="shared" si="73"/>
        <v>3636.6993418690836</v>
      </c>
      <c r="CZ77" s="2">
        <f t="shared" si="73"/>
        <v>3964.5009701412682</v>
      </c>
      <c r="DA77" s="2">
        <f t="shared" si="73"/>
        <v>4321.8496952165306</v>
      </c>
      <c r="DB77" s="2">
        <f t="shared" si="73"/>
        <v>4711.4088074942874</v>
      </c>
      <c r="DC77" s="2">
        <f t="shared" si="73"/>
        <v>5136.0816587173395</v>
      </c>
    </row>
    <row r="78" spans="3:107" x14ac:dyDescent="0.35">
      <c r="C78" s="28" t="s">
        <v>106</v>
      </c>
      <c r="D78" s="18" t="s">
        <v>105</v>
      </c>
      <c r="F78" s="2" cm="1">
        <f t="array" ref="F78">SUMPRODUCT(H77:DC77*H63:DC63)</f>
        <v>13.317843745885718</v>
      </c>
    </row>
    <row r="79" spans="3:107" x14ac:dyDescent="0.35">
      <c r="C79" s="8" t="s">
        <v>108</v>
      </c>
      <c r="D79" s="10" t="s">
        <v>35</v>
      </c>
      <c r="F79" s="17">
        <f>F78^(1/F63)-1</f>
        <v>9.0137126404216561E-2</v>
      </c>
    </row>
    <row r="81" spans="2:1006" x14ac:dyDescent="0.35">
      <c r="C81" s="8" t="s">
        <v>110</v>
      </c>
      <c r="D81" s="10" t="s">
        <v>33</v>
      </c>
      <c r="H81" s="2">
        <f>G84</f>
        <v>0</v>
      </c>
      <c r="I81" s="2">
        <f t="shared" ref="I81:BT81" si="74">H84</f>
        <v>0</v>
      </c>
      <c r="J81" s="2">
        <f t="shared" si="74"/>
        <v>12.199999999999996</v>
      </c>
      <c r="K81" s="2">
        <f t="shared" si="74"/>
        <v>25.702472942131436</v>
      </c>
      <c r="L81" s="2">
        <f t="shared" si="74"/>
        <v>40.62763999461729</v>
      </c>
      <c r="M81" s="2">
        <f t="shared" si="74"/>
        <v>57.10657803631711</v>
      </c>
      <c r="N81" s="2">
        <f t="shared" si="74"/>
        <v>75.282197433288886</v>
      </c>
      <c r="O81" s="2">
        <f t="shared" si="74"/>
        <v>95.31030790142843</v>
      </c>
      <c r="P81" s="2">
        <f t="shared" si="74"/>
        <v>117.36078039305329</v>
      </c>
      <c r="Q81" s="2">
        <f t="shared" si="74"/>
        <v>141.61881366072521</v>
      </c>
      <c r="R81" s="2">
        <f t="shared" si="74"/>
        <v>168.28631493151721</v>
      </c>
      <c r="S81" s="2">
        <f t="shared" si="74"/>
        <v>197.58340497513882</v>
      </c>
      <c r="T81" s="2">
        <f t="shared" si="74"/>
        <v>229.75005877617505</v>
      </c>
      <c r="U81" s="2">
        <f t="shared" si="74"/>
        <v>265.04789403107532</v>
      </c>
      <c r="V81" s="2">
        <f t="shared" si="74"/>
        <v>303.76212079198018</v>
      </c>
      <c r="W81" s="2">
        <f t="shared" si="74"/>
        <v>346.20366678020531</v>
      </c>
      <c r="X81" s="2">
        <f t="shared" si="74"/>
        <v>392.71149420115893</v>
      </c>
      <c r="Y81" s="2">
        <f t="shared" si="74"/>
        <v>443.65512531941221</v>
      </c>
      <c r="Z81" s="2">
        <f t="shared" si="74"/>
        <v>499.43739560819841</v>
      </c>
      <c r="AA81" s="2">
        <f t="shared" si="74"/>
        <v>560.49745498338802</v>
      </c>
      <c r="AB81" s="2">
        <f t="shared" si="74"/>
        <v>627.3140394806037</v>
      </c>
      <c r="AC81" s="2">
        <f t="shared" si="74"/>
        <v>700.40903774938261</v>
      </c>
      <c r="AD81" s="2">
        <f t="shared" si="74"/>
        <v>780.35137893518311</v>
      </c>
      <c r="AE81" s="2">
        <f t="shared" si="74"/>
        <v>867.76127091493936</v>
      </c>
      <c r="AF81" s="2">
        <f t="shared" si="74"/>
        <v>1032.6589891928625</v>
      </c>
      <c r="AG81" s="2">
        <f t="shared" si="74"/>
        <v>1213.759000863</v>
      </c>
      <c r="AH81" s="2">
        <f t="shared" si="74"/>
        <v>1412.5366703121381</v>
      </c>
      <c r="AI81" s="2">
        <f t="shared" si="74"/>
        <v>1630.6002905120995</v>
      </c>
      <c r="AJ81" s="2">
        <f t="shared" si="74"/>
        <v>1869.7030530326263</v>
      </c>
      <c r="AK81" s="2">
        <f t="shared" si="74"/>
        <v>2131.7560964413469</v>
      </c>
      <c r="AL81" s="2">
        <f t="shared" si="74"/>
        <v>2418.8427302728446</v>
      </c>
      <c r="AM81" s="2">
        <f t="shared" si="74"/>
        <v>2733.2339405078433</v>
      </c>
      <c r="AN81" s="2">
        <f t="shared" si="74"/>
        <v>2733.2339405078433</v>
      </c>
      <c r="AO81" s="2">
        <f t="shared" si="74"/>
        <v>2733.2339405078433</v>
      </c>
      <c r="AP81" s="2">
        <f t="shared" si="74"/>
        <v>2733.2339405078433</v>
      </c>
      <c r="AQ81" s="2">
        <f t="shared" si="74"/>
        <v>2733.2339405078433</v>
      </c>
      <c r="AR81" s="2">
        <f t="shared" si="74"/>
        <v>2733.2339405078433</v>
      </c>
      <c r="AS81" s="2">
        <f t="shared" si="74"/>
        <v>2733.2339405078433</v>
      </c>
      <c r="AT81" s="2">
        <f t="shared" si="74"/>
        <v>2733.2339405078433</v>
      </c>
      <c r="AU81" s="2">
        <f t="shared" si="74"/>
        <v>2733.2339405078433</v>
      </c>
      <c r="AV81" s="2">
        <f t="shared" si="74"/>
        <v>2733.2339405078433</v>
      </c>
      <c r="AW81" s="2">
        <f t="shared" si="74"/>
        <v>2733.2339405078433</v>
      </c>
      <c r="AX81" s="2">
        <f t="shared" si="74"/>
        <v>2733.2339405078433</v>
      </c>
      <c r="AY81" s="2">
        <f t="shared" si="74"/>
        <v>2733.2339405078433</v>
      </c>
      <c r="AZ81" s="2">
        <f t="shared" si="74"/>
        <v>2733.2339405078433</v>
      </c>
      <c r="BA81" s="2">
        <f t="shared" si="74"/>
        <v>2733.2339405078433</v>
      </c>
      <c r="BB81" s="2">
        <f t="shared" si="74"/>
        <v>2733.2339405078433</v>
      </c>
      <c r="BC81" s="2">
        <f t="shared" si="74"/>
        <v>2733.2339405078433</v>
      </c>
      <c r="BD81" s="2">
        <f t="shared" si="74"/>
        <v>2733.2339405078433</v>
      </c>
      <c r="BE81" s="2">
        <f t="shared" si="74"/>
        <v>2733.2339405078433</v>
      </c>
      <c r="BF81" s="2">
        <f t="shared" si="74"/>
        <v>2733.2339405078433</v>
      </c>
      <c r="BG81" s="2">
        <f t="shared" si="74"/>
        <v>2733.2339405078433</v>
      </c>
      <c r="BH81" s="2">
        <f t="shared" si="74"/>
        <v>2733.2339405078433</v>
      </c>
      <c r="BI81" s="2">
        <f t="shared" si="74"/>
        <v>2733.2339405078433</v>
      </c>
      <c r="BJ81" s="2">
        <f t="shared" si="74"/>
        <v>2733.2339405078433</v>
      </c>
      <c r="BK81" s="2">
        <f t="shared" si="74"/>
        <v>2733.2339405078433</v>
      </c>
      <c r="BL81" s="2">
        <f t="shared" si="74"/>
        <v>2733.2339405078433</v>
      </c>
      <c r="BM81" s="2">
        <f t="shared" si="74"/>
        <v>2733.2339405078433</v>
      </c>
      <c r="BN81" s="2">
        <f t="shared" si="74"/>
        <v>2733.2339405078433</v>
      </c>
      <c r="BO81" s="2">
        <f t="shared" si="74"/>
        <v>2733.2339405078433</v>
      </c>
      <c r="BP81" s="2">
        <f t="shared" si="74"/>
        <v>2733.2339405078433</v>
      </c>
      <c r="BQ81" s="2">
        <f t="shared" si="74"/>
        <v>2733.2339405078433</v>
      </c>
      <c r="BR81" s="2">
        <f t="shared" si="74"/>
        <v>2733.2339405078433</v>
      </c>
      <c r="BS81" s="2">
        <f t="shared" si="74"/>
        <v>2733.2339405078433</v>
      </c>
      <c r="BT81" s="2">
        <f t="shared" si="74"/>
        <v>2733.2339405078433</v>
      </c>
      <c r="BU81" s="2">
        <f t="shared" ref="BU81:DC81" si="75">BT84</f>
        <v>2733.2339405078433</v>
      </c>
      <c r="BV81" s="2">
        <f t="shared" si="75"/>
        <v>2733.2339405078433</v>
      </c>
      <c r="BW81" s="2">
        <f t="shared" si="75"/>
        <v>2733.2339405078433</v>
      </c>
      <c r="BX81" s="2">
        <f t="shared" si="75"/>
        <v>2733.2339405078433</v>
      </c>
      <c r="BY81" s="2">
        <f t="shared" si="75"/>
        <v>2733.2339405078433</v>
      </c>
      <c r="BZ81" s="2">
        <f t="shared" si="75"/>
        <v>2733.2339405078433</v>
      </c>
      <c r="CA81" s="2">
        <f t="shared" si="75"/>
        <v>2733.2339405078433</v>
      </c>
      <c r="CB81" s="2">
        <f t="shared" si="75"/>
        <v>2733.2339405078433</v>
      </c>
      <c r="CC81" s="2">
        <f t="shared" si="75"/>
        <v>2733.2339405078433</v>
      </c>
      <c r="CD81" s="2">
        <f t="shared" si="75"/>
        <v>2733.2339405078433</v>
      </c>
      <c r="CE81" s="2">
        <f t="shared" si="75"/>
        <v>2733.2339405078433</v>
      </c>
      <c r="CF81" s="2">
        <f t="shared" si="75"/>
        <v>2733.2339405078433</v>
      </c>
      <c r="CG81" s="2">
        <f t="shared" si="75"/>
        <v>2733.2339405078433</v>
      </c>
      <c r="CH81" s="2">
        <f t="shared" si="75"/>
        <v>2733.2339405078433</v>
      </c>
      <c r="CI81" s="2">
        <f t="shared" si="75"/>
        <v>2733.2339405078433</v>
      </c>
      <c r="CJ81" s="2">
        <f t="shared" si="75"/>
        <v>2733.2339405078433</v>
      </c>
      <c r="CK81" s="2">
        <f t="shared" si="75"/>
        <v>2733.2339405078433</v>
      </c>
      <c r="CL81" s="2">
        <f t="shared" si="75"/>
        <v>2733.2339405078433</v>
      </c>
      <c r="CM81" s="2">
        <f t="shared" si="75"/>
        <v>2733.2339405078433</v>
      </c>
      <c r="CN81" s="2">
        <f t="shared" si="75"/>
        <v>2733.2339405078433</v>
      </c>
      <c r="CO81" s="2">
        <f t="shared" si="75"/>
        <v>2733.2339405078433</v>
      </c>
      <c r="CP81" s="2">
        <f t="shared" si="75"/>
        <v>2733.2339405078433</v>
      </c>
      <c r="CQ81" s="2">
        <f t="shared" si="75"/>
        <v>2733.2339405078433</v>
      </c>
      <c r="CR81" s="2">
        <f t="shared" si="75"/>
        <v>2733.2339405078433</v>
      </c>
      <c r="CS81" s="2">
        <f t="shared" si="75"/>
        <v>2733.2339405078433</v>
      </c>
      <c r="CT81" s="2">
        <f t="shared" si="75"/>
        <v>2733.2339405078433</v>
      </c>
      <c r="CU81" s="2">
        <f t="shared" si="75"/>
        <v>2733.2339405078433</v>
      </c>
      <c r="CV81" s="2">
        <f t="shared" si="75"/>
        <v>2733.2339405078433</v>
      </c>
      <c r="CW81" s="2">
        <f t="shared" si="75"/>
        <v>2733.2339405078433</v>
      </c>
      <c r="CX81" s="2">
        <f t="shared" si="75"/>
        <v>2733.2339405078433</v>
      </c>
      <c r="CY81" s="2">
        <f t="shared" si="75"/>
        <v>2733.2339405078433</v>
      </c>
      <c r="CZ81" s="2">
        <f t="shared" si="75"/>
        <v>2733.2339405078433</v>
      </c>
      <c r="DA81" s="2">
        <f t="shared" si="75"/>
        <v>2733.2339405078433</v>
      </c>
      <c r="DB81" s="2">
        <f t="shared" si="75"/>
        <v>2733.2339405078433</v>
      </c>
      <c r="DC81" s="2">
        <f t="shared" si="75"/>
        <v>2733.2339405078433</v>
      </c>
    </row>
    <row r="82" spans="2:1006" x14ac:dyDescent="0.35">
      <c r="C82" s="8" t="s">
        <v>111</v>
      </c>
      <c r="D82" s="10" t="s">
        <v>33</v>
      </c>
      <c r="F82" s="17">
        <f>F79</f>
        <v>9.0137126404216561E-2</v>
      </c>
      <c r="H82" s="2">
        <f>$F$82*H81*H6</f>
        <v>0</v>
      </c>
      <c r="I82" s="2">
        <f t="shared" ref="I82:BT82" si="76">$F$82*I81*I6</f>
        <v>0</v>
      </c>
      <c r="J82" s="2">
        <f t="shared" si="76"/>
        <v>1.0996729421314417</v>
      </c>
      <c r="K82" s="2">
        <f t="shared" si="76"/>
        <v>2.3167470524858573</v>
      </c>
      <c r="L82" s="2">
        <f t="shared" si="76"/>
        <v>3.662058721699823</v>
      </c>
      <c r="M82" s="2">
        <f t="shared" si="76"/>
        <v>5.1474228429717721</v>
      </c>
      <c r="N82" s="2">
        <f t="shared" si="76"/>
        <v>6.7857209460315477</v>
      </c>
      <c r="O82" s="2">
        <f t="shared" si="76"/>
        <v>8.5909972709358549</v>
      </c>
      <c r="P82" s="2">
        <f t="shared" si="76"/>
        <v>10.578563497186146</v>
      </c>
      <c r="Q82" s="2">
        <f t="shared" si="76"/>
        <v>12.765112908151979</v>
      </c>
      <c r="R82" s="2">
        <f t="shared" si="76"/>
        <v>15.168844841081963</v>
      </c>
      <c r="S82" s="2">
        <f t="shared" si="76"/>
        <v>17.8096003496196</v>
      </c>
      <c r="T82" s="2">
        <f t="shared" si="76"/>
        <v>20.709010089284273</v>
      </c>
      <c r="U82" s="2">
        <f t="shared" si="76"/>
        <v>23.890655527450431</v>
      </c>
      <c r="V82" s="2">
        <f t="shared" si="76"/>
        <v>27.380244678639617</v>
      </c>
      <c r="W82" s="2">
        <f t="shared" si="76"/>
        <v>31.205803674170635</v>
      </c>
      <c r="X82" s="2">
        <f t="shared" si="76"/>
        <v>35.397885593198623</v>
      </c>
      <c r="Y82" s="2">
        <f t="shared" si="76"/>
        <v>39.989798110794396</v>
      </c>
      <c r="Z82" s="2">
        <f t="shared" si="76"/>
        <v>45.01785165892889</v>
      </c>
      <c r="AA82" s="2">
        <f t="shared" si="76"/>
        <v>50.521629949079326</v>
      </c>
      <c r="AB82" s="2">
        <f t="shared" si="76"/>
        <v>56.544284871802873</v>
      </c>
      <c r="AC82" s="2">
        <f t="shared" si="76"/>
        <v>63.132857970271786</v>
      </c>
      <c r="AD82" s="2">
        <f t="shared" si="76"/>
        <v>70.338630882785296</v>
      </c>
      <c r="AE82" s="2">
        <f t="shared" si="76"/>
        <v>78.217507365143504</v>
      </c>
      <c r="AF82" s="2">
        <f t="shared" si="76"/>
        <v>93.080913841327543</v>
      </c>
      <c r="AG82" s="2">
        <f t="shared" si="76"/>
        <v>109.40474848504383</v>
      </c>
      <c r="AH82" s="2">
        <f t="shared" si="76"/>
        <v>127.32199640251636</v>
      </c>
      <c r="AI82" s="2">
        <f t="shared" si="76"/>
        <v>146.97762450064135</v>
      </c>
      <c r="AJ82" s="2">
        <f t="shared" si="76"/>
        <v>168.52966042955146</v>
      </c>
      <c r="AK82" s="2">
        <f t="shared" si="76"/>
        <v>192.15036872789295</v>
      </c>
      <c r="AL82" s="2">
        <f t="shared" si="76"/>
        <v>218.02753293052371</v>
      </c>
      <c r="AM82" s="2">
        <f t="shared" si="76"/>
        <v>0</v>
      </c>
      <c r="AN82" s="2">
        <f t="shared" si="76"/>
        <v>0</v>
      </c>
      <c r="AO82" s="2">
        <f t="shared" si="76"/>
        <v>0</v>
      </c>
      <c r="AP82" s="2">
        <f t="shared" si="76"/>
        <v>0</v>
      </c>
      <c r="AQ82" s="2">
        <f t="shared" si="76"/>
        <v>0</v>
      </c>
      <c r="AR82" s="2">
        <f t="shared" si="76"/>
        <v>0</v>
      </c>
      <c r="AS82" s="2">
        <f t="shared" si="76"/>
        <v>0</v>
      </c>
      <c r="AT82" s="2">
        <f t="shared" si="76"/>
        <v>0</v>
      </c>
      <c r="AU82" s="2">
        <f t="shared" si="76"/>
        <v>0</v>
      </c>
      <c r="AV82" s="2">
        <f t="shared" si="76"/>
        <v>0</v>
      </c>
      <c r="AW82" s="2">
        <f t="shared" si="76"/>
        <v>0</v>
      </c>
      <c r="AX82" s="2">
        <f t="shared" si="76"/>
        <v>0</v>
      </c>
      <c r="AY82" s="2">
        <f t="shared" si="76"/>
        <v>0</v>
      </c>
      <c r="AZ82" s="2">
        <f t="shared" si="76"/>
        <v>0</v>
      </c>
      <c r="BA82" s="2">
        <f t="shared" si="76"/>
        <v>0</v>
      </c>
      <c r="BB82" s="2">
        <f t="shared" si="76"/>
        <v>0</v>
      </c>
      <c r="BC82" s="2">
        <f t="shared" si="76"/>
        <v>0</v>
      </c>
      <c r="BD82" s="2">
        <f t="shared" si="76"/>
        <v>0</v>
      </c>
      <c r="BE82" s="2">
        <f t="shared" si="76"/>
        <v>0</v>
      </c>
      <c r="BF82" s="2">
        <f t="shared" si="76"/>
        <v>0</v>
      </c>
      <c r="BG82" s="2">
        <f t="shared" si="76"/>
        <v>0</v>
      </c>
      <c r="BH82" s="2">
        <f t="shared" si="76"/>
        <v>0</v>
      </c>
      <c r="BI82" s="2">
        <f t="shared" si="76"/>
        <v>0</v>
      </c>
      <c r="BJ82" s="2">
        <f t="shared" si="76"/>
        <v>0</v>
      </c>
      <c r="BK82" s="2">
        <f t="shared" si="76"/>
        <v>0</v>
      </c>
      <c r="BL82" s="2">
        <f t="shared" si="76"/>
        <v>0</v>
      </c>
      <c r="BM82" s="2">
        <f t="shared" si="76"/>
        <v>0</v>
      </c>
      <c r="BN82" s="2">
        <f t="shared" si="76"/>
        <v>0</v>
      </c>
      <c r="BO82" s="2">
        <f t="shared" si="76"/>
        <v>0</v>
      </c>
      <c r="BP82" s="2">
        <f t="shared" si="76"/>
        <v>0</v>
      </c>
      <c r="BQ82" s="2">
        <f t="shared" si="76"/>
        <v>0</v>
      </c>
      <c r="BR82" s="2">
        <f t="shared" si="76"/>
        <v>0</v>
      </c>
      <c r="BS82" s="2">
        <f t="shared" si="76"/>
        <v>0</v>
      </c>
      <c r="BT82" s="2">
        <f t="shared" si="76"/>
        <v>0</v>
      </c>
      <c r="BU82" s="2">
        <f t="shared" ref="BU82:DC82" si="77">$F$82*BU81*BU6</f>
        <v>0</v>
      </c>
      <c r="BV82" s="2">
        <f t="shared" si="77"/>
        <v>0</v>
      </c>
      <c r="BW82" s="2">
        <f t="shared" si="77"/>
        <v>0</v>
      </c>
      <c r="BX82" s="2">
        <f t="shared" si="77"/>
        <v>0</v>
      </c>
      <c r="BY82" s="2">
        <f t="shared" si="77"/>
        <v>0</v>
      </c>
      <c r="BZ82" s="2">
        <f t="shared" si="77"/>
        <v>0</v>
      </c>
      <c r="CA82" s="2">
        <f t="shared" si="77"/>
        <v>0</v>
      </c>
      <c r="CB82" s="2">
        <f t="shared" si="77"/>
        <v>0</v>
      </c>
      <c r="CC82" s="2">
        <f t="shared" si="77"/>
        <v>0</v>
      </c>
      <c r="CD82" s="2">
        <f t="shared" si="77"/>
        <v>0</v>
      </c>
      <c r="CE82" s="2">
        <f t="shared" si="77"/>
        <v>0</v>
      </c>
      <c r="CF82" s="2">
        <f t="shared" si="77"/>
        <v>0</v>
      </c>
      <c r="CG82" s="2">
        <f t="shared" si="77"/>
        <v>0</v>
      </c>
      <c r="CH82" s="2">
        <f t="shared" si="77"/>
        <v>0</v>
      </c>
      <c r="CI82" s="2">
        <f t="shared" si="77"/>
        <v>0</v>
      </c>
      <c r="CJ82" s="2">
        <f t="shared" si="77"/>
        <v>0</v>
      </c>
      <c r="CK82" s="2">
        <f t="shared" si="77"/>
        <v>0</v>
      </c>
      <c r="CL82" s="2">
        <f t="shared" si="77"/>
        <v>0</v>
      </c>
      <c r="CM82" s="2">
        <f t="shared" si="77"/>
        <v>0</v>
      </c>
      <c r="CN82" s="2">
        <f t="shared" si="77"/>
        <v>0</v>
      </c>
      <c r="CO82" s="2">
        <f t="shared" si="77"/>
        <v>0</v>
      </c>
      <c r="CP82" s="2">
        <f t="shared" si="77"/>
        <v>0</v>
      </c>
      <c r="CQ82" s="2">
        <f t="shared" si="77"/>
        <v>0</v>
      </c>
      <c r="CR82" s="2">
        <f t="shared" si="77"/>
        <v>0</v>
      </c>
      <c r="CS82" s="2">
        <f t="shared" si="77"/>
        <v>0</v>
      </c>
      <c r="CT82" s="2">
        <f t="shared" si="77"/>
        <v>0</v>
      </c>
      <c r="CU82" s="2">
        <f t="shared" si="77"/>
        <v>0</v>
      </c>
      <c r="CV82" s="2">
        <f t="shared" si="77"/>
        <v>0</v>
      </c>
      <c r="CW82" s="2">
        <f t="shared" si="77"/>
        <v>0</v>
      </c>
      <c r="CX82" s="2">
        <f t="shared" si="77"/>
        <v>0</v>
      </c>
      <c r="CY82" s="2">
        <f t="shared" si="77"/>
        <v>0</v>
      </c>
      <c r="CZ82" s="2">
        <f t="shared" si="77"/>
        <v>0</v>
      </c>
      <c r="DA82" s="2">
        <f t="shared" si="77"/>
        <v>0</v>
      </c>
      <c r="DB82" s="2">
        <f t="shared" si="77"/>
        <v>0</v>
      </c>
      <c r="DC82" s="2">
        <f t="shared" si="77"/>
        <v>0</v>
      </c>
    </row>
    <row r="83" spans="2:1006" x14ac:dyDescent="0.35">
      <c r="C83" s="8" t="s">
        <v>112</v>
      </c>
      <c r="D83" s="10" t="s">
        <v>33</v>
      </c>
      <c r="H83" s="2">
        <f>H49</f>
        <v>0</v>
      </c>
      <c r="I83" s="2">
        <f t="shared" ref="I83:BT83" si="78">I49</f>
        <v>12.199999999999996</v>
      </c>
      <c r="J83" s="2">
        <f t="shared" si="78"/>
        <v>12.402799999999999</v>
      </c>
      <c r="K83" s="2">
        <f t="shared" si="78"/>
        <v>12.608419999999995</v>
      </c>
      <c r="L83" s="2">
        <f t="shared" si="78"/>
        <v>12.816879319999998</v>
      </c>
      <c r="M83" s="2">
        <f t="shared" si="78"/>
        <v>13.028196554000004</v>
      </c>
      <c r="N83" s="2">
        <f t="shared" si="78"/>
        <v>13.242389522107999</v>
      </c>
      <c r="O83" s="2">
        <f t="shared" si="78"/>
        <v>13.459475220689001</v>
      </c>
      <c r="P83" s="2">
        <f t="shared" si="78"/>
        <v>13.679469770485781</v>
      </c>
      <c r="Q83" s="2">
        <f t="shared" si="78"/>
        <v>13.902388362639996</v>
      </c>
      <c r="R83" s="2">
        <f t="shared" si="78"/>
        <v>14.128245202539631</v>
      </c>
      <c r="S83" s="2">
        <f t="shared" si="78"/>
        <v>14.357053451416654</v>
      </c>
      <c r="T83" s="2">
        <f t="shared" si="78"/>
        <v>14.588825165616008</v>
      </c>
      <c r="U83" s="2">
        <f t="shared" si="78"/>
        <v>14.82357123345448</v>
      </c>
      <c r="V83" s="2">
        <f t="shared" si="78"/>
        <v>15.06130130958551</v>
      </c>
      <c r="W83" s="2">
        <f t="shared" si="78"/>
        <v>15.302023746783007</v>
      </c>
      <c r="X83" s="2">
        <f t="shared" si="78"/>
        <v>15.545745525054642</v>
      </c>
      <c r="Y83" s="2">
        <f t="shared" si="78"/>
        <v>15.79247217799179</v>
      </c>
      <c r="Z83" s="2">
        <f t="shared" si="78"/>
        <v>16.042207716260748</v>
      </c>
      <c r="AA83" s="2">
        <f t="shared" si="78"/>
        <v>16.294954548136374</v>
      </c>
      <c r="AB83" s="2">
        <f t="shared" si="78"/>
        <v>16.550713396976022</v>
      </c>
      <c r="AC83" s="2">
        <f t="shared" si="78"/>
        <v>16.809483215528758</v>
      </c>
      <c r="AD83" s="2">
        <f t="shared" si="78"/>
        <v>17.071261096970957</v>
      </c>
      <c r="AE83" s="2">
        <f t="shared" si="78"/>
        <v>86.680210912779671</v>
      </c>
      <c r="AF83" s="2">
        <f t="shared" si="78"/>
        <v>88.019097828809976</v>
      </c>
      <c r="AG83" s="2">
        <f t="shared" si="78"/>
        <v>89.372920964094092</v>
      </c>
      <c r="AH83" s="2">
        <f t="shared" si="78"/>
        <v>90.741623797445143</v>
      </c>
      <c r="AI83" s="2">
        <f t="shared" si="78"/>
        <v>92.125138019885256</v>
      </c>
      <c r="AJ83" s="2">
        <f t="shared" si="78"/>
        <v>93.523382979168943</v>
      </c>
      <c r="AK83" s="2">
        <f t="shared" si="78"/>
        <v>94.936265103604853</v>
      </c>
      <c r="AL83" s="2">
        <f t="shared" si="78"/>
        <v>96.363677304475104</v>
      </c>
      <c r="AM83" s="2">
        <f t="shared" si="78"/>
        <v>0</v>
      </c>
      <c r="AN83" s="2">
        <f t="shared" si="78"/>
        <v>0</v>
      </c>
      <c r="AO83" s="2">
        <f t="shared" si="78"/>
        <v>0</v>
      </c>
      <c r="AP83" s="2">
        <f t="shared" si="78"/>
        <v>0</v>
      </c>
      <c r="AQ83" s="2">
        <f t="shared" si="78"/>
        <v>0</v>
      </c>
      <c r="AR83" s="2">
        <f t="shared" si="78"/>
        <v>0</v>
      </c>
      <c r="AS83" s="2">
        <f t="shared" si="78"/>
        <v>0</v>
      </c>
      <c r="AT83" s="2">
        <f t="shared" si="78"/>
        <v>0</v>
      </c>
      <c r="AU83" s="2">
        <f t="shared" si="78"/>
        <v>0</v>
      </c>
      <c r="AV83" s="2">
        <f t="shared" si="78"/>
        <v>0</v>
      </c>
      <c r="AW83" s="2">
        <f t="shared" si="78"/>
        <v>0</v>
      </c>
      <c r="AX83" s="2">
        <f t="shared" si="78"/>
        <v>0</v>
      </c>
      <c r="AY83" s="2">
        <f t="shared" si="78"/>
        <v>0</v>
      </c>
      <c r="AZ83" s="2">
        <f t="shared" si="78"/>
        <v>0</v>
      </c>
      <c r="BA83" s="2">
        <f t="shared" si="78"/>
        <v>0</v>
      </c>
      <c r="BB83" s="2">
        <f t="shared" si="78"/>
        <v>0</v>
      </c>
      <c r="BC83" s="2">
        <f t="shared" si="78"/>
        <v>0</v>
      </c>
      <c r="BD83" s="2">
        <f t="shared" si="78"/>
        <v>0</v>
      </c>
      <c r="BE83" s="2">
        <f t="shared" si="78"/>
        <v>0</v>
      </c>
      <c r="BF83" s="2">
        <f t="shared" si="78"/>
        <v>0</v>
      </c>
      <c r="BG83" s="2">
        <f t="shared" si="78"/>
        <v>0</v>
      </c>
      <c r="BH83" s="2">
        <f t="shared" si="78"/>
        <v>0</v>
      </c>
      <c r="BI83" s="2">
        <f t="shared" si="78"/>
        <v>0</v>
      </c>
      <c r="BJ83" s="2">
        <f t="shared" si="78"/>
        <v>0</v>
      </c>
      <c r="BK83" s="2">
        <f t="shared" si="78"/>
        <v>0</v>
      </c>
      <c r="BL83" s="2">
        <f t="shared" si="78"/>
        <v>0</v>
      </c>
      <c r="BM83" s="2">
        <f t="shared" si="78"/>
        <v>0</v>
      </c>
      <c r="BN83" s="2">
        <f t="shared" si="78"/>
        <v>0</v>
      </c>
      <c r="BO83" s="2">
        <f t="shared" si="78"/>
        <v>0</v>
      </c>
      <c r="BP83" s="2">
        <f t="shared" si="78"/>
        <v>0</v>
      </c>
      <c r="BQ83" s="2">
        <f t="shared" si="78"/>
        <v>0</v>
      </c>
      <c r="BR83" s="2">
        <f t="shared" si="78"/>
        <v>0</v>
      </c>
      <c r="BS83" s="2">
        <f t="shared" si="78"/>
        <v>0</v>
      </c>
      <c r="BT83" s="2">
        <f t="shared" si="78"/>
        <v>0</v>
      </c>
      <c r="BU83" s="2">
        <f t="shared" ref="BU83:DC83" si="79">BU49</f>
        <v>0</v>
      </c>
      <c r="BV83" s="2">
        <f t="shared" si="79"/>
        <v>0</v>
      </c>
      <c r="BW83" s="2">
        <f t="shared" si="79"/>
        <v>0</v>
      </c>
      <c r="BX83" s="2">
        <f t="shared" si="79"/>
        <v>0</v>
      </c>
      <c r="BY83" s="2">
        <f t="shared" si="79"/>
        <v>0</v>
      </c>
      <c r="BZ83" s="2">
        <f t="shared" si="79"/>
        <v>0</v>
      </c>
      <c r="CA83" s="2">
        <f t="shared" si="79"/>
        <v>0</v>
      </c>
      <c r="CB83" s="2">
        <f t="shared" si="79"/>
        <v>0</v>
      </c>
      <c r="CC83" s="2">
        <f t="shared" si="79"/>
        <v>0</v>
      </c>
      <c r="CD83" s="2">
        <f t="shared" si="79"/>
        <v>0</v>
      </c>
      <c r="CE83" s="2">
        <f t="shared" si="79"/>
        <v>0</v>
      </c>
      <c r="CF83" s="2">
        <f t="shared" si="79"/>
        <v>0</v>
      </c>
      <c r="CG83" s="2">
        <f t="shared" si="79"/>
        <v>0</v>
      </c>
      <c r="CH83" s="2">
        <f t="shared" si="79"/>
        <v>0</v>
      </c>
      <c r="CI83" s="2">
        <f t="shared" si="79"/>
        <v>0</v>
      </c>
      <c r="CJ83" s="2">
        <f t="shared" si="79"/>
        <v>0</v>
      </c>
      <c r="CK83" s="2">
        <f t="shared" si="79"/>
        <v>0</v>
      </c>
      <c r="CL83" s="2">
        <f t="shared" si="79"/>
        <v>0</v>
      </c>
      <c r="CM83" s="2">
        <f t="shared" si="79"/>
        <v>0</v>
      </c>
      <c r="CN83" s="2">
        <f t="shared" si="79"/>
        <v>0</v>
      </c>
      <c r="CO83" s="2">
        <f t="shared" si="79"/>
        <v>0</v>
      </c>
      <c r="CP83" s="2">
        <f t="shared" si="79"/>
        <v>0</v>
      </c>
      <c r="CQ83" s="2">
        <f t="shared" si="79"/>
        <v>0</v>
      </c>
      <c r="CR83" s="2">
        <f t="shared" si="79"/>
        <v>0</v>
      </c>
      <c r="CS83" s="2">
        <f t="shared" si="79"/>
        <v>0</v>
      </c>
      <c r="CT83" s="2">
        <f t="shared" si="79"/>
        <v>0</v>
      </c>
      <c r="CU83" s="2">
        <f t="shared" si="79"/>
        <v>0</v>
      </c>
      <c r="CV83" s="2">
        <f t="shared" si="79"/>
        <v>0</v>
      </c>
      <c r="CW83" s="2">
        <f t="shared" si="79"/>
        <v>0</v>
      </c>
      <c r="CX83" s="2">
        <f t="shared" si="79"/>
        <v>0</v>
      </c>
      <c r="CY83" s="2">
        <f t="shared" si="79"/>
        <v>0</v>
      </c>
      <c r="CZ83" s="2">
        <f t="shared" si="79"/>
        <v>0</v>
      </c>
      <c r="DA83" s="2">
        <f t="shared" si="79"/>
        <v>0</v>
      </c>
      <c r="DB83" s="2">
        <f t="shared" si="79"/>
        <v>0</v>
      </c>
      <c r="DC83" s="2">
        <f t="shared" si="79"/>
        <v>0</v>
      </c>
    </row>
    <row r="84" spans="2:1006" x14ac:dyDescent="0.35">
      <c r="C84" s="8" t="s">
        <v>18</v>
      </c>
      <c r="D84" s="10" t="s">
        <v>33</v>
      </c>
      <c r="H84" s="2">
        <f>SUM(H81:H83)</f>
        <v>0</v>
      </c>
      <c r="I84" s="2">
        <f t="shared" ref="I84:BT84" si="80">SUM(I81:I83)</f>
        <v>12.199999999999996</v>
      </c>
      <c r="J84" s="2">
        <f t="shared" si="80"/>
        <v>25.702472942131436</v>
      </c>
      <c r="K84" s="2">
        <f t="shared" si="80"/>
        <v>40.62763999461729</v>
      </c>
      <c r="L84" s="2">
        <f t="shared" si="80"/>
        <v>57.10657803631711</v>
      </c>
      <c r="M84" s="2">
        <f t="shared" si="80"/>
        <v>75.282197433288886</v>
      </c>
      <c r="N84" s="2">
        <f t="shared" si="80"/>
        <v>95.31030790142843</v>
      </c>
      <c r="O84" s="2">
        <f t="shared" si="80"/>
        <v>117.36078039305329</v>
      </c>
      <c r="P84" s="2">
        <f t="shared" si="80"/>
        <v>141.61881366072521</v>
      </c>
      <c r="Q84" s="2">
        <f t="shared" si="80"/>
        <v>168.28631493151721</v>
      </c>
      <c r="R84" s="2">
        <f t="shared" si="80"/>
        <v>197.58340497513882</v>
      </c>
      <c r="S84" s="2">
        <f t="shared" si="80"/>
        <v>229.75005877617505</v>
      </c>
      <c r="T84" s="2">
        <f t="shared" si="80"/>
        <v>265.04789403107532</v>
      </c>
      <c r="U84" s="2">
        <f t="shared" si="80"/>
        <v>303.76212079198018</v>
      </c>
      <c r="V84" s="2">
        <f t="shared" si="80"/>
        <v>346.20366678020531</v>
      </c>
      <c r="W84" s="2">
        <f t="shared" si="80"/>
        <v>392.71149420115893</v>
      </c>
      <c r="X84" s="2">
        <f t="shared" si="80"/>
        <v>443.65512531941221</v>
      </c>
      <c r="Y84" s="2">
        <f t="shared" si="80"/>
        <v>499.43739560819841</v>
      </c>
      <c r="Z84" s="2">
        <f t="shared" si="80"/>
        <v>560.49745498338802</v>
      </c>
      <c r="AA84" s="2">
        <f t="shared" si="80"/>
        <v>627.3140394806037</v>
      </c>
      <c r="AB84" s="2">
        <f t="shared" si="80"/>
        <v>700.40903774938261</v>
      </c>
      <c r="AC84" s="2">
        <f t="shared" si="80"/>
        <v>780.35137893518311</v>
      </c>
      <c r="AD84" s="2">
        <f t="shared" si="80"/>
        <v>867.76127091493936</v>
      </c>
      <c r="AE84" s="2">
        <f t="shared" si="80"/>
        <v>1032.6589891928625</v>
      </c>
      <c r="AF84" s="2">
        <f t="shared" si="80"/>
        <v>1213.759000863</v>
      </c>
      <c r="AG84" s="2">
        <f t="shared" si="80"/>
        <v>1412.5366703121381</v>
      </c>
      <c r="AH84" s="2">
        <f t="shared" si="80"/>
        <v>1630.6002905120995</v>
      </c>
      <c r="AI84" s="2">
        <f t="shared" si="80"/>
        <v>1869.7030530326263</v>
      </c>
      <c r="AJ84" s="2">
        <f t="shared" si="80"/>
        <v>2131.7560964413469</v>
      </c>
      <c r="AK84" s="2">
        <f t="shared" si="80"/>
        <v>2418.8427302728446</v>
      </c>
      <c r="AL84" s="2">
        <f t="shared" si="80"/>
        <v>2733.2339405078433</v>
      </c>
      <c r="AM84" s="2">
        <f t="shared" si="80"/>
        <v>2733.2339405078433</v>
      </c>
      <c r="AN84" s="2">
        <f t="shared" si="80"/>
        <v>2733.2339405078433</v>
      </c>
      <c r="AO84" s="2">
        <f t="shared" si="80"/>
        <v>2733.2339405078433</v>
      </c>
      <c r="AP84" s="2">
        <f t="shared" si="80"/>
        <v>2733.2339405078433</v>
      </c>
      <c r="AQ84" s="2">
        <f t="shared" si="80"/>
        <v>2733.2339405078433</v>
      </c>
      <c r="AR84" s="2">
        <f t="shared" si="80"/>
        <v>2733.2339405078433</v>
      </c>
      <c r="AS84" s="2">
        <f t="shared" si="80"/>
        <v>2733.2339405078433</v>
      </c>
      <c r="AT84" s="2">
        <f t="shared" si="80"/>
        <v>2733.2339405078433</v>
      </c>
      <c r="AU84" s="2">
        <f t="shared" si="80"/>
        <v>2733.2339405078433</v>
      </c>
      <c r="AV84" s="2">
        <f t="shared" si="80"/>
        <v>2733.2339405078433</v>
      </c>
      <c r="AW84" s="2">
        <f t="shared" si="80"/>
        <v>2733.2339405078433</v>
      </c>
      <c r="AX84" s="2">
        <f t="shared" si="80"/>
        <v>2733.2339405078433</v>
      </c>
      <c r="AY84" s="2">
        <f t="shared" si="80"/>
        <v>2733.2339405078433</v>
      </c>
      <c r="AZ84" s="2">
        <f t="shared" si="80"/>
        <v>2733.2339405078433</v>
      </c>
      <c r="BA84" s="2">
        <f t="shared" si="80"/>
        <v>2733.2339405078433</v>
      </c>
      <c r="BB84" s="2">
        <f t="shared" si="80"/>
        <v>2733.2339405078433</v>
      </c>
      <c r="BC84" s="2">
        <f t="shared" si="80"/>
        <v>2733.2339405078433</v>
      </c>
      <c r="BD84" s="2">
        <f t="shared" si="80"/>
        <v>2733.2339405078433</v>
      </c>
      <c r="BE84" s="2">
        <f t="shared" si="80"/>
        <v>2733.2339405078433</v>
      </c>
      <c r="BF84" s="2">
        <f t="shared" si="80"/>
        <v>2733.2339405078433</v>
      </c>
      <c r="BG84" s="2">
        <f t="shared" si="80"/>
        <v>2733.2339405078433</v>
      </c>
      <c r="BH84" s="2">
        <f t="shared" si="80"/>
        <v>2733.2339405078433</v>
      </c>
      <c r="BI84" s="2">
        <f t="shared" si="80"/>
        <v>2733.2339405078433</v>
      </c>
      <c r="BJ84" s="2">
        <f t="shared" si="80"/>
        <v>2733.2339405078433</v>
      </c>
      <c r="BK84" s="2">
        <f t="shared" si="80"/>
        <v>2733.2339405078433</v>
      </c>
      <c r="BL84" s="2">
        <f t="shared" si="80"/>
        <v>2733.2339405078433</v>
      </c>
      <c r="BM84" s="2">
        <f t="shared" si="80"/>
        <v>2733.2339405078433</v>
      </c>
      <c r="BN84" s="2">
        <f t="shared" si="80"/>
        <v>2733.2339405078433</v>
      </c>
      <c r="BO84" s="2">
        <f t="shared" si="80"/>
        <v>2733.2339405078433</v>
      </c>
      <c r="BP84" s="2">
        <f t="shared" si="80"/>
        <v>2733.2339405078433</v>
      </c>
      <c r="BQ84" s="2">
        <f t="shared" si="80"/>
        <v>2733.2339405078433</v>
      </c>
      <c r="BR84" s="2">
        <f t="shared" si="80"/>
        <v>2733.2339405078433</v>
      </c>
      <c r="BS84" s="2">
        <f t="shared" si="80"/>
        <v>2733.2339405078433</v>
      </c>
      <c r="BT84" s="2">
        <f t="shared" si="80"/>
        <v>2733.2339405078433</v>
      </c>
      <c r="BU84" s="2">
        <f t="shared" ref="BU84:DC84" si="81">SUM(BU81:BU83)</f>
        <v>2733.2339405078433</v>
      </c>
      <c r="BV84" s="2">
        <f t="shared" si="81"/>
        <v>2733.2339405078433</v>
      </c>
      <c r="BW84" s="2">
        <f t="shared" si="81"/>
        <v>2733.2339405078433</v>
      </c>
      <c r="BX84" s="2">
        <f t="shared" si="81"/>
        <v>2733.2339405078433</v>
      </c>
      <c r="BY84" s="2">
        <f t="shared" si="81"/>
        <v>2733.2339405078433</v>
      </c>
      <c r="BZ84" s="2">
        <f t="shared" si="81"/>
        <v>2733.2339405078433</v>
      </c>
      <c r="CA84" s="2">
        <f t="shared" si="81"/>
        <v>2733.2339405078433</v>
      </c>
      <c r="CB84" s="2">
        <f t="shared" si="81"/>
        <v>2733.2339405078433</v>
      </c>
      <c r="CC84" s="2">
        <f t="shared" si="81"/>
        <v>2733.2339405078433</v>
      </c>
      <c r="CD84" s="2">
        <f t="shared" si="81"/>
        <v>2733.2339405078433</v>
      </c>
      <c r="CE84" s="2">
        <f t="shared" si="81"/>
        <v>2733.2339405078433</v>
      </c>
      <c r="CF84" s="2">
        <f t="shared" si="81"/>
        <v>2733.2339405078433</v>
      </c>
      <c r="CG84" s="2">
        <f t="shared" si="81"/>
        <v>2733.2339405078433</v>
      </c>
      <c r="CH84" s="2">
        <f t="shared" si="81"/>
        <v>2733.2339405078433</v>
      </c>
      <c r="CI84" s="2">
        <f t="shared" si="81"/>
        <v>2733.2339405078433</v>
      </c>
      <c r="CJ84" s="2">
        <f t="shared" si="81"/>
        <v>2733.2339405078433</v>
      </c>
      <c r="CK84" s="2">
        <f t="shared" si="81"/>
        <v>2733.2339405078433</v>
      </c>
      <c r="CL84" s="2">
        <f t="shared" si="81"/>
        <v>2733.2339405078433</v>
      </c>
      <c r="CM84" s="2">
        <f t="shared" si="81"/>
        <v>2733.2339405078433</v>
      </c>
      <c r="CN84" s="2">
        <f t="shared" si="81"/>
        <v>2733.2339405078433</v>
      </c>
      <c r="CO84" s="2">
        <f t="shared" si="81"/>
        <v>2733.2339405078433</v>
      </c>
      <c r="CP84" s="2">
        <f t="shared" si="81"/>
        <v>2733.2339405078433</v>
      </c>
      <c r="CQ84" s="2">
        <f t="shared" si="81"/>
        <v>2733.2339405078433</v>
      </c>
      <c r="CR84" s="2">
        <f t="shared" si="81"/>
        <v>2733.2339405078433</v>
      </c>
      <c r="CS84" s="2">
        <f t="shared" si="81"/>
        <v>2733.2339405078433</v>
      </c>
      <c r="CT84" s="2">
        <f t="shared" si="81"/>
        <v>2733.2339405078433</v>
      </c>
      <c r="CU84" s="2">
        <f t="shared" si="81"/>
        <v>2733.2339405078433</v>
      </c>
      <c r="CV84" s="2">
        <f t="shared" si="81"/>
        <v>2733.2339405078433</v>
      </c>
      <c r="CW84" s="2">
        <f t="shared" si="81"/>
        <v>2733.2339405078433</v>
      </c>
      <c r="CX84" s="2">
        <f t="shared" si="81"/>
        <v>2733.2339405078433</v>
      </c>
      <c r="CY84" s="2">
        <f t="shared" si="81"/>
        <v>2733.2339405078433</v>
      </c>
      <c r="CZ84" s="2">
        <f t="shared" si="81"/>
        <v>2733.2339405078433</v>
      </c>
      <c r="DA84" s="2">
        <f t="shared" si="81"/>
        <v>2733.2339405078433</v>
      </c>
      <c r="DB84" s="2">
        <f t="shared" si="81"/>
        <v>2733.2339405078433</v>
      </c>
      <c r="DC84" s="2">
        <f t="shared" si="81"/>
        <v>2733.2339405078433</v>
      </c>
    </row>
    <row r="85" spans="2:1006" x14ac:dyDescent="0.35">
      <c r="D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</row>
    <row r="86" spans="2:1006" x14ac:dyDescent="0.35">
      <c r="C86" s="8" t="s">
        <v>113</v>
      </c>
      <c r="D86" s="10" t="s">
        <v>33</v>
      </c>
      <c r="F86" s="2">
        <f>MAX(84:84)</f>
        <v>2733.2339405078433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</row>
    <row r="87" spans="2:1006" x14ac:dyDescent="0.35">
      <c r="C87" s="8" t="s">
        <v>114</v>
      </c>
      <c r="D87" s="10" t="s">
        <v>33</v>
      </c>
      <c r="F87" s="15">
        <f>H48</f>
        <v>205.23096626303811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</row>
    <row r="88" spans="2:1006" x14ac:dyDescent="0.35">
      <c r="C88" s="8" t="s">
        <v>115</v>
      </c>
      <c r="D88" s="10" t="s">
        <v>117</v>
      </c>
      <c r="F88" s="2">
        <f>F86/F87</f>
        <v>13.317843745883566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</row>
    <row r="89" spans="2:1006" x14ac:dyDescent="0.35">
      <c r="C89" s="8" t="s">
        <v>116</v>
      </c>
      <c r="D89" s="10" t="s">
        <v>34</v>
      </c>
      <c r="F89" s="17">
        <f>F88^(1/F63)-1</f>
        <v>9.0137126404210788E-2</v>
      </c>
    </row>
    <row r="93" spans="2:1006" x14ac:dyDescent="0.35">
      <c r="B93" s="6" t="s">
        <v>40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</row>
    <row r="94" spans="2:1006" x14ac:dyDescent="0.35">
      <c r="C94" s="8" t="s">
        <v>4</v>
      </c>
      <c r="H94" s="11">
        <f>H9</f>
        <v>0</v>
      </c>
      <c r="I94" s="11">
        <f>I9</f>
        <v>81.599999999999994</v>
      </c>
      <c r="J94" s="11">
        <f>J9</f>
        <v>83.231999999999999</v>
      </c>
      <c r="K94" s="11">
        <f>K9</f>
        <v>84.896639999999991</v>
      </c>
      <c r="L94" s="11">
        <f>L9</f>
        <v>86.594572799999995</v>
      </c>
      <c r="M94" s="11">
        <f>M9</f>
        <v>88.326464256000008</v>
      </c>
      <c r="N94" s="11">
        <f>N9</f>
        <v>90.092993541120009</v>
      </c>
      <c r="O94" s="11">
        <f>O9</f>
        <v>91.894853411942393</v>
      </c>
      <c r="P94" s="11">
        <f>P9</f>
        <v>93.732750480181238</v>
      </c>
      <c r="Q94" s="11">
        <f>Q9</f>
        <v>95.607405489784867</v>
      </c>
      <c r="R94" s="11">
        <f>R9</f>
        <v>97.519553599580576</v>
      </c>
      <c r="S94" s="11">
        <f>S9</f>
        <v>99.469944671572165</v>
      </c>
      <c r="T94" s="11">
        <f>T9</f>
        <v>101.45934356500362</v>
      </c>
      <c r="U94" s="11">
        <f>U9</f>
        <v>103.48853043630369</v>
      </c>
      <c r="V94" s="11">
        <f>V9</f>
        <v>105.55830104502976</v>
      </c>
      <c r="W94" s="11">
        <f>W9</f>
        <v>107.66946706593033</v>
      </c>
      <c r="X94" s="11">
        <f>X9</f>
        <v>109.82285640724896</v>
      </c>
      <c r="Y94" s="11">
        <f>Y9</f>
        <v>112.01931353539395</v>
      </c>
      <c r="Z94" s="11">
        <f>Z9</f>
        <v>114.25969980610182</v>
      </c>
      <c r="AA94" s="11">
        <f>AA9</f>
        <v>116.54489380222385</v>
      </c>
      <c r="AB94" s="11">
        <f>AB9</f>
        <v>118.87579167826834</v>
      </c>
      <c r="AC94" s="11">
        <f>AC9</f>
        <v>121.2533075118337</v>
      </c>
      <c r="AD94" s="11">
        <f>AD9</f>
        <v>123.67837366207038</v>
      </c>
      <c r="AE94" s="11">
        <f>AE9</f>
        <v>126.15194113531176</v>
      </c>
      <c r="AF94" s="11">
        <f>AF9</f>
        <v>128.67497995801801</v>
      </c>
      <c r="AG94" s="11">
        <f>AG9</f>
        <v>131.24847955717837</v>
      </c>
      <c r="AH94" s="11">
        <f>AH9</f>
        <v>133.87344914832195</v>
      </c>
      <c r="AI94" s="11">
        <f>AI9</f>
        <v>136.55091813128837</v>
      </c>
      <c r="AJ94" s="11">
        <f>AJ9</f>
        <v>139.28193649391415</v>
      </c>
      <c r="AK94" s="11">
        <f>AK9</f>
        <v>142.0675752237924</v>
      </c>
      <c r="AL94" s="11">
        <f>AL9</f>
        <v>144.90892672826828</v>
      </c>
      <c r="AM94" s="11">
        <f>AM9</f>
        <v>0</v>
      </c>
      <c r="AN94" s="11">
        <f>AN9</f>
        <v>0</v>
      </c>
      <c r="AO94" s="11">
        <f>AO9</f>
        <v>0</v>
      </c>
      <c r="AP94" s="11">
        <f>AP9</f>
        <v>0</v>
      </c>
      <c r="AQ94" s="11">
        <f>AQ9</f>
        <v>0</v>
      </c>
      <c r="AR94" s="11">
        <f>AR9</f>
        <v>0</v>
      </c>
      <c r="AS94" s="11">
        <f>AS9</f>
        <v>0</v>
      </c>
      <c r="AT94" s="11">
        <f>AT9</f>
        <v>0</v>
      </c>
      <c r="AU94" s="11">
        <f>AU9</f>
        <v>0</v>
      </c>
      <c r="AV94" s="11">
        <f>AV9</f>
        <v>0</v>
      </c>
      <c r="AW94" s="11">
        <f>AW9</f>
        <v>0</v>
      </c>
      <c r="AX94" s="11">
        <f>AX9</f>
        <v>0</v>
      </c>
      <c r="AY94" s="11">
        <f>AY9</f>
        <v>0</v>
      </c>
      <c r="AZ94" s="11">
        <f>AZ9</f>
        <v>0</v>
      </c>
      <c r="BA94" s="11">
        <f>BA9</f>
        <v>0</v>
      </c>
      <c r="BB94" s="11">
        <f>BB9</f>
        <v>0</v>
      </c>
      <c r="BC94" s="11">
        <f>BC9</f>
        <v>0</v>
      </c>
      <c r="BD94" s="11">
        <f>BD9</f>
        <v>0</v>
      </c>
      <c r="BE94" s="11">
        <f>BE9</f>
        <v>0</v>
      </c>
      <c r="BF94" s="11">
        <f>BF9</f>
        <v>0</v>
      </c>
      <c r="BG94" s="11">
        <f>BG9</f>
        <v>0</v>
      </c>
      <c r="BH94" s="11">
        <f>BH9</f>
        <v>0</v>
      </c>
      <c r="BI94" s="11">
        <f>BI9</f>
        <v>0</v>
      </c>
      <c r="BJ94" s="11">
        <f>BJ9</f>
        <v>0</v>
      </c>
      <c r="BK94" s="11">
        <f>BK9</f>
        <v>0</v>
      </c>
      <c r="BL94" s="11">
        <f>BL9</f>
        <v>0</v>
      </c>
      <c r="BM94" s="11">
        <f>BM9</f>
        <v>0</v>
      </c>
      <c r="BN94" s="11">
        <f>BN9</f>
        <v>0</v>
      </c>
      <c r="BO94" s="11">
        <f>BO9</f>
        <v>0</v>
      </c>
      <c r="BP94" s="11">
        <f>BP9</f>
        <v>0</v>
      </c>
      <c r="BQ94" s="11">
        <f>BQ9</f>
        <v>0</v>
      </c>
      <c r="BR94" s="11">
        <f>BR9</f>
        <v>0</v>
      </c>
      <c r="BS94" s="11">
        <f>BS9</f>
        <v>0</v>
      </c>
      <c r="BT94" s="11">
        <f>BT9</f>
        <v>0</v>
      </c>
      <c r="BU94" s="11">
        <f>BU9</f>
        <v>0</v>
      </c>
      <c r="BV94" s="11">
        <f>BV9</f>
        <v>0</v>
      </c>
      <c r="BW94" s="11">
        <f>BW9</f>
        <v>0</v>
      </c>
      <c r="BX94" s="11">
        <f>BX9</f>
        <v>0</v>
      </c>
      <c r="BY94" s="11">
        <f>BY9</f>
        <v>0</v>
      </c>
      <c r="BZ94" s="11">
        <f>BZ9</f>
        <v>0</v>
      </c>
      <c r="CA94" s="11">
        <f>CA9</f>
        <v>0</v>
      </c>
      <c r="CB94" s="11">
        <f>CB9</f>
        <v>0</v>
      </c>
      <c r="CC94" s="11">
        <f>CC9</f>
        <v>0</v>
      </c>
      <c r="CD94" s="11">
        <f>CD9</f>
        <v>0</v>
      </c>
      <c r="CE94" s="11">
        <f>CE9</f>
        <v>0</v>
      </c>
      <c r="CF94" s="11">
        <f>CF9</f>
        <v>0</v>
      </c>
      <c r="CG94" s="11">
        <f>CG9</f>
        <v>0</v>
      </c>
      <c r="CH94" s="11">
        <f>CH9</f>
        <v>0</v>
      </c>
      <c r="CI94" s="11">
        <f>CI9</f>
        <v>0</v>
      </c>
      <c r="CJ94" s="11">
        <f>CJ9</f>
        <v>0</v>
      </c>
      <c r="CK94" s="11">
        <f>CK9</f>
        <v>0</v>
      </c>
      <c r="CL94" s="11">
        <f>CL9</f>
        <v>0</v>
      </c>
      <c r="CM94" s="11">
        <f>CM9</f>
        <v>0</v>
      </c>
      <c r="CN94" s="11">
        <f>CN9</f>
        <v>0</v>
      </c>
      <c r="CO94" s="11">
        <f>CO9</f>
        <v>0</v>
      </c>
      <c r="CP94" s="11">
        <f>CP9</f>
        <v>0</v>
      </c>
      <c r="CQ94" s="11">
        <f>CQ9</f>
        <v>0</v>
      </c>
      <c r="CR94" s="11">
        <f>CR9</f>
        <v>0</v>
      </c>
      <c r="CS94" s="11">
        <f>CS9</f>
        <v>0</v>
      </c>
      <c r="CT94" s="11">
        <f>CT9</f>
        <v>0</v>
      </c>
      <c r="CU94" s="11">
        <f>CU9</f>
        <v>0</v>
      </c>
      <c r="CV94" s="11">
        <f>CV9</f>
        <v>0</v>
      </c>
      <c r="CW94" s="11">
        <f>CW9</f>
        <v>0</v>
      </c>
      <c r="CX94" s="11">
        <f>CX9</f>
        <v>0</v>
      </c>
      <c r="CY94" s="11">
        <f>CY9</f>
        <v>0</v>
      </c>
      <c r="CZ94" s="11">
        <f>CZ9</f>
        <v>0</v>
      </c>
      <c r="DA94" s="11">
        <f>DA9</f>
        <v>0</v>
      </c>
      <c r="DB94" s="11">
        <f>DB9</f>
        <v>0</v>
      </c>
      <c r="DC94" s="11">
        <f>DC9</f>
        <v>0</v>
      </c>
    </row>
    <row r="95" spans="2:1006" x14ac:dyDescent="0.35">
      <c r="C95" s="8" t="s">
        <v>41</v>
      </c>
      <c r="H95" s="11">
        <f>H10</f>
        <v>0</v>
      </c>
      <c r="I95" s="11">
        <f>I10</f>
        <v>20.6</v>
      </c>
      <c r="J95" s="11">
        <f>J10</f>
        <v>21.218</v>
      </c>
      <c r="K95" s="11">
        <f>K10</f>
        <v>21.85454</v>
      </c>
      <c r="L95" s="11">
        <f>L10</f>
        <v>22.510176199999997</v>
      </c>
      <c r="M95" s="11">
        <f>M10</f>
        <v>23.185481485999997</v>
      </c>
      <c r="N95" s="11">
        <f>N10</f>
        <v>23.881045930579997</v>
      </c>
      <c r="O95" s="11">
        <f>O10</f>
        <v>24.5974773084974</v>
      </c>
      <c r="P95" s="11">
        <f>P10</f>
        <v>25.335401627752319</v>
      </c>
      <c r="Q95" s="11">
        <f>Q10</f>
        <v>26.095463676584888</v>
      </c>
      <c r="R95" s="11">
        <f>R10</f>
        <v>26.878327586882435</v>
      </c>
      <c r="S95" s="11">
        <f>S10</f>
        <v>27.68467741448891</v>
      </c>
      <c r="T95" s="11">
        <f>T10</f>
        <v>28.515217736923574</v>
      </c>
      <c r="U95" s="11">
        <f>U10</f>
        <v>29.370674269031277</v>
      </c>
      <c r="V95" s="11">
        <f>V10</f>
        <v>30.251794497102221</v>
      </c>
      <c r="W95" s="11">
        <f>W10</f>
        <v>31.159348332015288</v>
      </c>
      <c r="X95" s="11">
        <f>X10</f>
        <v>32.094128781975741</v>
      </c>
      <c r="Y95" s="11">
        <f>Y10</f>
        <v>33.056952645435011</v>
      </c>
      <c r="Z95" s="11">
        <f>Z10</f>
        <v>34.048661224798067</v>
      </c>
      <c r="AA95" s="11">
        <f>AA10</f>
        <v>35.070121061542004</v>
      </c>
      <c r="AB95" s="11">
        <f>AB10</f>
        <v>36.122224693388262</v>
      </c>
      <c r="AC95" s="11">
        <f>AC10</f>
        <v>37.205891434189908</v>
      </c>
      <c r="AD95" s="11">
        <f>AD10</f>
        <v>38.322068177215613</v>
      </c>
      <c r="AE95" s="11">
        <f>AE10</f>
        <v>39.471730222532081</v>
      </c>
      <c r="AF95" s="11">
        <f>AF10</f>
        <v>40.655882129208038</v>
      </c>
      <c r="AG95" s="11">
        <f>AG10</f>
        <v>41.875558593084278</v>
      </c>
      <c r="AH95" s="11">
        <f>AH10</f>
        <v>43.131825350876809</v>
      </c>
      <c r="AI95" s="11">
        <f>AI10</f>
        <v>44.425780111403114</v>
      </c>
      <c r="AJ95" s="11">
        <f>AJ10</f>
        <v>45.758553514745202</v>
      </c>
      <c r="AK95" s="11">
        <f>AK10</f>
        <v>47.131310120187557</v>
      </c>
      <c r="AL95" s="11">
        <f>AL10</f>
        <v>48.54524942379318</v>
      </c>
      <c r="AM95" s="11">
        <f>AM10</f>
        <v>0</v>
      </c>
      <c r="AN95" s="11">
        <f>AN10</f>
        <v>0</v>
      </c>
      <c r="AO95" s="11">
        <f>AO10</f>
        <v>0</v>
      </c>
      <c r="AP95" s="11">
        <f>AP10</f>
        <v>0</v>
      </c>
      <c r="AQ95" s="11">
        <f>AQ10</f>
        <v>0</v>
      </c>
      <c r="AR95" s="11">
        <f>AR10</f>
        <v>0</v>
      </c>
      <c r="AS95" s="11">
        <f>AS10</f>
        <v>0</v>
      </c>
      <c r="AT95" s="11">
        <f>AT10</f>
        <v>0</v>
      </c>
      <c r="AU95" s="11">
        <f>AU10</f>
        <v>0</v>
      </c>
      <c r="AV95" s="11">
        <f>AV10</f>
        <v>0</v>
      </c>
      <c r="AW95" s="11">
        <f>AW10</f>
        <v>0</v>
      </c>
      <c r="AX95" s="11">
        <f>AX10</f>
        <v>0</v>
      </c>
      <c r="AY95" s="11">
        <f>AY10</f>
        <v>0</v>
      </c>
      <c r="AZ95" s="11">
        <f>AZ10</f>
        <v>0</v>
      </c>
      <c r="BA95" s="11">
        <f>BA10</f>
        <v>0</v>
      </c>
      <c r="BB95" s="11">
        <f>BB10</f>
        <v>0</v>
      </c>
      <c r="BC95" s="11">
        <f>BC10</f>
        <v>0</v>
      </c>
      <c r="BD95" s="11">
        <f>BD10</f>
        <v>0</v>
      </c>
      <c r="BE95" s="11">
        <f>BE10</f>
        <v>0</v>
      </c>
      <c r="BF95" s="11">
        <f>BF10</f>
        <v>0</v>
      </c>
      <c r="BG95" s="11">
        <f>BG10</f>
        <v>0</v>
      </c>
      <c r="BH95" s="11">
        <f>BH10</f>
        <v>0</v>
      </c>
      <c r="BI95" s="11">
        <f>BI10</f>
        <v>0</v>
      </c>
      <c r="BJ95" s="11">
        <f>BJ10</f>
        <v>0</v>
      </c>
      <c r="BK95" s="11">
        <f>BK10</f>
        <v>0</v>
      </c>
      <c r="BL95" s="11">
        <f>BL10</f>
        <v>0</v>
      </c>
      <c r="BM95" s="11">
        <f>BM10</f>
        <v>0</v>
      </c>
      <c r="BN95" s="11">
        <f>BN10</f>
        <v>0</v>
      </c>
      <c r="BO95" s="11">
        <f>BO10</f>
        <v>0</v>
      </c>
      <c r="BP95" s="11">
        <f>BP10</f>
        <v>0</v>
      </c>
      <c r="BQ95" s="11">
        <f>BQ10</f>
        <v>0</v>
      </c>
      <c r="BR95" s="11">
        <f>BR10</f>
        <v>0</v>
      </c>
      <c r="BS95" s="11">
        <f>BS10</f>
        <v>0</v>
      </c>
      <c r="BT95" s="11">
        <f>BT10</f>
        <v>0</v>
      </c>
      <c r="BU95" s="11">
        <f>BU10</f>
        <v>0</v>
      </c>
      <c r="BV95" s="11">
        <f>BV10</f>
        <v>0</v>
      </c>
      <c r="BW95" s="11">
        <f>BW10</f>
        <v>0</v>
      </c>
      <c r="BX95" s="11">
        <f>BX10</f>
        <v>0</v>
      </c>
      <c r="BY95" s="11">
        <f>BY10</f>
        <v>0</v>
      </c>
      <c r="BZ95" s="11">
        <f>BZ10</f>
        <v>0</v>
      </c>
      <c r="CA95" s="11">
        <f>CA10</f>
        <v>0</v>
      </c>
      <c r="CB95" s="11">
        <f>CB10</f>
        <v>0</v>
      </c>
      <c r="CC95" s="11">
        <f>CC10</f>
        <v>0</v>
      </c>
      <c r="CD95" s="11">
        <f>CD10</f>
        <v>0</v>
      </c>
      <c r="CE95" s="11">
        <f>CE10</f>
        <v>0</v>
      </c>
      <c r="CF95" s="11">
        <f>CF10</f>
        <v>0</v>
      </c>
      <c r="CG95" s="11">
        <f>CG10</f>
        <v>0</v>
      </c>
      <c r="CH95" s="11">
        <f>CH10</f>
        <v>0</v>
      </c>
      <c r="CI95" s="11">
        <f>CI10</f>
        <v>0</v>
      </c>
      <c r="CJ95" s="11">
        <f>CJ10</f>
        <v>0</v>
      </c>
      <c r="CK95" s="11">
        <f>CK10</f>
        <v>0</v>
      </c>
      <c r="CL95" s="11">
        <f>CL10</f>
        <v>0</v>
      </c>
      <c r="CM95" s="11">
        <f>CM10</f>
        <v>0</v>
      </c>
      <c r="CN95" s="11">
        <f>CN10</f>
        <v>0</v>
      </c>
      <c r="CO95" s="11">
        <f>CO10</f>
        <v>0</v>
      </c>
      <c r="CP95" s="11">
        <f>CP10</f>
        <v>0</v>
      </c>
      <c r="CQ95" s="11">
        <f>CQ10</f>
        <v>0</v>
      </c>
      <c r="CR95" s="11">
        <f>CR10</f>
        <v>0</v>
      </c>
      <c r="CS95" s="11">
        <f>CS10</f>
        <v>0</v>
      </c>
      <c r="CT95" s="11">
        <f>CT10</f>
        <v>0</v>
      </c>
      <c r="CU95" s="11">
        <f>CU10</f>
        <v>0</v>
      </c>
      <c r="CV95" s="11">
        <f>CV10</f>
        <v>0</v>
      </c>
      <c r="CW95" s="11">
        <f>CW10</f>
        <v>0</v>
      </c>
      <c r="CX95" s="11">
        <f>CX10</f>
        <v>0</v>
      </c>
      <c r="CY95" s="11">
        <f>CY10</f>
        <v>0</v>
      </c>
      <c r="CZ95" s="11">
        <f>CZ10</f>
        <v>0</v>
      </c>
      <c r="DA95" s="11">
        <f>DA10</f>
        <v>0</v>
      </c>
      <c r="DB95" s="11">
        <f>DB10</f>
        <v>0</v>
      </c>
      <c r="DC95" s="11">
        <f>DC10</f>
        <v>0</v>
      </c>
    </row>
    <row r="96" spans="2:1006" x14ac:dyDescent="0.35">
      <c r="C96" s="12" t="s">
        <v>6</v>
      </c>
      <c r="D96" s="12"/>
      <c r="E96" s="12"/>
      <c r="F96" s="12"/>
      <c r="G96" s="12"/>
      <c r="H96" s="20">
        <f>H94-H95</f>
        <v>0</v>
      </c>
      <c r="I96" s="20">
        <f t="shared" ref="I96:BT96" si="82">I94-I95</f>
        <v>60.999999999999993</v>
      </c>
      <c r="J96" s="20">
        <f t="shared" si="82"/>
        <v>62.013999999999996</v>
      </c>
      <c r="K96" s="20">
        <f t="shared" si="82"/>
        <v>63.042099999999991</v>
      </c>
      <c r="L96" s="20">
        <f t="shared" si="82"/>
        <v>64.084396599999991</v>
      </c>
      <c r="M96" s="20">
        <f t="shared" si="82"/>
        <v>65.140982770000008</v>
      </c>
      <c r="N96" s="20">
        <f t="shared" si="82"/>
        <v>66.211947610540008</v>
      </c>
      <c r="O96" s="20">
        <f t="shared" si="82"/>
        <v>67.297376103444989</v>
      </c>
      <c r="P96" s="20">
        <f t="shared" si="82"/>
        <v>68.397348852428919</v>
      </c>
      <c r="Q96" s="20">
        <f t="shared" si="82"/>
        <v>69.511941813199982</v>
      </c>
      <c r="R96" s="20">
        <f t="shared" si="82"/>
        <v>70.641226012698141</v>
      </c>
      <c r="S96" s="20">
        <f t="shared" si="82"/>
        <v>71.785267257083262</v>
      </c>
      <c r="T96" s="20">
        <f t="shared" si="82"/>
        <v>72.944125828080047</v>
      </c>
      <c r="U96" s="20">
        <f t="shared" si="82"/>
        <v>74.117856167272407</v>
      </c>
      <c r="V96" s="20">
        <f t="shared" si="82"/>
        <v>75.30650654792754</v>
      </c>
      <c r="W96" s="20">
        <f t="shared" si="82"/>
        <v>76.51011873391505</v>
      </c>
      <c r="X96" s="20">
        <f t="shared" si="82"/>
        <v>77.728727625273223</v>
      </c>
      <c r="Y96" s="20">
        <f t="shared" si="82"/>
        <v>78.962360889958944</v>
      </c>
      <c r="Z96" s="20">
        <f t="shared" si="82"/>
        <v>80.211038581303754</v>
      </c>
      <c r="AA96" s="20">
        <f t="shared" si="82"/>
        <v>81.474772740681857</v>
      </c>
      <c r="AB96" s="20">
        <f t="shared" si="82"/>
        <v>82.753566984880081</v>
      </c>
      <c r="AC96" s="20">
        <f t="shared" si="82"/>
        <v>84.047416077643788</v>
      </c>
      <c r="AD96" s="20">
        <f t="shared" si="82"/>
        <v>85.356305484854772</v>
      </c>
      <c r="AE96" s="20">
        <f t="shared" si="82"/>
        <v>86.680210912779671</v>
      </c>
      <c r="AF96" s="20">
        <f t="shared" si="82"/>
        <v>88.019097828809976</v>
      </c>
      <c r="AG96" s="20">
        <f t="shared" si="82"/>
        <v>89.372920964094092</v>
      </c>
      <c r="AH96" s="20">
        <f t="shared" si="82"/>
        <v>90.741623797445143</v>
      </c>
      <c r="AI96" s="20">
        <f t="shared" si="82"/>
        <v>92.125138019885256</v>
      </c>
      <c r="AJ96" s="20">
        <f t="shared" si="82"/>
        <v>93.523382979168943</v>
      </c>
      <c r="AK96" s="20">
        <f t="shared" si="82"/>
        <v>94.936265103604853</v>
      </c>
      <c r="AL96" s="20">
        <f t="shared" si="82"/>
        <v>96.363677304475104</v>
      </c>
      <c r="AM96" s="20">
        <f t="shared" si="82"/>
        <v>0</v>
      </c>
      <c r="AN96" s="20">
        <f t="shared" si="82"/>
        <v>0</v>
      </c>
      <c r="AO96" s="20">
        <f t="shared" si="82"/>
        <v>0</v>
      </c>
      <c r="AP96" s="20">
        <f t="shared" si="82"/>
        <v>0</v>
      </c>
      <c r="AQ96" s="20">
        <f t="shared" si="82"/>
        <v>0</v>
      </c>
      <c r="AR96" s="20">
        <f t="shared" si="82"/>
        <v>0</v>
      </c>
      <c r="AS96" s="20">
        <f t="shared" si="82"/>
        <v>0</v>
      </c>
      <c r="AT96" s="20">
        <f t="shared" si="82"/>
        <v>0</v>
      </c>
      <c r="AU96" s="20">
        <f t="shared" si="82"/>
        <v>0</v>
      </c>
      <c r="AV96" s="20">
        <f t="shared" si="82"/>
        <v>0</v>
      </c>
      <c r="AW96" s="20">
        <f t="shared" si="82"/>
        <v>0</v>
      </c>
      <c r="AX96" s="20">
        <f t="shared" si="82"/>
        <v>0</v>
      </c>
      <c r="AY96" s="20">
        <f t="shared" si="82"/>
        <v>0</v>
      </c>
      <c r="AZ96" s="20">
        <f t="shared" si="82"/>
        <v>0</v>
      </c>
      <c r="BA96" s="20">
        <f t="shared" si="82"/>
        <v>0</v>
      </c>
      <c r="BB96" s="20">
        <f t="shared" si="82"/>
        <v>0</v>
      </c>
      <c r="BC96" s="20">
        <f t="shared" si="82"/>
        <v>0</v>
      </c>
      <c r="BD96" s="20">
        <f t="shared" si="82"/>
        <v>0</v>
      </c>
      <c r="BE96" s="20">
        <f t="shared" si="82"/>
        <v>0</v>
      </c>
      <c r="BF96" s="20">
        <f t="shared" si="82"/>
        <v>0</v>
      </c>
      <c r="BG96" s="20">
        <f t="shared" si="82"/>
        <v>0</v>
      </c>
      <c r="BH96" s="20">
        <f t="shared" si="82"/>
        <v>0</v>
      </c>
      <c r="BI96" s="20">
        <f t="shared" si="82"/>
        <v>0</v>
      </c>
      <c r="BJ96" s="20">
        <f t="shared" si="82"/>
        <v>0</v>
      </c>
      <c r="BK96" s="20">
        <f t="shared" si="82"/>
        <v>0</v>
      </c>
      <c r="BL96" s="20">
        <f t="shared" si="82"/>
        <v>0</v>
      </c>
      <c r="BM96" s="20">
        <f t="shared" si="82"/>
        <v>0</v>
      </c>
      <c r="BN96" s="20">
        <f t="shared" si="82"/>
        <v>0</v>
      </c>
      <c r="BO96" s="20">
        <f t="shared" si="82"/>
        <v>0</v>
      </c>
      <c r="BP96" s="20">
        <f t="shared" si="82"/>
        <v>0</v>
      </c>
      <c r="BQ96" s="20">
        <f t="shared" si="82"/>
        <v>0</v>
      </c>
      <c r="BR96" s="20">
        <f t="shared" si="82"/>
        <v>0</v>
      </c>
      <c r="BS96" s="20">
        <f t="shared" si="82"/>
        <v>0</v>
      </c>
      <c r="BT96" s="20">
        <f t="shared" si="82"/>
        <v>0</v>
      </c>
      <c r="BU96" s="20">
        <f t="shared" ref="BU96:DC96" si="83">BU94-BU95</f>
        <v>0</v>
      </c>
      <c r="BV96" s="20">
        <f t="shared" si="83"/>
        <v>0</v>
      </c>
      <c r="BW96" s="20">
        <f t="shared" si="83"/>
        <v>0</v>
      </c>
      <c r="BX96" s="20">
        <f t="shared" si="83"/>
        <v>0</v>
      </c>
      <c r="BY96" s="20">
        <f t="shared" si="83"/>
        <v>0</v>
      </c>
      <c r="BZ96" s="20">
        <f t="shared" si="83"/>
        <v>0</v>
      </c>
      <c r="CA96" s="20">
        <f t="shared" si="83"/>
        <v>0</v>
      </c>
      <c r="CB96" s="20">
        <f t="shared" si="83"/>
        <v>0</v>
      </c>
      <c r="CC96" s="20">
        <f t="shared" si="83"/>
        <v>0</v>
      </c>
      <c r="CD96" s="20">
        <f t="shared" si="83"/>
        <v>0</v>
      </c>
      <c r="CE96" s="20">
        <f t="shared" si="83"/>
        <v>0</v>
      </c>
      <c r="CF96" s="20">
        <f t="shared" si="83"/>
        <v>0</v>
      </c>
      <c r="CG96" s="20">
        <f t="shared" si="83"/>
        <v>0</v>
      </c>
      <c r="CH96" s="20">
        <f t="shared" si="83"/>
        <v>0</v>
      </c>
      <c r="CI96" s="20">
        <f t="shared" si="83"/>
        <v>0</v>
      </c>
      <c r="CJ96" s="20">
        <f t="shared" si="83"/>
        <v>0</v>
      </c>
      <c r="CK96" s="20">
        <f t="shared" si="83"/>
        <v>0</v>
      </c>
      <c r="CL96" s="20">
        <f t="shared" si="83"/>
        <v>0</v>
      </c>
      <c r="CM96" s="20">
        <f t="shared" si="83"/>
        <v>0</v>
      </c>
      <c r="CN96" s="20">
        <f t="shared" si="83"/>
        <v>0</v>
      </c>
      <c r="CO96" s="20">
        <f t="shared" si="83"/>
        <v>0</v>
      </c>
      <c r="CP96" s="20">
        <f t="shared" si="83"/>
        <v>0</v>
      </c>
      <c r="CQ96" s="20">
        <f t="shared" si="83"/>
        <v>0</v>
      </c>
      <c r="CR96" s="20">
        <f t="shared" si="83"/>
        <v>0</v>
      </c>
      <c r="CS96" s="20">
        <f t="shared" si="83"/>
        <v>0</v>
      </c>
      <c r="CT96" s="20">
        <f t="shared" si="83"/>
        <v>0</v>
      </c>
      <c r="CU96" s="20">
        <f t="shared" si="83"/>
        <v>0</v>
      </c>
      <c r="CV96" s="20">
        <f t="shared" si="83"/>
        <v>0</v>
      </c>
      <c r="CW96" s="20">
        <f t="shared" si="83"/>
        <v>0</v>
      </c>
      <c r="CX96" s="20">
        <f t="shared" si="83"/>
        <v>0</v>
      </c>
      <c r="CY96" s="20">
        <f t="shared" si="83"/>
        <v>0</v>
      </c>
      <c r="CZ96" s="20">
        <f t="shared" si="83"/>
        <v>0</v>
      </c>
      <c r="DA96" s="20">
        <f t="shared" si="83"/>
        <v>0</v>
      </c>
      <c r="DB96" s="20">
        <f t="shared" si="83"/>
        <v>0</v>
      </c>
      <c r="DC96" s="20">
        <f t="shared" si="83"/>
        <v>0</v>
      </c>
    </row>
    <row r="97" spans="2:1006" x14ac:dyDescent="0.35">
      <c r="C97" s="8" t="s">
        <v>42</v>
      </c>
      <c r="E97" s="11">
        <f>SUM(36:36)</f>
        <v>1000</v>
      </c>
      <c r="F97" s="8">
        <f>E6</f>
        <v>30</v>
      </c>
      <c r="H97" s="21">
        <f>$E$97/$F$97*H6</f>
        <v>0</v>
      </c>
      <c r="I97" s="21">
        <f>$E$97/$F$97*I6</f>
        <v>33.333333333333336</v>
      </c>
      <c r="J97" s="21">
        <f>$E$97/$F$97*J6</f>
        <v>33.333333333333336</v>
      </c>
      <c r="K97" s="21">
        <f>$E$97/$F$97*K6</f>
        <v>33.333333333333336</v>
      </c>
      <c r="L97" s="21">
        <f>$E$97/$F$97*L6</f>
        <v>33.333333333333336</v>
      </c>
      <c r="M97" s="21">
        <f>$E$97/$F$97*M6</f>
        <v>33.333333333333336</v>
      </c>
      <c r="N97" s="21">
        <f>$E$97/$F$97*N6</f>
        <v>33.333333333333336</v>
      </c>
      <c r="O97" s="21">
        <f>$E$97/$F$97*O6</f>
        <v>33.333333333333336</v>
      </c>
      <c r="P97" s="21">
        <f>$E$97/$F$97*P6</f>
        <v>33.333333333333336</v>
      </c>
      <c r="Q97" s="21">
        <f>$E$97/$F$97*Q6</f>
        <v>33.333333333333336</v>
      </c>
      <c r="R97" s="21">
        <f>$E$97/$F$97*R6</f>
        <v>33.333333333333336</v>
      </c>
      <c r="S97" s="21">
        <f>$E$97/$F$97*S6</f>
        <v>33.333333333333336</v>
      </c>
      <c r="T97" s="21">
        <f>$E$97/$F$97*T6</f>
        <v>33.333333333333336</v>
      </c>
      <c r="U97" s="21">
        <f>$E$97/$F$97*U6</f>
        <v>33.333333333333336</v>
      </c>
      <c r="V97" s="21">
        <f>$E$97/$F$97*V6</f>
        <v>33.333333333333336</v>
      </c>
      <c r="W97" s="21">
        <f>$E$97/$F$97*W6</f>
        <v>33.333333333333336</v>
      </c>
      <c r="X97" s="21">
        <f>$E$97/$F$97*X6</f>
        <v>33.333333333333336</v>
      </c>
      <c r="Y97" s="21">
        <f>$E$97/$F$97*Y6</f>
        <v>33.333333333333336</v>
      </c>
      <c r="Z97" s="21">
        <f>$E$97/$F$97*Z6</f>
        <v>33.333333333333336</v>
      </c>
      <c r="AA97" s="21">
        <f>$E$97/$F$97*AA6</f>
        <v>33.333333333333336</v>
      </c>
      <c r="AB97" s="21">
        <f>$E$97/$F$97*AB6</f>
        <v>33.333333333333336</v>
      </c>
      <c r="AC97" s="21">
        <f>$E$97/$F$97*AC6</f>
        <v>33.333333333333336</v>
      </c>
      <c r="AD97" s="21">
        <f>$E$97/$F$97*AD6</f>
        <v>33.333333333333336</v>
      </c>
      <c r="AE97" s="21">
        <f>$E$97/$F$97*AE6</f>
        <v>33.333333333333336</v>
      </c>
      <c r="AF97" s="21">
        <f>$E$97/$F$97*AF6</f>
        <v>33.333333333333336</v>
      </c>
      <c r="AG97" s="21">
        <f>$E$97/$F$97*AG6</f>
        <v>33.333333333333336</v>
      </c>
      <c r="AH97" s="21">
        <f>$E$97/$F$97*AH6</f>
        <v>33.333333333333336</v>
      </c>
      <c r="AI97" s="21">
        <f>$E$97/$F$97*AI6</f>
        <v>33.333333333333336</v>
      </c>
      <c r="AJ97" s="21">
        <f>$E$97/$F$97*AJ6</f>
        <v>33.333333333333336</v>
      </c>
      <c r="AK97" s="21">
        <f>$E$97/$F$97*AK6</f>
        <v>33.333333333333336</v>
      </c>
      <c r="AL97" s="21">
        <f>$E$97/$F$97*AL6</f>
        <v>33.333333333333336</v>
      </c>
      <c r="AM97" s="21">
        <f>$E$97/$F$97*AM6</f>
        <v>0</v>
      </c>
      <c r="AN97" s="21">
        <f>$E$97/$F$97*AN6</f>
        <v>0</v>
      </c>
      <c r="AO97" s="21">
        <f>$E$97/$F$97*AO6</f>
        <v>0</v>
      </c>
      <c r="AP97" s="21">
        <f>$E$97/$F$97*AP6</f>
        <v>0</v>
      </c>
      <c r="AQ97" s="21">
        <f>$E$97/$F$97*AQ6</f>
        <v>0</v>
      </c>
      <c r="AR97" s="21">
        <f>$E$97/$F$97*AR6</f>
        <v>0</v>
      </c>
      <c r="AS97" s="21">
        <f>$E$97/$F$97*AS6</f>
        <v>0</v>
      </c>
      <c r="AT97" s="21">
        <f>$E$97/$F$97*AT6</f>
        <v>0</v>
      </c>
      <c r="AU97" s="21">
        <f>$E$97/$F$97*AU6</f>
        <v>0</v>
      </c>
      <c r="AV97" s="21">
        <f>$E$97/$F$97*AV6</f>
        <v>0</v>
      </c>
      <c r="AW97" s="21">
        <f>$E$97/$F$97*AW6</f>
        <v>0</v>
      </c>
      <c r="AX97" s="21">
        <f>$E$97/$F$97*AX6</f>
        <v>0</v>
      </c>
      <c r="AY97" s="21">
        <f>$E$97/$F$97*AY6</f>
        <v>0</v>
      </c>
      <c r="AZ97" s="21">
        <f>$E$97/$F$97*AZ6</f>
        <v>0</v>
      </c>
      <c r="BA97" s="21">
        <f>$E$97/$F$97*BA6</f>
        <v>0</v>
      </c>
      <c r="BB97" s="21">
        <f>$E$97/$F$97*BB6</f>
        <v>0</v>
      </c>
      <c r="BC97" s="21">
        <f>$E$97/$F$97*BC6</f>
        <v>0</v>
      </c>
      <c r="BD97" s="21">
        <f>$E$97/$F$97*BD6</f>
        <v>0</v>
      </c>
      <c r="BE97" s="21">
        <f>$E$97/$F$97*BE6</f>
        <v>0</v>
      </c>
      <c r="BF97" s="21">
        <f>$E$97/$F$97*BF6</f>
        <v>0</v>
      </c>
      <c r="BG97" s="21">
        <f>$E$97/$F$97*BG6</f>
        <v>0</v>
      </c>
      <c r="BH97" s="21">
        <f>$E$97/$F$97*BH6</f>
        <v>0</v>
      </c>
      <c r="BI97" s="21">
        <f>$E$97/$F$97*BI6</f>
        <v>0</v>
      </c>
      <c r="BJ97" s="21">
        <f>$E$97/$F$97*BJ6</f>
        <v>0</v>
      </c>
      <c r="BK97" s="21">
        <f>$E$97/$F$97*BK6</f>
        <v>0</v>
      </c>
      <c r="BL97" s="21">
        <f>$E$97/$F$97*BL6</f>
        <v>0</v>
      </c>
      <c r="BM97" s="21">
        <f>$E$97/$F$97*BM6</f>
        <v>0</v>
      </c>
      <c r="BN97" s="21">
        <f>$E$97/$F$97*BN6</f>
        <v>0</v>
      </c>
      <c r="BO97" s="21">
        <f>$E$97/$F$97*BO6</f>
        <v>0</v>
      </c>
      <c r="BP97" s="21">
        <f>$E$97/$F$97*BP6</f>
        <v>0</v>
      </c>
      <c r="BQ97" s="21">
        <f>$E$97/$F$97*BQ6</f>
        <v>0</v>
      </c>
      <c r="BR97" s="21">
        <f>$E$97/$F$97*BR6</f>
        <v>0</v>
      </c>
      <c r="BS97" s="21">
        <f>$E$97/$F$97*BS6</f>
        <v>0</v>
      </c>
      <c r="BT97" s="21">
        <f>$E$97/$F$97*BT6</f>
        <v>0</v>
      </c>
      <c r="BU97" s="21">
        <f>$E$97/$F$97*BU6</f>
        <v>0</v>
      </c>
      <c r="BV97" s="21">
        <f>$E$97/$F$97*BV6</f>
        <v>0</v>
      </c>
      <c r="BW97" s="21">
        <f>$E$97/$F$97*BW6</f>
        <v>0</v>
      </c>
      <c r="BX97" s="21">
        <f>$E$97/$F$97*BX6</f>
        <v>0</v>
      </c>
      <c r="BY97" s="21">
        <f>$E$97/$F$97*BY6</f>
        <v>0</v>
      </c>
      <c r="BZ97" s="21">
        <f>$E$97/$F$97*BZ6</f>
        <v>0</v>
      </c>
      <c r="CA97" s="21">
        <f>$E$97/$F$97*CA6</f>
        <v>0</v>
      </c>
      <c r="CB97" s="21">
        <f>$E$97/$F$97*CB6</f>
        <v>0</v>
      </c>
      <c r="CC97" s="21">
        <f>$E$97/$F$97*CC6</f>
        <v>0</v>
      </c>
      <c r="CD97" s="21">
        <f>$E$97/$F$97*CD6</f>
        <v>0</v>
      </c>
      <c r="CE97" s="21">
        <f>$E$97/$F$97*CE6</f>
        <v>0</v>
      </c>
      <c r="CF97" s="21">
        <f>$E$97/$F$97*CF6</f>
        <v>0</v>
      </c>
      <c r="CG97" s="21">
        <f>$E$97/$F$97*CG6</f>
        <v>0</v>
      </c>
      <c r="CH97" s="21">
        <f>$E$97/$F$97*CH6</f>
        <v>0</v>
      </c>
      <c r="CI97" s="21">
        <f>$E$97/$F$97*CI6</f>
        <v>0</v>
      </c>
      <c r="CJ97" s="21">
        <f>$E$97/$F$97*CJ6</f>
        <v>0</v>
      </c>
      <c r="CK97" s="21">
        <f>$E$97/$F$97*CK6</f>
        <v>0</v>
      </c>
      <c r="CL97" s="21">
        <f>$E$97/$F$97*CL6</f>
        <v>0</v>
      </c>
      <c r="CM97" s="21">
        <f>$E$97/$F$97*CM6</f>
        <v>0</v>
      </c>
      <c r="CN97" s="21">
        <f>$E$97/$F$97*CN6</f>
        <v>0</v>
      </c>
      <c r="CO97" s="21">
        <f>$E$97/$F$97*CO6</f>
        <v>0</v>
      </c>
      <c r="CP97" s="21">
        <f>$E$97/$F$97*CP6</f>
        <v>0</v>
      </c>
      <c r="CQ97" s="21">
        <f>$E$97/$F$97*CQ6</f>
        <v>0</v>
      </c>
      <c r="CR97" s="21">
        <f>$E$97/$F$97*CR6</f>
        <v>0</v>
      </c>
      <c r="CS97" s="21">
        <f>$E$97/$F$97*CS6</f>
        <v>0</v>
      </c>
      <c r="CT97" s="21">
        <f>$E$97/$F$97*CT6</f>
        <v>0</v>
      </c>
      <c r="CU97" s="21">
        <f>$E$97/$F$97*CU6</f>
        <v>0</v>
      </c>
      <c r="CV97" s="21">
        <f>$E$97/$F$97*CV6</f>
        <v>0</v>
      </c>
      <c r="CW97" s="21">
        <f>$E$97/$F$97*CW6</f>
        <v>0</v>
      </c>
      <c r="CX97" s="21">
        <f>$E$97/$F$97*CX6</f>
        <v>0</v>
      </c>
      <c r="CY97" s="21">
        <f>$E$97/$F$97*CY6</f>
        <v>0</v>
      </c>
      <c r="CZ97" s="21">
        <f>$E$97/$F$97*CZ6</f>
        <v>0</v>
      </c>
      <c r="DA97" s="21">
        <f>$E$97/$F$97*DA6</f>
        <v>0</v>
      </c>
      <c r="DB97" s="21">
        <f>$E$97/$F$97*DB6</f>
        <v>0</v>
      </c>
      <c r="DC97" s="21">
        <f>$E$97/$F$97*DC6</f>
        <v>0</v>
      </c>
    </row>
    <row r="98" spans="2:1006" x14ac:dyDescent="0.35">
      <c r="C98" s="12" t="s">
        <v>43</v>
      </c>
      <c r="D98" s="12"/>
      <c r="E98" s="12"/>
      <c r="F98" s="12"/>
      <c r="G98" s="12"/>
      <c r="H98" s="20">
        <f>H96-H97</f>
        <v>0</v>
      </c>
      <c r="I98" s="20">
        <f t="shared" ref="I98:BT98" si="84">I96-I97</f>
        <v>27.666666666666657</v>
      </c>
      <c r="J98" s="20">
        <f t="shared" si="84"/>
        <v>28.68066666666666</v>
      </c>
      <c r="K98" s="20">
        <f t="shared" si="84"/>
        <v>29.708766666666655</v>
      </c>
      <c r="L98" s="20">
        <f t="shared" si="84"/>
        <v>30.751063266666655</v>
      </c>
      <c r="M98" s="20">
        <f t="shared" si="84"/>
        <v>31.807649436666672</v>
      </c>
      <c r="N98" s="20">
        <f t="shared" si="84"/>
        <v>32.878614277206673</v>
      </c>
      <c r="O98" s="20">
        <f t="shared" si="84"/>
        <v>33.964042770111654</v>
      </c>
      <c r="P98" s="20">
        <f t="shared" si="84"/>
        <v>35.064015519095584</v>
      </c>
      <c r="Q98" s="20">
        <f t="shared" si="84"/>
        <v>36.178608479866647</v>
      </c>
      <c r="R98" s="20">
        <f t="shared" si="84"/>
        <v>37.307892679364805</v>
      </c>
      <c r="S98" s="20">
        <f t="shared" si="84"/>
        <v>38.451933923749927</v>
      </c>
      <c r="T98" s="20">
        <f t="shared" si="84"/>
        <v>39.610792494746711</v>
      </c>
      <c r="U98" s="20">
        <f t="shared" si="84"/>
        <v>40.784522833939072</v>
      </c>
      <c r="V98" s="20">
        <f t="shared" si="84"/>
        <v>41.973173214594205</v>
      </c>
      <c r="W98" s="20">
        <f t="shared" si="84"/>
        <v>43.176785400581714</v>
      </c>
      <c r="X98" s="20">
        <f t="shared" si="84"/>
        <v>44.395394291939887</v>
      </c>
      <c r="Y98" s="20">
        <f t="shared" si="84"/>
        <v>45.629027556625608</v>
      </c>
      <c r="Z98" s="20">
        <f t="shared" si="84"/>
        <v>46.877705247970418</v>
      </c>
      <c r="AA98" s="20">
        <f t="shared" si="84"/>
        <v>48.141439407348521</v>
      </c>
      <c r="AB98" s="20">
        <f t="shared" si="84"/>
        <v>49.420233651546745</v>
      </c>
      <c r="AC98" s="20">
        <f t="shared" si="84"/>
        <v>50.714082744310453</v>
      </c>
      <c r="AD98" s="20">
        <f t="shared" si="84"/>
        <v>52.022972151521437</v>
      </c>
      <c r="AE98" s="20">
        <f t="shared" si="84"/>
        <v>53.346877579446335</v>
      </c>
      <c r="AF98" s="20">
        <f t="shared" si="84"/>
        <v>54.68576449547664</v>
      </c>
      <c r="AG98" s="20">
        <f t="shared" si="84"/>
        <v>56.039587630760757</v>
      </c>
      <c r="AH98" s="20">
        <f t="shared" si="84"/>
        <v>57.408290464111808</v>
      </c>
      <c r="AI98" s="20">
        <f t="shared" si="84"/>
        <v>58.79180468655192</v>
      </c>
      <c r="AJ98" s="20">
        <f t="shared" si="84"/>
        <v>60.190049645835607</v>
      </c>
      <c r="AK98" s="20">
        <f t="shared" si="84"/>
        <v>61.602931770271518</v>
      </c>
      <c r="AL98" s="20">
        <f t="shared" si="84"/>
        <v>63.030343971141768</v>
      </c>
      <c r="AM98" s="20">
        <f t="shared" si="84"/>
        <v>0</v>
      </c>
      <c r="AN98" s="20">
        <f t="shared" si="84"/>
        <v>0</v>
      </c>
      <c r="AO98" s="20">
        <f t="shared" si="84"/>
        <v>0</v>
      </c>
      <c r="AP98" s="20">
        <f t="shared" si="84"/>
        <v>0</v>
      </c>
      <c r="AQ98" s="20">
        <f t="shared" si="84"/>
        <v>0</v>
      </c>
      <c r="AR98" s="20">
        <f t="shared" si="84"/>
        <v>0</v>
      </c>
      <c r="AS98" s="20">
        <f t="shared" si="84"/>
        <v>0</v>
      </c>
      <c r="AT98" s="20">
        <f t="shared" si="84"/>
        <v>0</v>
      </c>
      <c r="AU98" s="20">
        <f t="shared" si="84"/>
        <v>0</v>
      </c>
      <c r="AV98" s="20">
        <f t="shared" si="84"/>
        <v>0</v>
      </c>
      <c r="AW98" s="20">
        <f t="shared" si="84"/>
        <v>0</v>
      </c>
      <c r="AX98" s="20">
        <f t="shared" si="84"/>
        <v>0</v>
      </c>
      <c r="AY98" s="20">
        <f t="shared" si="84"/>
        <v>0</v>
      </c>
      <c r="AZ98" s="20">
        <f t="shared" si="84"/>
        <v>0</v>
      </c>
      <c r="BA98" s="20">
        <f t="shared" si="84"/>
        <v>0</v>
      </c>
      <c r="BB98" s="20">
        <f t="shared" si="84"/>
        <v>0</v>
      </c>
      <c r="BC98" s="20">
        <f t="shared" si="84"/>
        <v>0</v>
      </c>
      <c r="BD98" s="20">
        <f t="shared" si="84"/>
        <v>0</v>
      </c>
      <c r="BE98" s="20">
        <f t="shared" si="84"/>
        <v>0</v>
      </c>
      <c r="BF98" s="20">
        <f t="shared" si="84"/>
        <v>0</v>
      </c>
      <c r="BG98" s="20">
        <f t="shared" si="84"/>
        <v>0</v>
      </c>
      <c r="BH98" s="20">
        <f t="shared" si="84"/>
        <v>0</v>
      </c>
      <c r="BI98" s="20">
        <f t="shared" si="84"/>
        <v>0</v>
      </c>
      <c r="BJ98" s="20">
        <f t="shared" si="84"/>
        <v>0</v>
      </c>
      <c r="BK98" s="20">
        <f t="shared" si="84"/>
        <v>0</v>
      </c>
      <c r="BL98" s="20">
        <f t="shared" si="84"/>
        <v>0</v>
      </c>
      <c r="BM98" s="20">
        <f t="shared" si="84"/>
        <v>0</v>
      </c>
      <c r="BN98" s="20">
        <f t="shared" si="84"/>
        <v>0</v>
      </c>
      <c r="BO98" s="20">
        <f t="shared" si="84"/>
        <v>0</v>
      </c>
      <c r="BP98" s="20">
        <f t="shared" si="84"/>
        <v>0</v>
      </c>
      <c r="BQ98" s="20">
        <f t="shared" si="84"/>
        <v>0</v>
      </c>
      <c r="BR98" s="20">
        <f t="shared" si="84"/>
        <v>0</v>
      </c>
      <c r="BS98" s="20">
        <f t="shared" si="84"/>
        <v>0</v>
      </c>
      <c r="BT98" s="20">
        <f t="shared" si="84"/>
        <v>0</v>
      </c>
      <c r="BU98" s="20">
        <f t="shared" ref="BU98:DC98" si="85">BU96-BU97</f>
        <v>0</v>
      </c>
      <c r="BV98" s="20">
        <f t="shared" si="85"/>
        <v>0</v>
      </c>
      <c r="BW98" s="20">
        <f t="shared" si="85"/>
        <v>0</v>
      </c>
      <c r="BX98" s="20">
        <f t="shared" si="85"/>
        <v>0</v>
      </c>
      <c r="BY98" s="20">
        <f t="shared" si="85"/>
        <v>0</v>
      </c>
      <c r="BZ98" s="20">
        <f t="shared" si="85"/>
        <v>0</v>
      </c>
      <c r="CA98" s="20">
        <f t="shared" si="85"/>
        <v>0</v>
      </c>
      <c r="CB98" s="20">
        <f t="shared" si="85"/>
        <v>0</v>
      </c>
      <c r="CC98" s="20">
        <f t="shared" si="85"/>
        <v>0</v>
      </c>
      <c r="CD98" s="20">
        <f t="shared" si="85"/>
        <v>0</v>
      </c>
      <c r="CE98" s="20">
        <f t="shared" si="85"/>
        <v>0</v>
      </c>
      <c r="CF98" s="20">
        <f t="shared" si="85"/>
        <v>0</v>
      </c>
      <c r="CG98" s="20">
        <f t="shared" si="85"/>
        <v>0</v>
      </c>
      <c r="CH98" s="20">
        <f t="shared" si="85"/>
        <v>0</v>
      </c>
      <c r="CI98" s="20">
        <f t="shared" si="85"/>
        <v>0</v>
      </c>
      <c r="CJ98" s="20">
        <f t="shared" si="85"/>
        <v>0</v>
      </c>
      <c r="CK98" s="20">
        <f t="shared" si="85"/>
        <v>0</v>
      </c>
      <c r="CL98" s="20">
        <f t="shared" si="85"/>
        <v>0</v>
      </c>
      <c r="CM98" s="20">
        <f t="shared" si="85"/>
        <v>0</v>
      </c>
      <c r="CN98" s="20">
        <f t="shared" si="85"/>
        <v>0</v>
      </c>
      <c r="CO98" s="20">
        <f t="shared" si="85"/>
        <v>0</v>
      </c>
      <c r="CP98" s="20">
        <f t="shared" si="85"/>
        <v>0</v>
      </c>
      <c r="CQ98" s="20">
        <f t="shared" si="85"/>
        <v>0</v>
      </c>
      <c r="CR98" s="20">
        <f t="shared" si="85"/>
        <v>0</v>
      </c>
      <c r="CS98" s="20">
        <f t="shared" si="85"/>
        <v>0</v>
      </c>
      <c r="CT98" s="20">
        <f t="shared" si="85"/>
        <v>0</v>
      </c>
      <c r="CU98" s="20">
        <f t="shared" si="85"/>
        <v>0</v>
      </c>
      <c r="CV98" s="20">
        <f t="shared" si="85"/>
        <v>0</v>
      </c>
      <c r="CW98" s="20">
        <f t="shared" si="85"/>
        <v>0</v>
      </c>
      <c r="CX98" s="20">
        <f t="shared" si="85"/>
        <v>0</v>
      </c>
      <c r="CY98" s="20">
        <f t="shared" si="85"/>
        <v>0</v>
      </c>
      <c r="CZ98" s="20">
        <f t="shared" si="85"/>
        <v>0</v>
      </c>
      <c r="DA98" s="20">
        <f t="shared" si="85"/>
        <v>0</v>
      </c>
      <c r="DB98" s="20">
        <f t="shared" si="85"/>
        <v>0</v>
      </c>
      <c r="DC98" s="20">
        <f t="shared" si="85"/>
        <v>0</v>
      </c>
    </row>
    <row r="99" spans="2:1006" x14ac:dyDescent="0.35">
      <c r="C99" s="8" t="s">
        <v>19</v>
      </c>
      <c r="H99" s="11">
        <f>H30</f>
        <v>0</v>
      </c>
      <c r="I99" s="11">
        <f>I30</f>
        <v>34.175068450689359</v>
      </c>
      <c r="J99" s="11">
        <f>J30</f>
        <v>33.546196394069</v>
      </c>
      <c r="K99" s="11">
        <f>K30</f>
        <v>32.855401239013965</v>
      </c>
      <c r="L99" s="11">
        <f>L30</f>
        <v>32.099535252291567</v>
      </c>
      <c r="M99" s="11">
        <f>M30</f>
        <v>31.27531202510011</v>
      </c>
      <c r="N99" s="11">
        <f>N30</f>
        <v>30.379300634891415</v>
      </c>
      <c r="O99" s="11">
        <f>O30</f>
        <v>29.407919564389168</v>
      </c>
      <c r="P99" s="11">
        <f>P30</f>
        <v>28.357430367699394</v>
      </c>
      <c r="Q99" s="11">
        <f>Q30</f>
        <v>27.223931072986915</v>
      </c>
      <c r="R99" s="11">
        <f>R30</f>
        <v>26.003349310751272</v>
      </c>
      <c r="S99" s="11">
        <f>S30</f>
        <v>24.691435156276764</v>
      </c>
      <c r="T99" s="11">
        <f>T30</f>
        <v>23.283753674352997</v>
      </c>
      <c r="U99" s="11">
        <f>U30</f>
        <v>21.775677153864223</v>
      </c>
      <c r="V99" s="11">
        <f>V30</f>
        <v>20.162377019326215</v>
      </c>
      <c r="W99" s="11">
        <f>W30</f>
        <v>18.438815405908535</v>
      </c>
      <c r="X99" s="11">
        <f>X30</f>
        <v>16.599736383915925</v>
      </c>
      <c r="Y99" s="11">
        <f>Y30</f>
        <v>14.639656818114911</v>
      </c>
      <c r="Z99" s="11">
        <f>Z30</f>
        <v>12.552856846679264</v>
      </c>
      <c r="AA99" s="11">
        <f>AA30</f>
        <v>10.333369963889623</v>
      </c>
      <c r="AB99" s="11">
        <f>AB30</f>
        <v>7.9749726900574212</v>
      </c>
      <c r="AC99" s="11">
        <f>AC30</f>
        <v>5.4711738114500159</v>
      </c>
      <c r="AD99" s="11">
        <f>AD30</f>
        <v>2.8152031722714206</v>
      </c>
      <c r="AE99" s="11">
        <f>AE30</f>
        <v>8.7993612396530797E-14</v>
      </c>
      <c r="AF99" s="11">
        <f>AF30</f>
        <v>9.1777337729581625E-14</v>
      </c>
      <c r="AG99" s="11">
        <f>AG30</f>
        <v>9.5723763251953646E-14</v>
      </c>
      <c r="AH99" s="11">
        <f>AH30</f>
        <v>9.9839885071787651E-14</v>
      </c>
      <c r="AI99" s="11">
        <f>AI30</f>
        <v>1.0413300012987451E-13</v>
      </c>
      <c r="AJ99" s="11">
        <f>AJ30</f>
        <v>1.0861071913545912E-13</v>
      </c>
      <c r="AK99" s="11">
        <f>AK30</f>
        <v>1.1328098005828386E-13</v>
      </c>
      <c r="AL99" s="11">
        <f>AL30</f>
        <v>1.1815206220079007E-13</v>
      </c>
      <c r="AM99" s="11">
        <f>AM30</f>
        <v>0</v>
      </c>
      <c r="AN99" s="11">
        <f>AN30</f>
        <v>0</v>
      </c>
      <c r="AO99" s="11">
        <f>AO30</f>
        <v>0</v>
      </c>
      <c r="AP99" s="11">
        <f>AP30</f>
        <v>0</v>
      </c>
      <c r="AQ99" s="11">
        <f>AQ30</f>
        <v>0</v>
      </c>
      <c r="AR99" s="11">
        <f>AR30</f>
        <v>0</v>
      </c>
      <c r="AS99" s="11">
        <f>AS30</f>
        <v>0</v>
      </c>
      <c r="AT99" s="11">
        <f>AT30</f>
        <v>0</v>
      </c>
      <c r="AU99" s="11">
        <f>AU30</f>
        <v>0</v>
      </c>
      <c r="AV99" s="11">
        <f>AV30</f>
        <v>0</v>
      </c>
      <c r="AW99" s="11">
        <f>AW30</f>
        <v>0</v>
      </c>
      <c r="AX99" s="11">
        <f>AX30</f>
        <v>0</v>
      </c>
      <c r="AY99" s="11">
        <f>AY30</f>
        <v>0</v>
      </c>
      <c r="AZ99" s="11">
        <f>AZ30</f>
        <v>0</v>
      </c>
      <c r="BA99" s="11">
        <f>BA30</f>
        <v>0</v>
      </c>
      <c r="BB99" s="11">
        <f>BB30</f>
        <v>0</v>
      </c>
      <c r="BC99" s="11">
        <f>BC30</f>
        <v>0</v>
      </c>
      <c r="BD99" s="11">
        <f>BD30</f>
        <v>0</v>
      </c>
      <c r="BE99" s="11">
        <f>BE30</f>
        <v>0</v>
      </c>
      <c r="BF99" s="11">
        <f>BF30</f>
        <v>0</v>
      </c>
      <c r="BG99" s="11">
        <f>BG30</f>
        <v>0</v>
      </c>
      <c r="BH99" s="11">
        <f>BH30</f>
        <v>0</v>
      </c>
      <c r="BI99" s="11">
        <f>BI30</f>
        <v>0</v>
      </c>
      <c r="BJ99" s="11">
        <f>BJ30</f>
        <v>0</v>
      </c>
      <c r="BK99" s="11">
        <f>BK30</f>
        <v>0</v>
      </c>
      <c r="BL99" s="11">
        <f>BL30</f>
        <v>0</v>
      </c>
      <c r="BM99" s="11">
        <f>BM30</f>
        <v>0</v>
      </c>
      <c r="BN99" s="11">
        <f>BN30</f>
        <v>0</v>
      </c>
      <c r="BO99" s="11">
        <f>BO30</f>
        <v>0</v>
      </c>
      <c r="BP99" s="11">
        <f>BP30</f>
        <v>0</v>
      </c>
      <c r="BQ99" s="11">
        <f>BQ30</f>
        <v>0</v>
      </c>
      <c r="BR99" s="11">
        <f>BR30</f>
        <v>0</v>
      </c>
      <c r="BS99" s="11">
        <f>BS30</f>
        <v>0</v>
      </c>
      <c r="BT99" s="11">
        <f>BT30</f>
        <v>0</v>
      </c>
      <c r="BU99" s="11">
        <f>BU30</f>
        <v>0</v>
      </c>
      <c r="BV99" s="11">
        <f>BV30</f>
        <v>0</v>
      </c>
      <c r="BW99" s="11">
        <f>BW30</f>
        <v>0</v>
      </c>
      <c r="BX99" s="11">
        <f>BX30</f>
        <v>0</v>
      </c>
      <c r="BY99" s="11">
        <f>BY30</f>
        <v>0</v>
      </c>
      <c r="BZ99" s="11">
        <f>BZ30</f>
        <v>0</v>
      </c>
      <c r="CA99" s="11">
        <f>CA30</f>
        <v>0</v>
      </c>
      <c r="CB99" s="11">
        <f>CB30</f>
        <v>0</v>
      </c>
      <c r="CC99" s="11">
        <f>CC30</f>
        <v>0</v>
      </c>
      <c r="CD99" s="11">
        <f>CD30</f>
        <v>0</v>
      </c>
      <c r="CE99" s="11">
        <f>CE30</f>
        <v>0</v>
      </c>
      <c r="CF99" s="11">
        <f>CF30</f>
        <v>0</v>
      </c>
      <c r="CG99" s="11">
        <f>CG30</f>
        <v>0</v>
      </c>
      <c r="CH99" s="11">
        <f>CH30</f>
        <v>0</v>
      </c>
      <c r="CI99" s="11">
        <f>CI30</f>
        <v>0</v>
      </c>
      <c r="CJ99" s="11">
        <f>CJ30</f>
        <v>0</v>
      </c>
      <c r="CK99" s="11">
        <f>CK30</f>
        <v>0</v>
      </c>
      <c r="CL99" s="11">
        <f>CL30</f>
        <v>0</v>
      </c>
      <c r="CM99" s="11">
        <f>CM30</f>
        <v>0</v>
      </c>
      <c r="CN99" s="11">
        <f>CN30</f>
        <v>0</v>
      </c>
      <c r="CO99" s="11">
        <f>CO30</f>
        <v>0</v>
      </c>
      <c r="CP99" s="11">
        <f>CP30</f>
        <v>0</v>
      </c>
      <c r="CQ99" s="11">
        <f>CQ30</f>
        <v>0</v>
      </c>
      <c r="CR99" s="11">
        <f>CR30</f>
        <v>0</v>
      </c>
      <c r="CS99" s="11">
        <f>CS30</f>
        <v>0</v>
      </c>
      <c r="CT99" s="11">
        <f>CT30</f>
        <v>0</v>
      </c>
      <c r="CU99" s="11">
        <f>CU30</f>
        <v>0</v>
      </c>
      <c r="CV99" s="11">
        <f>CV30</f>
        <v>0</v>
      </c>
      <c r="CW99" s="11">
        <f>CW30</f>
        <v>0</v>
      </c>
      <c r="CX99" s="11">
        <f>CX30</f>
        <v>0</v>
      </c>
      <c r="CY99" s="11">
        <f>CY30</f>
        <v>0</v>
      </c>
      <c r="CZ99" s="11">
        <f>CZ30</f>
        <v>0</v>
      </c>
      <c r="DA99" s="11">
        <f>DA30</f>
        <v>0</v>
      </c>
      <c r="DB99" s="11">
        <f>DB30</f>
        <v>0</v>
      </c>
      <c r="DC99" s="11">
        <f>DC30</f>
        <v>0</v>
      </c>
    </row>
    <row r="100" spans="2:1006" ht="15" thickBot="1" x14ac:dyDescent="0.4">
      <c r="C100" s="22" t="s">
        <v>44</v>
      </c>
      <c r="D100" s="22"/>
      <c r="E100" s="22"/>
      <c r="F100" s="22"/>
      <c r="G100" s="22"/>
      <c r="H100" s="23">
        <f>H98-H99</f>
        <v>0</v>
      </c>
      <c r="I100" s="23">
        <f t="shared" ref="I100:BT100" si="86">I98-I99</f>
        <v>-6.508401784022702</v>
      </c>
      <c r="J100" s="23">
        <f t="shared" si="86"/>
        <v>-4.8655297274023397</v>
      </c>
      <c r="K100" s="23">
        <f t="shared" si="86"/>
        <v>-3.1466345723473097</v>
      </c>
      <c r="L100" s="23">
        <f t="shared" si="86"/>
        <v>-1.3484719856249114</v>
      </c>
      <c r="M100" s="23">
        <f t="shared" si="86"/>
        <v>0.53233741156656222</v>
      </c>
      <c r="N100" s="23">
        <f t="shared" si="86"/>
        <v>2.4993136423152578</v>
      </c>
      <c r="O100" s="23">
        <f t="shared" si="86"/>
        <v>4.5561232057224856</v>
      </c>
      <c r="P100" s="23">
        <f t="shared" si="86"/>
        <v>6.7065851513961903</v>
      </c>
      <c r="Q100" s="23">
        <f t="shared" si="86"/>
        <v>8.9546774068797319</v>
      </c>
      <c r="R100" s="23">
        <f t="shared" si="86"/>
        <v>11.304543368613533</v>
      </c>
      <c r="S100" s="23">
        <f t="shared" si="86"/>
        <v>13.760498767473162</v>
      </c>
      <c r="T100" s="23">
        <f t="shared" si="86"/>
        <v>16.327038820393714</v>
      </c>
      <c r="U100" s="23">
        <f t="shared" si="86"/>
        <v>19.008845680074849</v>
      </c>
      <c r="V100" s="23">
        <f t="shared" si="86"/>
        <v>21.81079619526799</v>
      </c>
      <c r="W100" s="23">
        <f t="shared" si="86"/>
        <v>24.737969994673179</v>
      </c>
      <c r="X100" s="23">
        <f t="shared" si="86"/>
        <v>27.795657908023962</v>
      </c>
      <c r="Y100" s="23">
        <f t="shared" si="86"/>
        <v>30.989370738510697</v>
      </c>
      <c r="Z100" s="23">
        <f t="shared" si="86"/>
        <v>34.324848401291156</v>
      </c>
      <c r="AA100" s="23">
        <f t="shared" si="86"/>
        <v>37.808069443458898</v>
      </c>
      <c r="AB100" s="23">
        <f t="shared" si="86"/>
        <v>41.445260961489325</v>
      </c>
      <c r="AC100" s="23">
        <f t="shared" si="86"/>
        <v>45.242908932860438</v>
      </c>
      <c r="AD100" s="23">
        <f t="shared" si="86"/>
        <v>49.207768979250019</v>
      </c>
      <c r="AE100" s="23">
        <f t="shared" si="86"/>
        <v>53.34687757944625</v>
      </c>
      <c r="AF100" s="23">
        <f t="shared" si="86"/>
        <v>54.685764495476548</v>
      </c>
      <c r="AG100" s="23">
        <f t="shared" si="86"/>
        <v>56.039587630760664</v>
      </c>
      <c r="AH100" s="23">
        <f t="shared" si="86"/>
        <v>57.408290464111708</v>
      </c>
      <c r="AI100" s="23">
        <f t="shared" si="86"/>
        <v>58.791804686551814</v>
      </c>
      <c r="AJ100" s="23">
        <f t="shared" si="86"/>
        <v>60.190049645835501</v>
      </c>
      <c r="AK100" s="23">
        <f t="shared" si="86"/>
        <v>61.602931770271404</v>
      </c>
      <c r="AL100" s="23">
        <f t="shared" si="86"/>
        <v>63.030343971141647</v>
      </c>
      <c r="AM100" s="23">
        <f t="shared" si="86"/>
        <v>0</v>
      </c>
      <c r="AN100" s="23">
        <f t="shared" si="86"/>
        <v>0</v>
      </c>
      <c r="AO100" s="23">
        <f t="shared" si="86"/>
        <v>0</v>
      </c>
      <c r="AP100" s="23">
        <f t="shared" si="86"/>
        <v>0</v>
      </c>
      <c r="AQ100" s="23">
        <f t="shared" si="86"/>
        <v>0</v>
      </c>
      <c r="AR100" s="23">
        <f t="shared" si="86"/>
        <v>0</v>
      </c>
      <c r="AS100" s="23">
        <f t="shared" si="86"/>
        <v>0</v>
      </c>
      <c r="AT100" s="23">
        <f t="shared" si="86"/>
        <v>0</v>
      </c>
      <c r="AU100" s="23">
        <f t="shared" si="86"/>
        <v>0</v>
      </c>
      <c r="AV100" s="23">
        <f t="shared" si="86"/>
        <v>0</v>
      </c>
      <c r="AW100" s="23">
        <f t="shared" si="86"/>
        <v>0</v>
      </c>
      <c r="AX100" s="23">
        <f t="shared" si="86"/>
        <v>0</v>
      </c>
      <c r="AY100" s="23">
        <f t="shared" si="86"/>
        <v>0</v>
      </c>
      <c r="AZ100" s="23">
        <f t="shared" si="86"/>
        <v>0</v>
      </c>
      <c r="BA100" s="23">
        <f t="shared" si="86"/>
        <v>0</v>
      </c>
      <c r="BB100" s="23">
        <f t="shared" si="86"/>
        <v>0</v>
      </c>
      <c r="BC100" s="23">
        <f t="shared" si="86"/>
        <v>0</v>
      </c>
      <c r="BD100" s="23">
        <f t="shared" si="86"/>
        <v>0</v>
      </c>
      <c r="BE100" s="23">
        <f t="shared" si="86"/>
        <v>0</v>
      </c>
      <c r="BF100" s="23">
        <f t="shared" si="86"/>
        <v>0</v>
      </c>
      <c r="BG100" s="23">
        <f t="shared" si="86"/>
        <v>0</v>
      </c>
      <c r="BH100" s="23">
        <f t="shared" si="86"/>
        <v>0</v>
      </c>
      <c r="BI100" s="23">
        <f t="shared" si="86"/>
        <v>0</v>
      </c>
      <c r="BJ100" s="23">
        <f t="shared" si="86"/>
        <v>0</v>
      </c>
      <c r="BK100" s="23">
        <f t="shared" si="86"/>
        <v>0</v>
      </c>
      <c r="BL100" s="23">
        <f t="shared" si="86"/>
        <v>0</v>
      </c>
      <c r="BM100" s="23">
        <f t="shared" si="86"/>
        <v>0</v>
      </c>
      <c r="BN100" s="23">
        <f t="shared" si="86"/>
        <v>0</v>
      </c>
      <c r="BO100" s="23">
        <f t="shared" si="86"/>
        <v>0</v>
      </c>
      <c r="BP100" s="23">
        <f t="shared" si="86"/>
        <v>0</v>
      </c>
      <c r="BQ100" s="23">
        <f t="shared" si="86"/>
        <v>0</v>
      </c>
      <c r="BR100" s="23">
        <f t="shared" si="86"/>
        <v>0</v>
      </c>
      <c r="BS100" s="23">
        <f t="shared" si="86"/>
        <v>0</v>
      </c>
      <c r="BT100" s="23">
        <f t="shared" si="86"/>
        <v>0</v>
      </c>
      <c r="BU100" s="23">
        <f t="shared" ref="BU100:DC100" si="87">BU98-BU99</f>
        <v>0</v>
      </c>
      <c r="BV100" s="23">
        <f t="shared" si="87"/>
        <v>0</v>
      </c>
      <c r="BW100" s="23">
        <f t="shared" si="87"/>
        <v>0</v>
      </c>
      <c r="BX100" s="23">
        <f t="shared" si="87"/>
        <v>0</v>
      </c>
      <c r="BY100" s="23">
        <f t="shared" si="87"/>
        <v>0</v>
      </c>
      <c r="BZ100" s="23">
        <f t="shared" si="87"/>
        <v>0</v>
      </c>
      <c r="CA100" s="23">
        <f t="shared" si="87"/>
        <v>0</v>
      </c>
      <c r="CB100" s="23">
        <f t="shared" si="87"/>
        <v>0</v>
      </c>
      <c r="CC100" s="23">
        <f t="shared" si="87"/>
        <v>0</v>
      </c>
      <c r="CD100" s="23">
        <f t="shared" si="87"/>
        <v>0</v>
      </c>
      <c r="CE100" s="23">
        <f t="shared" si="87"/>
        <v>0</v>
      </c>
      <c r="CF100" s="23">
        <f t="shared" si="87"/>
        <v>0</v>
      </c>
      <c r="CG100" s="23">
        <f t="shared" si="87"/>
        <v>0</v>
      </c>
      <c r="CH100" s="23">
        <f t="shared" si="87"/>
        <v>0</v>
      </c>
      <c r="CI100" s="23">
        <f t="shared" si="87"/>
        <v>0</v>
      </c>
      <c r="CJ100" s="23">
        <f t="shared" si="87"/>
        <v>0</v>
      </c>
      <c r="CK100" s="23">
        <f t="shared" si="87"/>
        <v>0</v>
      </c>
      <c r="CL100" s="23">
        <f t="shared" si="87"/>
        <v>0</v>
      </c>
      <c r="CM100" s="23">
        <f t="shared" si="87"/>
        <v>0</v>
      </c>
      <c r="CN100" s="23">
        <f t="shared" si="87"/>
        <v>0</v>
      </c>
      <c r="CO100" s="23">
        <f t="shared" si="87"/>
        <v>0</v>
      </c>
      <c r="CP100" s="23">
        <f t="shared" si="87"/>
        <v>0</v>
      </c>
      <c r="CQ100" s="23">
        <f t="shared" si="87"/>
        <v>0</v>
      </c>
      <c r="CR100" s="23">
        <f t="shared" si="87"/>
        <v>0</v>
      </c>
      <c r="CS100" s="23">
        <f t="shared" si="87"/>
        <v>0</v>
      </c>
      <c r="CT100" s="23">
        <f t="shared" si="87"/>
        <v>0</v>
      </c>
      <c r="CU100" s="23">
        <f t="shared" si="87"/>
        <v>0</v>
      </c>
      <c r="CV100" s="23">
        <f t="shared" si="87"/>
        <v>0</v>
      </c>
      <c r="CW100" s="23">
        <f t="shared" si="87"/>
        <v>0</v>
      </c>
      <c r="CX100" s="23">
        <f t="shared" si="87"/>
        <v>0</v>
      </c>
      <c r="CY100" s="23">
        <f t="shared" si="87"/>
        <v>0</v>
      </c>
      <c r="CZ100" s="23">
        <f t="shared" si="87"/>
        <v>0</v>
      </c>
      <c r="DA100" s="23">
        <f t="shared" si="87"/>
        <v>0</v>
      </c>
      <c r="DB100" s="23">
        <f t="shared" si="87"/>
        <v>0</v>
      </c>
      <c r="DC100" s="23">
        <f t="shared" si="87"/>
        <v>0</v>
      </c>
    </row>
    <row r="101" spans="2:1006" ht="15" thickTop="1" x14ac:dyDescent="0.35"/>
    <row r="102" spans="2:1006" x14ac:dyDescent="0.35">
      <c r="B102" s="6" t="s">
        <v>45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  <c r="XK102" s="6"/>
      <c r="XL102" s="6"/>
      <c r="XM102" s="6"/>
      <c r="XN102" s="6"/>
      <c r="XO102" s="6"/>
      <c r="XP102" s="6"/>
      <c r="XQ102" s="6"/>
      <c r="XR102" s="6"/>
      <c r="XS102" s="6"/>
      <c r="XT102" s="6"/>
      <c r="XU102" s="6"/>
      <c r="XV102" s="6"/>
      <c r="XW102" s="6"/>
      <c r="XX102" s="6"/>
      <c r="XY102" s="6"/>
      <c r="XZ102" s="6"/>
      <c r="YA102" s="6"/>
      <c r="YB102" s="6"/>
      <c r="YC102" s="6"/>
      <c r="YD102" s="6"/>
      <c r="YE102" s="6"/>
      <c r="YF102" s="6"/>
      <c r="YG102" s="6"/>
      <c r="YH102" s="6"/>
      <c r="YI102" s="6"/>
      <c r="YJ102" s="6"/>
      <c r="YK102" s="6"/>
      <c r="YL102" s="6"/>
      <c r="YM102" s="6"/>
      <c r="YN102" s="6"/>
      <c r="YO102" s="6"/>
      <c r="YP102" s="6"/>
      <c r="YQ102" s="6"/>
      <c r="YR102" s="6"/>
      <c r="YS102" s="6"/>
      <c r="YT102" s="6"/>
      <c r="YU102" s="6"/>
      <c r="YV102" s="6"/>
      <c r="YW102" s="6"/>
      <c r="YX102" s="6"/>
      <c r="YY102" s="6"/>
      <c r="YZ102" s="6"/>
      <c r="ZA102" s="6"/>
      <c r="ZB102" s="6"/>
      <c r="ZC102" s="6"/>
      <c r="ZD102" s="6"/>
      <c r="ZE102" s="6"/>
      <c r="ZF102" s="6"/>
      <c r="ZG102" s="6"/>
      <c r="ZH102" s="6"/>
      <c r="ZI102" s="6"/>
      <c r="ZJ102" s="6"/>
      <c r="ZK102" s="6"/>
      <c r="ZL102" s="6"/>
      <c r="ZM102" s="6"/>
      <c r="ZN102" s="6"/>
      <c r="ZO102" s="6"/>
      <c r="ZP102" s="6"/>
      <c r="ZQ102" s="6"/>
      <c r="ZR102" s="6"/>
      <c r="ZS102" s="6"/>
      <c r="ZT102" s="6"/>
      <c r="ZU102" s="6"/>
      <c r="ZV102" s="6"/>
      <c r="ZW102" s="6"/>
      <c r="ZX102" s="6"/>
      <c r="ZY102" s="6"/>
      <c r="ZZ102" s="6"/>
      <c r="AAA102" s="6"/>
      <c r="AAB102" s="6"/>
      <c r="AAC102" s="6"/>
      <c r="AAD102" s="6"/>
      <c r="AAE102" s="6"/>
      <c r="AAF102" s="6"/>
      <c r="AAG102" s="6"/>
      <c r="AAH102" s="6"/>
      <c r="AAI102" s="6"/>
      <c r="AAJ102" s="6"/>
      <c r="AAK102" s="6"/>
      <c r="AAL102" s="6"/>
      <c r="AAM102" s="6"/>
      <c r="AAN102" s="6"/>
      <c r="AAO102" s="6"/>
      <c r="AAP102" s="6"/>
      <c r="AAQ102" s="6"/>
      <c r="AAR102" s="6"/>
      <c r="AAS102" s="6"/>
      <c r="AAT102" s="6"/>
      <c r="AAU102" s="6"/>
      <c r="AAV102" s="6"/>
      <c r="AAW102" s="6"/>
      <c r="AAX102" s="6"/>
      <c r="AAY102" s="6"/>
      <c r="AAZ102" s="6"/>
      <c r="ABA102" s="6"/>
      <c r="ABB102" s="6"/>
      <c r="ABC102" s="6"/>
      <c r="ABD102" s="6"/>
      <c r="ABE102" s="6"/>
      <c r="ABF102" s="6"/>
      <c r="ABG102" s="6"/>
      <c r="ABH102" s="6"/>
      <c r="ABI102" s="6"/>
      <c r="ABJ102" s="6"/>
      <c r="ABK102" s="6"/>
      <c r="ABL102" s="6"/>
      <c r="ABM102" s="6"/>
      <c r="ABN102" s="6"/>
      <c r="ABO102" s="6"/>
      <c r="ABP102" s="6"/>
      <c r="ABQ102" s="6"/>
      <c r="ABR102" s="6"/>
      <c r="ABS102" s="6"/>
      <c r="ABT102" s="6"/>
      <c r="ABU102" s="6"/>
      <c r="ABV102" s="6"/>
      <c r="ABW102" s="6"/>
      <c r="ABX102" s="6"/>
      <c r="ABY102" s="6"/>
      <c r="ABZ102" s="6"/>
      <c r="ACA102" s="6"/>
      <c r="ACB102" s="6"/>
      <c r="ACC102" s="6"/>
      <c r="ACD102" s="6"/>
      <c r="ACE102" s="6"/>
      <c r="ACF102" s="6"/>
      <c r="ACG102" s="6"/>
      <c r="ACH102" s="6"/>
      <c r="ACI102" s="6"/>
      <c r="ACJ102" s="6"/>
      <c r="ACK102" s="6"/>
      <c r="ACL102" s="6"/>
      <c r="ACM102" s="6"/>
      <c r="ACN102" s="6"/>
      <c r="ACO102" s="6"/>
      <c r="ACP102" s="6"/>
      <c r="ACQ102" s="6"/>
      <c r="ACR102" s="6"/>
      <c r="ACS102" s="6"/>
      <c r="ACT102" s="6"/>
      <c r="ACU102" s="6"/>
      <c r="ACV102" s="6"/>
      <c r="ACW102" s="6"/>
      <c r="ACX102" s="6"/>
      <c r="ACY102" s="6"/>
      <c r="ACZ102" s="6"/>
      <c r="ADA102" s="6"/>
      <c r="ADB102" s="6"/>
      <c r="ADC102" s="6"/>
      <c r="ADD102" s="6"/>
      <c r="ADE102" s="6"/>
      <c r="ADF102" s="6"/>
      <c r="ADG102" s="6"/>
      <c r="ADH102" s="6"/>
      <c r="ADI102" s="6"/>
      <c r="ADJ102" s="6"/>
      <c r="ADK102" s="6"/>
      <c r="ADL102" s="6"/>
      <c r="ADM102" s="6"/>
      <c r="ADN102" s="6"/>
      <c r="ADO102" s="6"/>
      <c r="ADP102" s="6"/>
      <c r="ADQ102" s="6"/>
      <c r="ADR102" s="6"/>
      <c r="ADS102" s="6"/>
      <c r="ADT102" s="6"/>
      <c r="ADU102" s="6"/>
      <c r="ADV102" s="6"/>
      <c r="ADW102" s="6"/>
      <c r="ADX102" s="6"/>
      <c r="ADY102" s="6"/>
      <c r="ADZ102" s="6"/>
      <c r="AEA102" s="6"/>
      <c r="AEB102" s="6"/>
      <c r="AEC102" s="6"/>
      <c r="AED102" s="6"/>
      <c r="AEE102" s="6"/>
      <c r="AEF102" s="6"/>
      <c r="AEG102" s="6"/>
      <c r="AEH102" s="6"/>
      <c r="AEI102" s="6"/>
      <c r="AEJ102" s="6"/>
      <c r="AEK102" s="6"/>
      <c r="AEL102" s="6"/>
      <c r="AEM102" s="6"/>
      <c r="AEN102" s="6"/>
      <c r="AEO102" s="6"/>
      <c r="AEP102" s="6"/>
      <c r="AEQ102" s="6"/>
      <c r="AER102" s="6"/>
      <c r="AES102" s="6"/>
      <c r="AET102" s="6"/>
      <c r="AEU102" s="6"/>
      <c r="AEV102" s="6"/>
      <c r="AEW102" s="6"/>
      <c r="AEX102" s="6"/>
      <c r="AEY102" s="6"/>
      <c r="AEZ102" s="6"/>
      <c r="AFA102" s="6"/>
      <c r="AFB102" s="6"/>
      <c r="AFC102" s="6"/>
      <c r="AFD102" s="6"/>
      <c r="AFE102" s="6"/>
      <c r="AFF102" s="6"/>
      <c r="AFG102" s="6"/>
      <c r="AFH102" s="6"/>
      <c r="AFI102" s="6"/>
      <c r="AFJ102" s="6"/>
      <c r="AFK102" s="6"/>
      <c r="AFL102" s="6"/>
      <c r="AFM102" s="6"/>
      <c r="AFN102" s="6"/>
      <c r="AFO102" s="6"/>
      <c r="AFP102" s="6"/>
      <c r="AFQ102" s="6"/>
      <c r="AFR102" s="6"/>
      <c r="AFS102" s="6"/>
      <c r="AFT102" s="6"/>
      <c r="AFU102" s="6"/>
      <c r="AFV102" s="6"/>
      <c r="AFW102" s="6"/>
      <c r="AFX102" s="6"/>
      <c r="AFY102" s="6"/>
      <c r="AFZ102" s="6"/>
      <c r="AGA102" s="6"/>
      <c r="AGB102" s="6"/>
      <c r="AGC102" s="6"/>
      <c r="AGD102" s="6"/>
      <c r="AGE102" s="6"/>
      <c r="AGF102" s="6"/>
      <c r="AGG102" s="6"/>
      <c r="AGH102" s="6"/>
      <c r="AGI102" s="6"/>
      <c r="AGJ102" s="6"/>
      <c r="AGK102" s="6"/>
      <c r="AGL102" s="6"/>
      <c r="AGM102" s="6"/>
      <c r="AGN102" s="6"/>
      <c r="AGO102" s="6"/>
      <c r="AGP102" s="6"/>
      <c r="AGQ102" s="6"/>
      <c r="AGR102" s="6"/>
      <c r="AGS102" s="6"/>
      <c r="AGT102" s="6"/>
      <c r="AGU102" s="6"/>
      <c r="AGV102" s="6"/>
      <c r="AGW102" s="6"/>
      <c r="AGX102" s="6"/>
      <c r="AGY102" s="6"/>
      <c r="AGZ102" s="6"/>
      <c r="AHA102" s="6"/>
      <c r="AHB102" s="6"/>
      <c r="AHC102" s="6"/>
      <c r="AHD102" s="6"/>
      <c r="AHE102" s="6"/>
      <c r="AHF102" s="6"/>
      <c r="AHG102" s="6"/>
      <c r="AHH102" s="6"/>
      <c r="AHI102" s="6"/>
      <c r="AHJ102" s="6"/>
      <c r="AHK102" s="6"/>
      <c r="AHL102" s="6"/>
      <c r="AHM102" s="6"/>
      <c r="AHN102" s="6"/>
      <c r="AHO102" s="6"/>
      <c r="AHP102" s="6"/>
      <c r="AHQ102" s="6"/>
      <c r="AHR102" s="6"/>
      <c r="AHS102" s="6"/>
      <c r="AHT102" s="6"/>
      <c r="AHU102" s="6"/>
      <c r="AHV102" s="6"/>
      <c r="AHW102" s="6"/>
      <c r="AHX102" s="6"/>
      <c r="AHY102" s="6"/>
      <c r="AHZ102" s="6"/>
      <c r="AIA102" s="6"/>
      <c r="AIB102" s="6"/>
      <c r="AIC102" s="6"/>
      <c r="AID102" s="6"/>
      <c r="AIE102" s="6"/>
      <c r="AIF102" s="6"/>
      <c r="AIG102" s="6"/>
      <c r="AIH102" s="6"/>
      <c r="AII102" s="6"/>
      <c r="AIJ102" s="6"/>
      <c r="AIK102" s="6"/>
      <c r="AIL102" s="6"/>
      <c r="AIM102" s="6"/>
      <c r="AIN102" s="6"/>
      <c r="AIO102" s="6"/>
      <c r="AIP102" s="6"/>
      <c r="AIQ102" s="6"/>
      <c r="AIR102" s="6"/>
      <c r="AIS102" s="6"/>
      <c r="AIT102" s="6"/>
      <c r="AIU102" s="6"/>
      <c r="AIV102" s="6"/>
      <c r="AIW102" s="6"/>
      <c r="AIX102" s="6"/>
      <c r="AIY102" s="6"/>
      <c r="AIZ102" s="6"/>
      <c r="AJA102" s="6"/>
      <c r="AJB102" s="6"/>
      <c r="AJC102" s="6"/>
      <c r="AJD102" s="6"/>
      <c r="AJE102" s="6"/>
      <c r="AJF102" s="6"/>
      <c r="AJG102" s="6"/>
      <c r="AJH102" s="6"/>
      <c r="AJI102" s="6"/>
      <c r="AJJ102" s="6"/>
      <c r="AJK102" s="6"/>
      <c r="AJL102" s="6"/>
      <c r="AJM102" s="6"/>
      <c r="AJN102" s="6"/>
      <c r="AJO102" s="6"/>
      <c r="AJP102" s="6"/>
      <c r="AJQ102" s="6"/>
      <c r="AJR102" s="6"/>
      <c r="AJS102" s="6"/>
      <c r="AJT102" s="6"/>
      <c r="AJU102" s="6"/>
      <c r="AJV102" s="6"/>
      <c r="AJW102" s="6"/>
      <c r="AJX102" s="6"/>
      <c r="AJY102" s="6"/>
      <c r="AJZ102" s="6"/>
      <c r="AKA102" s="6"/>
      <c r="AKB102" s="6"/>
      <c r="AKC102" s="6"/>
      <c r="AKD102" s="6"/>
      <c r="AKE102" s="6"/>
      <c r="AKF102" s="6"/>
      <c r="AKG102" s="6"/>
      <c r="AKH102" s="6"/>
      <c r="AKI102" s="6"/>
      <c r="AKJ102" s="6"/>
      <c r="AKK102" s="6"/>
      <c r="AKL102" s="6"/>
      <c r="AKM102" s="6"/>
      <c r="AKN102" s="6"/>
      <c r="AKO102" s="6"/>
      <c r="AKP102" s="6"/>
      <c r="AKQ102" s="6"/>
      <c r="AKR102" s="6"/>
      <c r="AKS102" s="6"/>
      <c r="AKT102" s="6"/>
      <c r="AKU102" s="6"/>
      <c r="AKV102" s="6"/>
      <c r="AKW102" s="6"/>
      <c r="AKX102" s="6"/>
      <c r="AKY102" s="6"/>
      <c r="AKZ102" s="6"/>
      <c r="ALA102" s="6"/>
      <c r="ALB102" s="6"/>
      <c r="ALC102" s="6"/>
      <c r="ALD102" s="6"/>
      <c r="ALE102" s="6"/>
      <c r="ALF102" s="6"/>
      <c r="ALG102" s="6"/>
      <c r="ALH102" s="6"/>
      <c r="ALI102" s="6"/>
      <c r="ALJ102" s="6"/>
      <c r="ALK102" s="6"/>
      <c r="ALL102" s="6"/>
      <c r="ALM102" s="6"/>
      <c r="ALN102" s="6"/>
      <c r="ALO102" s="6"/>
      <c r="ALP102" s="6"/>
      <c r="ALQ102" s="6"/>
      <c r="ALR102" s="6"/>
    </row>
    <row r="103" spans="2:1006" x14ac:dyDescent="0.35">
      <c r="C103" s="8" t="s">
        <v>46</v>
      </c>
    </row>
    <row r="104" spans="2:1006" x14ac:dyDescent="0.35">
      <c r="C104" s="8" t="s">
        <v>6</v>
      </c>
      <c r="H104" s="11">
        <f>H43</f>
        <v>0</v>
      </c>
      <c r="I104" s="11">
        <f>I43</f>
        <v>60.999999999999993</v>
      </c>
      <c r="J104" s="11">
        <f>J43</f>
        <v>62.013999999999996</v>
      </c>
      <c r="K104" s="11">
        <f>K43</f>
        <v>63.042099999999991</v>
      </c>
      <c r="L104" s="11">
        <f>L43</f>
        <v>64.084396599999991</v>
      </c>
      <c r="M104" s="11">
        <f>M43</f>
        <v>65.140982770000008</v>
      </c>
      <c r="N104" s="11">
        <f>N43</f>
        <v>66.211947610540008</v>
      </c>
      <c r="O104" s="11">
        <f>O43</f>
        <v>67.297376103444989</v>
      </c>
      <c r="P104" s="11">
        <f>P43</f>
        <v>68.397348852428919</v>
      </c>
      <c r="Q104" s="11">
        <f>Q43</f>
        <v>69.511941813199982</v>
      </c>
      <c r="R104" s="11">
        <f>R43</f>
        <v>70.641226012698141</v>
      </c>
      <c r="S104" s="11">
        <f>S43</f>
        <v>71.785267257083262</v>
      </c>
      <c r="T104" s="11">
        <f>T43</f>
        <v>72.944125828080047</v>
      </c>
      <c r="U104" s="11">
        <f>U43</f>
        <v>74.117856167272407</v>
      </c>
      <c r="V104" s="11">
        <f>V43</f>
        <v>75.30650654792754</v>
      </c>
      <c r="W104" s="11">
        <f>W43</f>
        <v>76.51011873391505</v>
      </c>
      <c r="X104" s="11">
        <f>X43</f>
        <v>77.728727625273223</v>
      </c>
      <c r="Y104" s="11">
        <f>Y43</f>
        <v>78.962360889958944</v>
      </c>
      <c r="Z104" s="11">
        <f>Z43</f>
        <v>80.211038581303754</v>
      </c>
      <c r="AA104" s="11">
        <f>AA43</f>
        <v>81.474772740681857</v>
      </c>
      <c r="AB104" s="11">
        <f>AB43</f>
        <v>82.753566984880081</v>
      </c>
      <c r="AC104" s="11">
        <f>AC43</f>
        <v>84.047416077643788</v>
      </c>
      <c r="AD104" s="11">
        <f>AD43</f>
        <v>85.356305484854772</v>
      </c>
      <c r="AE104" s="11">
        <f>AE43</f>
        <v>86.680210912779671</v>
      </c>
      <c r="AF104" s="11">
        <f>AF43</f>
        <v>88.019097828809976</v>
      </c>
      <c r="AG104" s="11">
        <f>AG43</f>
        <v>89.372920964094092</v>
      </c>
      <c r="AH104" s="11">
        <f>AH43</f>
        <v>90.741623797445143</v>
      </c>
      <c r="AI104" s="11">
        <f>AI43</f>
        <v>92.125138019885256</v>
      </c>
      <c r="AJ104" s="11">
        <f>AJ43</f>
        <v>93.523382979168943</v>
      </c>
      <c r="AK104" s="11">
        <f>AK43</f>
        <v>94.936265103604853</v>
      </c>
      <c r="AL104" s="11">
        <f>AL43</f>
        <v>96.363677304475104</v>
      </c>
      <c r="AM104" s="11">
        <f>AM43</f>
        <v>0</v>
      </c>
      <c r="AN104" s="11">
        <f>AN43</f>
        <v>0</v>
      </c>
      <c r="AO104" s="11">
        <f>AO43</f>
        <v>0</v>
      </c>
      <c r="AP104" s="11">
        <f>AP43</f>
        <v>0</v>
      </c>
      <c r="AQ104" s="11">
        <f>AQ43</f>
        <v>0</v>
      </c>
      <c r="AR104" s="11">
        <f>AR43</f>
        <v>0</v>
      </c>
      <c r="AS104" s="11">
        <f>AS43</f>
        <v>0</v>
      </c>
      <c r="AT104" s="11">
        <f>AT43</f>
        <v>0</v>
      </c>
      <c r="AU104" s="11">
        <f>AU43</f>
        <v>0</v>
      </c>
      <c r="AV104" s="11">
        <f>AV43</f>
        <v>0</v>
      </c>
      <c r="AW104" s="11">
        <f>AW43</f>
        <v>0</v>
      </c>
      <c r="AX104" s="11">
        <f>AX43</f>
        <v>0</v>
      </c>
      <c r="AY104" s="11">
        <f>AY43</f>
        <v>0</v>
      </c>
      <c r="AZ104" s="11">
        <f>AZ43</f>
        <v>0</v>
      </c>
      <c r="BA104" s="11">
        <f>BA43</f>
        <v>0</v>
      </c>
      <c r="BB104" s="11">
        <f>BB43</f>
        <v>0</v>
      </c>
      <c r="BC104" s="11">
        <f>BC43</f>
        <v>0</v>
      </c>
      <c r="BD104" s="11">
        <f>BD43</f>
        <v>0</v>
      </c>
      <c r="BE104" s="11">
        <f>BE43</f>
        <v>0</v>
      </c>
      <c r="BF104" s="11">
        <f>BF43</f>
        <v>0</v>
      </c>
      <c r="BG104" s="11">
        <f>BG43</f>
        <v>0</v>
      </c>
      <c r="BH104" s="11">
        <f>BH43</f>
        <v>0</v>
      </c>
      <c r="BI104" s="11">
        <f>BI43</f>
        <v>0</v>
      </c>
      <c r="BJ104" s="11">
        <f>BJ43</f>
        <v>0</v>
      </c>
      <c r="BK104" s="11">
        <f>BK43</f>
        <v>0</v>
      </c>
      <c r="BL104" s="11">
        <f>BL43</f>
        <v>0</v>
      </c>
      <c r="BM104" s="11">
        <f>BM43</f>
        <v>0</v>
      </c>
      <c r="BN104" s="11">
        <f>BN43</f>
        <v>0</v>
      </c>
      <c r="BO104" s="11">
        <f>BO43</f>
        <v>0</v>
      </c>
      <c r="BP104" s="11">
        <f>BP43</f>
        <v>0</v>
      </c>
      <c r="BQ104" s="11">
        <f>BQ43</f>
        <v>0</v>
      </c>
      <c r="BR104" s="11">
        <f>BR43</f>
        <v>0</v>
      </c>
      <c r="BS104" s="11">
        <f>BS43</f>
        <v>0</v>
      </c>
      <c r="BT104" s="11">
        <f>BT43</f>
        <v>0</v>
      </c>
      <c r="BU104" s="11">
        <f>BU43</f>
        <v>0</v>
      </c>
      <c r="BV104" s="11">
        <f>BV43</f>
        <v>0</v>
      </c>
      <c r="BW104" s="11">
        <f>BW43</f>
        <v>0</v>
      </c>
      <c r="BX104" s="11">
        <f>BX43</f>
        <v>0</v>
      </c>
      <c r="BY104" s="11">
        <f>BY43</f>
        <v>0</v>
      </c>
      <c r="BZ104" s="11">
        <f>BZ43</f>
        <v>0</v>
      </c>
      <c r="CA104" s="11">
        <f>CA43</f>
        <v>0</v>
      </c>
      <c r="CB104" s="11">
        <f>CB43</f>
        <v>0</v>
      </c>
      <c r="CC104" s="11">
        <f>CC43</f>
        <v>0</v>
      </c>
      <c r="CD104" s="11">
        <f>CD43</f>
        <v>0</v>
      </c>
      <c r="CE104" s="11">
        <f>CE43</f>
        <v>0</v>
      </c>
      <c r="CF104" s="11">
        <f>CF43</f>
        <v>0</v>
      </c>
      <c r="CG104" s="11">
        <f>CG43</f>
        <v>0</v>
      </c>
      <c r="CH104" s="11">
        <f>CH43</f>
        <v>0</v>
      </c>
      <c r="CI104" s="11">
        <f>CI43</f>
        <v>0</v>
      </c>
      <c r="CJ104" s="11">
        <f>CJ43</f>
        <v>0</v>
      </c>
      <c r="CK104" s="11">
        <f>CK43</f>
        <v>0</v>
      </c>
      <c r="CL104" s="11">
        <f>CL43</f>
        <v>0</v>
      </c>
      <c r="CM104" s="11">
        <f>CM43</f>
        <v>0</v>
      </c>
      <c r="CN104" s="11">
        <f>CN43</f>
        <v>0</v>
      </c>
      <c r="CO104" s="11">
        <f>CO43</f>
        <v>0</v>
      </c>
      <c r="CP104" s="11">
        <f>CP43</f>
        <v>0</v>
      </c>
      <c r="CQ104" s="11">
        <f>CQ43</f>
        <v>0</v>
      </c>
      <c r="CR104" s="11">
        <f>CR43</f>
        <v>0</v>
      </c>
      <c r="CS104" s="11">
        <f>CS43</f>
        <v>0</v>
      </c>
      <c r="CT104" s="11">
        <f>CT43</f>
        <v>0</v>
      </c>
      <c r="CU104" s="11">
        <f>CU43</f>
        <v>0</v>
      </c>
      <c r="CV104" s="11">
        <f>CV43</f>
        <v>0</v>
      </c>
      <c r="CW104" s="11">
        <f>CW43</f>
        <v>0</v>
      </c>
      <c r="CX104" s="11">
        <f>CX43</f>
        <v>0</v>
      </c>
      <c r="CY104" s="11">
        <f>CY43</f>
        <v>0</v>
      </c>
      <c r="CZ104" s="11">
        <f>CZ43</f>
        <v>0</v>
      </c>
      <c r="DA104" s="11">
        <f>DA43</f>
        <v>0</v>
      </c>
      <c r="DB104" s="11">
        <f>DB43</f>
        <v>0</v>
      </c>
      <c r="DC104" s="11">
        <f>DC43</f>
        <v>0</v>
      </c>
    </row>
    <row r="106" spans="2:1006" x14ac:dyDescent="0.35">
      <c r="C106" s="8" t="s">
        <v>47</v>
      </c>
      <c r="H106" s="11">
        <f>-H36</f>
        <v>-1000</v>
      </c>
      <c r="I106" s="11">
        <f>-I36</f>
        <v>0</v>
      </c>
      <c r="J106" s="11">
        <f>-J36</f>
        <v>0</v>
      </c>
      <c r="K106" s="11">
        <f>-K36</f>
        <v>0</v>
      </c>
      <c r="L106" s="11">
        <f>-L36</f>
        <v>0</v>
      </c>
      <c r="M106" s="11">
        <f>-M36</f>
        <v>0</v>
      </c>
      <c r="N106" s="11">
        <f>-N36</f>
        <v>0</v>
      </c>
      <c r="O106" s="11">
        <f>-O36</f>
        <v>0</v>
      </c>
      <c r="P106" s="11">
        <f>-P36</f>
        <v>0</v>
      </c>
      <c r="Q106" s="11">
        <f>-Q36</f>
        <v>0</v>
      </c>
      <c r="R106" s="11">
        <f>-R36</f>
        <v>0</v>
      </c>
      <c r="S106" s="11">
        <f>-S36</f>
        <v>0</v>
      </c>
      <c r="T106" s="11">
        <f>-T36</f>
        <v>0</v>
      </c>
      <c r="U106" s="11">
        <f>-U36</f>
        <v>0</v>
      </c>
      <c r="V106" s="11">
        <f>-V36</f>
        <v>0</v>
      </c>
      <c r="W106" s="11">
        <f>-W36</f>
        <v>0</v>
      </c>
      <c r="X106" s="11">
        <f>-X36</f>
        <v>0</v>
      </c>
      <c r="Y106" s="11">
        <f>-Y36</f>
        <v>0</v>
      </c>
      <c r="Z106" s="11">
        <f>-Z36</f>
        <v>0</v>
      </c>
      <c r="AA106" s="11">
        <f>-AA36</f>
        <v>0</v>
      </c>
      <c r="AB106" s="11">
        <f>-AB36</f>
        <v>0</v>
      </c>
      <c r="AC106" s="11">
        <f>-AC36</f>
        <v>0</v>
      </c>
      <c r="AD106" s="11">
        <f>-AD36</f>
        <v>0</v>
      </c>
      <c r="AE106" s="11">
        <f>-AE36</f>
        <v>0</v>
      </c>
      <c r="AF106" s="11">
        <f>-AF36</f>
        <v>0</v>
      </c>
      <c r="AG106" s="11">
        <f>-AG36</f>
        <v>0</v>
      </c>
      <c r="AH106" s="11">
        <f>-AH36</f>
        <v>0</v>
      </c>
      <c r="AI106" s="11">
        <f>-AI36</f>
        <v>0</v>
      </c>
      <c r="AJ106" s="11">
        <f>-AJ36</f>
        <v>0</v>
      </c>
      <c r="AK106" s="11">
        <f>-AK36</f>
        <v>0</v>
      </c>
      <c r="AL106" s="11">
        <f>-AL36</f>
        <v>0</v>
      </c>
      <c r="AM106" s="11">
        <f>-AM36</f>
        <v>0</v>
      </c>
      <c r="AN106" s="11">
        <f>-AN36</f>
        <v>0</v>
      </c>
      <c r="AO106" s="11">
        <f>-AO36</f>
        <v>0</v>
      </c>
      <c r="AP106" s="11">
        <f>-AP36</f>
        <v>0</v>
      </c>
      <c r="AQ106" s="11">
        <f>-AQ36</f>
        <v>0</v>
      </c>
      <c r="AR106" s="11">
        <f>-AR36</f>
        <v>0</v>
      </c>
      <c r="AS106" s="11">
        <f>-AS36</f>
        <v>0</v>
      </c>
      <c r="AT106" s="11">
        <f>-AT36</f>
        <v>0</v>
      </c>
      <c r="AU106" s="11">
        <f>-AU36</f>
        <v>0</v>
      </c>
      <c r="AV106" s="11">
        <f>-AV36</f>
        <v>0</v>
      </c>
      <c r="AW106" s="11">
        <f>-AW36</f>
        <v>0</v>
      </c>
      <c r="AX106" s="11">
        <f>-AX36</f>
        <v>0</v>
      </c>
      <c r="AY106" s="11">
        <f>-AY36</f>
        <v>0</v>
      </c>
      <c r="AZ106" s="11">
        <f>-AZ36</f>
        <v>0</v>
      </c>
      <c r="BA106" s="11">
        <f>-BA36</f>
        <v>0</v>
      </c>
      <c r="BB106" s="11">
        <f>-BB36</f>
        <v>0</v>
      </c>
      <c r="BC106" s="11">
        <f>-BC36</f>
        <v>0</v>
      </c>
      <c r="BD106" s="11">
        <f>-BD36</f>
        <v>0</v>
      </c>
      <c r="BE106" s="11">
        <f>-BE36</f>
        <v>0</v>
      </c>
      <c r="BF106" s="11">
        <f>-BF36</f>
        <v>0</v>
      </c>
      <c r="BG106" s="11">
        <f>-BG36</f>
        <v>0</v>
      </c>
      <c r="BH106" s="11">
        <f>-BH36</f>
        <v>0</v>
      </c>
      <c r="BI106" s="11">
        <f>-BI36</f>
        <v>0</v>
      </c>
      <c r="BJ106" s="11">
        <f>-BJ36</f>
        <v>0</v>
      </c>
      <c r="BK106" s="11">
        <f>-BK36</f>
        <v>0</v>
      </c>
      <c r="BL106" s="11">
        <f>-BL36</f>
        <v>0</v>
      </c>
      <c r="BM106" s="11">
        <f>-BM36</f>
        <v>0</v>
      </c>
      <c r="BN106" s="11">
        <f>-BN36</f>
        <v>0</v>
      </c>
      <c r="BO106" s="11">
        <f>-BO36</f>
        <v>0</v>
      </c>
      <c r="BP106" s="11">
        <f>-BP36</f>
        <v>0</v>
      </c>
      <c r="BQ106" s="11">
        <f>-BQ36</f>
        <v>0</v>
      </c>
      <c r="BR106" s="11">
        <f>-BR36</f>
        <v>0</v>
      </c>
      <c r="BS106" s="11">
        <f>-BS36</f>
        <v>0</v>
      </c>
      <c r="BT106" s="11">
        <f>-BT36</f>
        <v>0</v>
      </c>
      <c r="BU106" s="11">
        <f>-BU36</f>
        <v>0</v>
      </c>
      <c r="BV106" s="11">
        <f>-BV36</f>
        <v>0</v>
      </c>
      <c r="BW106" s="11">
        <f>-BW36</f>
        <v>0</v>
      </c>
      <c r="BX106" s="11">
        <f>-BX36</f>
        <v>0</v>
      </c>
      <c r="BY106" s="11">
        <f>-BY36</f>
        <v>0</v>
      </c>
      <c r="BZ106" s="11">
        <f>-BZ36</f>
        <v>0</v>
      </c>
      <c r="CA106" s="11">
        <f>-CA36</f>
        <v>0</v>
      </c>
      <c r="CB106" s="11">
        <f>-CB36</f>
        <v>0</v>
      </c>
      <c r="CC106" s="11">
        <f>-CC36</f>
        <v>0</v>
      </c>
      <c r="CD106" s="11">
        <f>-CD36</f>
        <v>0</v>
      </c>
      <c r="CE106" s="11">
        <f>-CE36</f>
        <v>0</v>
      </c>
      <c r="CF106" s="11">
        <f>-CF36</f>
        <v>0</v>
      </c>
      <c r="CG106" s="11">
        <f>-CG36</f>
        <v>0</v>
      </c>
      <c r="CH106" s="11">
        <f>-CH36</f>
        <v>0</v>
      </c>
      <c r="CI106" s="11">
        <f>-CI36</f>
        <v>0</v>
      </c>
      <c r="CJ106" s="11">
        <f>-CJ36</f>
        <v>0</v>
      </c>
      <c r="CK106" s="11">
        <f>-CK36</f>
        <v>0</v>
      </c>
      <c r="CL106" s="11">
        <f>-CL36</f>
        <v>0</v>
      </c>
      <c r="CM106" s="11">
        <f>-CM36</f>
        <v>0</v>
      </c>
      <c r="CN106" s="11">
        <f>-CN36</f>
        <v>0</v>
      </c>
      <c r="CO106" s="11">
        <f>-CO36</f>
        <v>0</v>
      </c>
      <c r="CP106" s="11">
        <f>-CP36</f>
        <v>0</v>
      </c>
      <c r="CQ106" s="11">
        <f>-CQ36</f>
        <v>0</v>
      </c>
      <c r="CR106" s="11">
        <f>-CR36</f>
        <v>0</v>
      </c>
      <c r="CS106" s="11">
        <f>-CS36</f>
        <v>0</v>
      </c>
      <c r="CT106" s="11">
        <f>-CT36</f>
        <v>0</v>
      </c>
      <c r="CU106" s="11">
        <f>-CU36</f>
        <v>0</v>
      </c>
      <c r="CV106" s="11">
        <f>-CV36</f>
        <v>0</v>
      </c>
      <c r="CW106" s="11">
        <f>-CW36</f>
        <v>0</v>
      </c>
      <c r="CX106" s="11">
        <f>-CX36</f>
        <v>0</v>
      </c>
      <c r="CY106" s="11">
        <f>-CY36</f>
        <v>0</v>
      </c>
      <c r="CZ106" s="11">
        <f>-CZ36</f>
        <v>0</v>
      </c>
      <c r="DA106" s="11">
        <f>-DA36</f>
        <v>0</v>
      </c>
      <c r="DB106" s="11">
        <f>-DB36</f>
        <v>0</v>
      </c>
      <c r="DC106" s="11">
        <f>-DC36</f>
        <v>0</v>
      </c>
    </row>
    <row r="108" spans="2:1006" x14ac:dyDescent="0.35">
      <c r="C108" s="8" t="s">
        <v>48</v>
      </c>
    </row>
    <row r="109" spans="2:1006" x14ac:dyDescent="0.35">
      <c r="C109" s="8" t="s">
        <v>49</v>
      </c>
      <c r="H109" s="15">
        <f>H39</f>
        <v>205.23096626303811</v>
      </c>
      <c r="I109" s="15">
        <f>I39</f>
        <v>0</v>
      </c>
      <c r="J109" s="15">
        <f>J39</f>
        <v>0</v>
      </c>
      <c r="K109" s="15">
        <f>K39</f>
        <v>0</v>
      </c>
      <c r="L109" s="15">
        <f>L39</f>
        <v>0</v>
      </c>
      <c r="M109" s="15">
        <f>M39</f>
        <v>0</v>
      </c>
      <c r="N109" s="15">
        <f>N39</f>
        <v>0</v>
      </c>
      <c r="O109" s="15">
        <f>O39</f>
        <v>0</v>
      </c>
      <c r="P109" s="15">
        <f>P39</f>
        <v>0</v>
      </c>
      <c r="Q109" s="15">
        <f>Q39</f>
        <v>0</v>
      </c>
      <c r="R109" s="15">
        <f>R39</f>
        <v>0</v>
      </c>
      <c r="S109" s="15">
        <f>S39</f>
        <v>0</v>
      </c>
      <c r="T109" s="15">
        <f>T39</f>
        <v>0</v>
      </c>
      <c r="U109" s="15">
        <f>U39</f>
        <v>0</v>
      </c>
      <c r="V109" s="15">
        <f>V39</f>
        <v>0</v>
      </c>
      <c r="W109" s="15">
        <f>W39</f>
        <v>0</v>
      </c>
      <c r="X109" s="15">
        <f>X39</f>
        <v>0</v>
      </c>
      <c r="Y109" s="15">
        <f>Y39</f>
        <v>0</v>
      </c>
      <c r="Z109" s="15">
        <f>Z39</f>
        <v>0</v>
      </c>
      <c r="AA109" s="15">
        <f>AA39</f>
        <v>0</v>
      </c>
      <c r="AB109" s="15">
        <f>AB39</f>
        <v>0</v>
      </c>
      <c r="AC109" s="15">
        <f>AC39</f>
        <v>0</v>
      </c>
      <c r="AD109" s="15">
        <f>AD39</f>
        <v>0</v>
      </c>
      <c r="AE109" s="15">
        <f>AE39</f>
        <v>0</v>
      </c>
      <c r="AF109" s="15">
        <f>AF39</f>
        <v>0</v>
      </c>
      <c r="AG109" s="15">
        <f>AG39</f>
        <v>0</v>
      </c>
      <c r="AH109" s="15">
        <f>AH39</f>
        <v>0</v>
      </c>
      <c r="AI109" s="15">
        <f>AI39</f>
        <v>0</v>
      </c>
      <c r="AJ109" s="15">
        <f>AJ39</f>
        <v>0</v>
      </c>
      <c r="AK109" s="15">
        <f>AK39</f>
        <v>0</v>
      </c>
      <c r="AL109" s="15">
        <f>AL39</f>
        <v>0</v>
      </c>
      <c r="AM109" s="15">
        <f>AM39</f>
        <v>0</v>
      </c>
      <c r="AN109" s="15">
        <f>AN39</f>
        <v>0</v>
      </c>
      <c r="AO109" s="15">
        <f>AO39</f>
        <v>0</v>
      </c>
      <c r="AP109" s="15">
        <f>AP39</f>
        <v>0</v>
      </c>
      <c r="AQ109" s="15">
        <f>AQ39</f>
        <v>0</v>
      </c>
      <c r="AR109" s="15">
        <f>AR39</f>
        <v>0</v>
      </c>
      <c r="AS109" s="15">
        <f>AS39</f>
        <v>0</v>
      </c>
      <c r="AT109" s="15">
        <f>AT39</f>
        <v>0</v>
      </c>
      <c r="AU109" s="15">
        <f>AU39</f>
        <v>0</v>
      </c>
      <c r="AV109" s="15">
        <f>AV39</f>
        <v>0</v>
      </c>
      <c r="AW109" s="15">
        <f>AW39</f>
        <v>0</v>
      </c>
      <c r="AX109" s="15">
        <f>AX39</f>
        <v>0</v>
      </c>
      <c r="AY109" s="15">
        <f>AY39</f>
        <v>0</v>
      </c>
      <c r="AZ109" s="15">
        <f>AZ39</f>
        <v>0</v>
      </c>
      <c r="BA109" s="15">
        <f>BA39</f>
        <v>0</v>
      </c>
      <c r="BB109" s="15">
        <f>BB39</f>
        <v>0</v>
      </c>
      <c r="BC109" s="15">
        <f>BC39</f>
        <v>0</v>
      </c>
      <c r="BD109" s="15">
        <f>BD39</f>
        <v>0</v>
      </c>
      <c r="BE109" s="15">
        <f>BE39</f>
        <v>0</v>
      </c>
      <c r="BF109" s="15">
        <f>BF39</f>
        <v>0</v>
      </c>
      <c r="BG109" s="15">
        <f>BG39</f>
        <v>0</v>
      </c>
      <c r="BH109" s="15">
        <f>BH39</f>
        <v>0</v>
      </c>
      <c r="BI109" s="15">
        <f>BI39</f>
        <v>0</v>
      </c>
      <c r="BJ109" s="15">
        <f>BJ39</f>
        <v>0</v>
      </c>
      <c r="BK109" s="15">
        <f>BK39</f>
        <v>0</v>
      </c>
      <c r="BL109" s="15">
        <f>BL39</f>
        <v>0</v>
      </c>
      <c r="BM109" s="15">
        <f>BM39</f>
        <v>0</v>
      </c>
      <c r="BN109" s="15">
        <f>BN39</f>
        <v>0</v>
      </c>
      <c r="BO109" s="15">
        <f>BO39</f>
        <v>0</v>
      </c>
      <c r="BP109" s="15">
        <f>BP39</f>
        <v>0</v>
      </c>
      <c r="BQ109" s="15">
        <f>BQ39</f>
        <v>0</v>
      </c>
      <c r="BR109" s="15">
        <f>BR39</f>
        <v>0</v>
      </c>
      <c r="BS109" s="15">
        <f>BS39</f>
        <v>0</v>
      </c>
      <c r="BT109" s="15">
        <f>BT39</f>
        <v>0</v>
      </c>
      <c r="BU109" s="15">
        <f>BU39</f>
        <v>0</v>
      </c>
      <c r="BV109" s="15">
        <f>BV39</f>
        <v>0</v>
      </c>
      <c r="BW109" s="15">
        <f>BW39</f>
        <v>0</v>
      </c>
      <c r="BX109" s="15">
        <f>BX39</f>
        <v>0</v>
      </c>
      <c r="BY109" s="15">
        <f>BY39</f>
        <v>0</v>
      </c>
      <c r="BZ109" s="15">
        <f>BZ39</f>
        <v>0</v>
      </c>
      <c r="CA109" s="15">
        <f>CA39</f>
        <v>0</v>
      </c>
      <c r="CB109" s="15">
        <f>CB39</f>
        <v>0</v>
      </c>
      <c r="CC109" s="15">
        <f>CC39</f>
        <v>0</v>
      </c>
      <c r="CD109" s="15">
        <f>CD39</f>
        <v>0</v>
      </c>
      <c r="CE109" s="15">
        <f>CE39</f>
        <v>0</v>
      </c>
      <c r="CF109" s="15">
        <f>CF39</f>
        <v>0</v>
      </c>
      <c r="CG109" s="15">
        <f>CG39</f>
        <v>0</v>
      </c>
      <c r="CH109" s="15">
        <f>CH39</f>
        <v>0</v>
      </c>
      <c r="CI109" s="15">
        <f>CI39</f>
        <v>0</v>
      </c>
      <c r="CJ109" s="15">
        <f>CJ39</f>
        <v>0</v>
      </c>
      <c r="CK109" s="15">
        <f>CK39</f>
        <v>0</v>
      </c>
      <c r="CL109" s="15">
        <f>CL39</f>
        <v>0</v>
      </c>
      <c r="CM109" s="15">
        <f>CM39</f>
        <v>0</v>
      </c>
      <c r="CN109" s="15">
        <f>CN39</f>
        <v>0</v>
      </c>
      <c r="CO109" s="15">
        <f>CO39</f>
        <v>0</v>
      </c>
      <c r="CP109" s="15">
        <f>CP39</f>
        <v>0</v>
      </c>
      <c r="CQ109" s="15">
        <f>CQ39</f>
        <v>0</v>
      </c>
      <c r="CR109" s="15">
        <f>CR39</f>
        <v>0</v>
      </c>
      <c r="CS109" s="15">
        <f>CS39</f>
        <v>0</v>
      </c>
      <c r="CT109" s="15">
        <f>CT39</f>
        <v>0</v>
      </c>
      <c r="CU109" s="15">
        <f>CU39</f>
        <v>0</v>
      </c>
      <c r="CV109" s="15">
        <f>CV39</f>
        <v>0</v>
      </c>
      <c r="CW109" s="15">
        <f>CW39</f>
        <v>0</v>
      </c>
      <c r="CX109" s="15">
        <f>CX39</f>
        <v>0</v>
      </c>
      <c r="CY109" s="15">
        <f>CY39</f>
        <v>0</v>
      </c>
      <c r="CZ109" s="15">
        <f>CZ39</f>
        <v>0</v>
      </c>
      <c r="DA109" s="15">
        <f>DA39</f>
        <v>0</v>
      </c>
      <c r="DB109" s="15">
        <f>DB39</f>
        <v>0</v>
      </c>
      <c r="DC109" s="15">
        <f>DC39</f>
        <v>0</v>
      </c>
    </row>
    <row r="110" spans="2:1006" x14ac:dyDescent="0.35">
      <c r="C110" s="8" t="s">
        <v>50</v>
      </c>
      <c r="H110" s="11">
        <f>H38</f>
        <v>794.76903373696189</v>
      </c>
      <c r="I110" s="11">
        <f>I38</f>
        <v>0</v>
      </c>
      <c r="J110" s="11">
        <f>J38</f>
        <v>0</v>
      </c>
      <c r="K110" s="11">
        <f>K38</f>
        <v>0</v>
      </c>
      <c r="L110" s="11">
        <f>L38</f>
        <v>0</v>
      </c>
      <c r="M110" s="11">
        <f>M38</f>
        <v>0</v>
      </c>
      <c r="N110" s="11">
        <f>N38</f>
        <v>0</v>
      </c>
      <c r="O110" s="11">
        <f>O38</f>
        <v>0</v>
      </c>
      <c r="P110" s="11">
        <f>P38</f>
        <v>0</v>
      </c>
      <c r="Q110" s="11">
        <f>Q38</f>
        <v>0</v>
      </c>
      <c r="R110" s="11">
        <f>R38</f>
        <v>0</v>
      </c>
      <c r="S110" s="11">
        <f>S38</f>
        <v>0</v>
      </c>
      <c r="T110" s="11">
        <f>T38</f>
        <v>0</v>
      </c>
      <c r="U110" s="11">
        <f>U38</f>
        <v>0</v>
      </c>
      <c r="V110" s="11">
        <f>V38</f>
        <v>0</v>
      </c>
      <c r="W110" s="11">
        <f>W38</f>
        <v>0</v>
      </c>
      <c r="X110" s="11">
        <f>X38</f>
        <v>0</v>
      </c>
      <c r="Y110" s="11">
        <f>Y38</f>
        <v>0</v>
      </c>
      <c r="Z110" s="11">
        <f>Z38</f>
        <v>0</v>
      </c>
      <c r="AA110" s="11">
        <f>AA38</f>
        <v>0</v>
      </c>
      <c r="AB110" s="11">
        <f>AB38</f>
        <v>0</v>
      </c>
      <c r="AC110" s="11">
        <f>AC38</f>
        <v>0</v>
      </c>
      <c r="AD110" s="11">
        <f>AD38</f>
        <v>0</v>
      </c>
      <c r="AE110" s="11">
        <f>AE38</f>
        <v>0</v>
      </c>
      <c r="AF110" s="11">
        <f>AF38</f>
        <v>0</v>
      </c>
      <c r="AG110" s="11">
        <f>AG38</f>
        <v>0</v>
      </c>
      <c r="AH110" s="11">
        <f>AH38</f>
        <v>0</v>
      </c>
      <c r="AI110" s="11">
        <f>AI38</f>
        <v>0</v>
      </c>
      <c r="AJ110" s="11">
        <f>AJ38</f>
        <v>0</v>
      </c>
      <c r="AK110" s="11">
        <f>AK38</f>
        <v>0</v>
      </c>
      <c r="AL110" s="11">
        <f>AL38</f>
        <v>0</v>
      </c>
      <c r="AM110" s="11">
        <f>AM38</f>
        <v>0</v>
      </c>
      <c r="AN110" s="11">
        <f>AN38</f>
        <v>0</v>
      </c>
      <c r="AO110" s="11">
        <f>AO38</f>
        <v>0</v>
      </c>
      <c r="AP110" s="11">
        <f>AP38</f>
        <v>0</v>
      </c>
      <c r="AQ110" s="11">
        <f>AQ38</f>
        <v>0</v>
      </c>
      <c r="AR110" s="11">
        <f>AR38</f>
        <v>0</v>
      </c>
      <c r="AS110" s="11">
        <f>AS38</f>
        <v>0</v>
      </c>
      <c r="AT110" s="11">
        <f>AT38</f>
        <v>0</v>
      </c>
      <c r="AU110" s="11">
        <f>AU38</f>
        <v>0</v>
      </c>
      <c r="AV110" s="11">
        <f>AV38</f>
        <v>0</v>
      </c>
      <c r="AW110" s="11">
        <f>AW38</f>
        <v>0</v>
      </c>
      <c r="AX110" s="11">
        <f>AX38</f>
        <v>0</v>
      </c>
      <c r="AY110" s="11">
        <f>AY38</f>
        <v>0</v>
      </c>
      <c r="AZ110" s="11">
        <f>AZ38</f>
        <v>0</v>
      </c>
      <c r="BA110" s="11">
        <f>BA38</f>
        <v>0</v>
      </c>
      <c r="BB110" s="11">
        <f>BB38</f>
        <v>0</v>
      </c>
      <c r="BC110" s="11">
        <f>BC38</f>
        <v>0</v>
      </c>
      <c r="BD110" s="11">
        <f>BD38</f>
        <v>0</v>
      </c>
      <c r="BE110" s="11">
        <f>BE38</f>
        <v>0</v>
      </c>
      <c r="BF110" s="11">
        <f>BF38</f>
        <v>0</v>
      </c>
      <c r="BG110" s="11">
        <f>BG38</f>
        <v>0</v>
      </c>
      <c r="BH110" s="11">
        <f>BH38</f>
        <v>0</v>
      </c>
      <c r="BI110" s="11">
        <f>BI38</f>
        <v>0</v>
      </c>
      <c r="BJ110" s="11">
        <f>BJ38</f>
        <v>0</v>
      </c>
      <c r="BK110" s="11">
        <f>BK38</f>
        <v>0</v>
      </c>
      <c r="BL110" s="11">
        <f>BL38</f>
        <v>0</v>
      </c>
      <c r="BM110" s="11">
        <f>BM38</f>
        <v>0</v>
      </c>
      <c r="BN110" s="11">
        <f>BN38</f>
        <v>0</v>
      </c>
      <c r="BO110" s="11">
        <f>BO38</f>
        <v>0</v>
      </c>
      <c r="BP110" s="11">
        <f>BP38</f>
        <v>0</v>
      </c>
      <c r="BQ110" s="11">
        <f>BQ38</f>
        <v>0</v>
      </c>
      <c r="BR110" s="11">
        <f>BR38</f>
        <v>0</v>
      </c>
      <c r="BS110" s="11">
        <f>BS38</f>
        <v>0</v>
      </c>
      <c r="BT110" s="11">
        <f>BT38</f>
        <v>0</v>
      </c>
      <c r="BU110" s="11">
        <f>BU38</f>
        <v>0</v>
      </c>
      <c r="BV110" s="11">
        <f>BV38</f>
        <v>0</v>
      </c>
      <c r="BW110" s="11">
        <f>BW38</f>
        <v>0</v>
      </c>
      <c r="BX110" s="11">
        <f>BX38</f>
        <v>0</v>
      </c>
      <c r="BY110" s="11">
        <f>BY38</f>
        <v>0</v>
      </c>
      <c r="BZ110" s="11">
        <f>BZ38</f>
        <v>0</v>
      </c>
      <c r="CA110" s="11">
        <f>CA38</f>
        <v>0</v>
      </c>
      <c r="CB110" s="11">
        <f>CB38</f>
        <v>0</v>
      </c>
      <c r="CC110" s="11">
        <f>CC38</f>
        <v>0</v>
      </c>
      <c r="CD110" s="11">
        <f>CD38</f>
        <v>0</v>
      </c>
      <c r="CE110" s="11">
        <f>CE38</f>
        <v>0</v>
      </c>
      <c r="CF110" s="11">
        <f>CF38</f>
        <v>0</v>
      </c>
      <c r="CG110" s="11">
        <f>CG38</f>
        <v>0</v>
      </c>
      <c r="CH110" s="11">
        <f>CH38</f>
        <v>0</v>
      </c>
      <c r="CI110" s="11">
        <f>CI38</f>
        <v>0</v>
      </c>
      <c r="CJ110" s="11">
        <f>CJ38</f>
        <v>0</v>
      </c>
      <c r="CK110" s="11">
        <f>CK38</f>
        <v>0</v>
      </c>
      <c r="CL110" s="11">
        <f>CL38</f>
        <v>0</v>
      </c>
      <c r="CM110" s="11">
        <f>CM38</f>
        <v>0</v>
      </c>
      <c r="CN110" s="11">
        <f>CN38</f>
        <v>0</v>
      </c>
      <c r="CO110" s="11">
        <f>CO38</f>
        <v>0</v>
      </c>
      <c r="CP110" s="11">
        <f>CP38</f>
        <v>0</v>
      </c>
      <c r="CQ110" s="11">
        <f>CQ38</f>
        <v>0</v>
      </c>
      <c r="CR110" s="11">
        <f>CR38</f>
        <v>0</v>
      </c>
      <c r="CS110" s="11">
        <f>CS38</f>
        <v>0</v>
      </c>
      <c r="CT110" s="11">
        <f>CT38</f>
        <v>0</v>
      </c>
      <c r="CU110" s="11">
        <f>CU38</f>
        <v>0</v>
      </c>
      <c r="CV110" s="11">
        <f>CV38</f>
        <v>0</v>
      </c>
      <c r="CW110" s="11">
        <f>CW38</f>
        <v>0</v>
      </c>
      <c r="CX110" s="11">
        <f>CX38</f>
        <v>0</v>
      </c>
      <c r="CY110" s="11">
        <f>CY38</f>
        <v>0</v>
      </c>
      <c r="CZ110" s="11">
        <f>CZ38</f>
        <v>0</v>
      </c>
      <c r="DA110" s="11">
        <f>DA38</f>
        <v>0</v>
      </c>
      <c r="DB110" s="11">
        <f>DB38</f>
        <v>0</v>
      </c>
      <c r="DC110" s="11">
        <f>DC38</f>
        <v>0</v>
      </c>
    </row>
    <row r="111" spans="2:1006" x14ac:dyDescent="0.35">
      <c r="C111" s="8" t="s">
        <v>19</v>
      </c>
      <c r="H111" s="11">
        <f>-H30</f>
        <v>0</v>
      </c>
      <c r="I111" s="11">
        <f>-I30</f>
        <v>-34.175068450689359</v>
      </c>
      <c r="J111" s="11">
        <f>-J30</f>
        <v>-33.546196394069</v>
      </c>
      <c r="K111" s="11">
        <f>-K30</f>
        <v>-32.855401239013965</v>
      </c>
      <c r="L111" s="11">
        <f>-L30</f>
        <v>-32.099535252291567</v>
      </c>
      <c r="M111" s="11">
        <f>-M30</f>
        <v>-31.27531202510011</v>
      </c>
      <c r="N111" s="11">
        <f>-N30</f>
        <v>-30.379300634891415</v>
      </c>
      <c r="O111" s="11">
        <f>-O30</f>
        <v>-29.407919564389168</v>
      </c>
      <c r="P111" s="11">
        <f>-P30</f>
        <v>-28.357430367699394</v>
      </c>
      <c r="Q111" s="11">
        <f>-Q30</f>
        <v>-27.223931072986915</v>
      </c>
      <c r="R111" s="11">
        <f>-R30</f>
        <v>-26.003349310751272</v>
      </c>
      <c r="S111" s="11">
        <f>-S30</f>
        <v>-24.691435156276764</v>
      </c>
      <c r="T111" s="11">
        <f>-T30</f>
        <v>-23.283753674352997</v>
      </c>
      <c r="U111" s="11">
        <f>-U30</f>
        <v>-21.775677153864223</v>
      </c>
      <c r="V111" s="11">
        <f>-V30</f>
        <v>-20.162377019326215</v>
      </c>
      <c r="W111" s="11">
        <f>-W30</f>
        <v>-18.438815405908535</v>
      </c>
      <c r="X111" s="11">
        <f>-X30</f>
        <v>-16.599736383915925</v>
      </c>
      <c r="Y111" s="11">
        <f>-Y30</f>
        <v>-14.639656818114911</v>
      </c>
      <c r="Z111" s="11">
        <f>-Z30</f>
        <v>-12.552856846679264</v>
      </c>
      <c r="AA111" s="11">
        <f>-AA30</f>
        <v>-10.333369963889623</v>
      </c>
      <c r="AB111" s="11">
        <f>-AB30</f>
        <v>-7.9749726900574212</v>
      </c>
      <c r="AC111" s="11">
        <f>-AC30</f>
        <v>-5.4711738114500159</v>
      </c>
      <c r="AD111" s="11">
        <f>-AD30</f>
        <v>-2.8152031722714206</v>
      </c>
      <c r="AE111" s="11">
        <f>-AE30</f>
        <v>-8.7993612396530797E-14</v>
      </c>
      <c r="AF111" s="11">
        <f>-AF30</f>
        <v>-9.1777337729581625E-14</v>
      </c>
      <c r="AG111" s="11">
        <f>-AG30</f>
        <v>-9.5723763251953646E-14</v>
      </c>
      <c r="AH111" s="11">
        <f>-AH30</f>
        <v>-9.9839885071787651E-14</v>
      </c>
      <c r="AI111" s="11">
        <f>-AI30</f>
        <v>-1.0413300012987451E-13</v>
      </c>
      <c r="AJ111" s="11">
        <f>-AJ30</f>
        <v>-1.0861071913545912E-13</v>
      </c>
      <c r="AK111" s="11">
        <f>-AK30</f>
        <v>-1.1328098005828386E-13</v>
      </c>
      <c r="AL111" s="11">
        <f>-AL30</f>
        <v>-1.1815206220079007E-13</v>
      </c>
      <c r="AM111" s="11">
        <f>-AM30</f>
        <v>0</v>
      </c>
      <c r="AN111" s="11">
        <f>-AN30</f>
        <v>0</v>
      </c>
      <c r="AO111" s="11">
        <f>-AO30</f>
        <v>0</v>
      </c>
      <c r="AP111" s="11">
        <f>-AP30</f>
        <v>0</v>
      </c>
      <c r="AQ111" s="11">
        <f>-AQ30</f>
        <v>0</v>
      </c>
      <c r="AR111" s="11">
        <f>-AR30</f>
        <v>0</v>
      </c>
      <c r="AS111" s="11">
        <f>-AS30</f>
        <v>0</v>
      </c>
      <c r="AT111" s="11">
        <f>-AT30</f>
        <v>0</v>
      </c>
      <c r="AU111" s="11">
        <f>-AU30</f>
        <v>0</v>
      </c>
      <c r="AV111" s="11">
        <f>-AV30</f>
        <v>0</v>
      </c>
      <c r="AW111" s="11">
        <f>-AW30</f>
        <v>0</v>
      </c>
      <c r="AX111" s="11">
        <f>-AX30</f>
        <v>0</v>
      </c>
      <c r="AY111" s="11">
        <f>-AY30</f>
        <v>0</v>
      </c>
      <c r="AZ111" s="11">
        <f>-AZ30</f>
        <v>0</v>
      </c>
      <c r="BA111" s="11">
        <f>-BA30</f>
        <v>0</v>
      </c>
      <c r="BB111" s="11">
        <f>-BB30</f>
        <v>0</v>
      </c>
      <c r="BC111" s="11">
        <f>-BC30</f>
        <v>0</v>
      </c>
      <c r="BD111" s="11">
        <f>-BD30</f>
        <v>0</v>
      </c>
      <c r="BE111" s="11">
        <f>-BE30</f>
        <v>0</v>
      </c>
      <c r="BF111" s="11">
        <f>-BF30</f>
        <v>0</v>
      </c>
      <c r="BG111" s="11">
        <f>-BG30</f>
        <v>0</v>
      </c>
      <c r="BH111" s="11">
        <f>-BH30</f>
        <v>0</v>
      </c>
      <c r="BI111" s="11">
        <f>-BI30</f>
        <v>0</v>
      </c>
      <c r="BJ111" s="11">
        <f>-BJ30</f>
        <v>0</v>
      </c>
      <c r="BK111" s="11">
        <f>-BK30</f>
        <v>0</v>
      </c>
      <c r="BL111" s="11">
        <f>-BL30</f>
        <v>0</v>
      </c>
      <c r="BM111" s="11">
        <f>-BM30</f>
        <v>0</v>
      </c>
      <c r="BN111" s="11">
        <f>-BN30</f>
        <v>0</v>
      </c>
      <c r="BO111" s="11">
        <f>-BO30</f>
        <v>0</v>
      </c>
      <c r="BP111" s="11">
        <f>-BP30</f>
        <v>0</v>
      </c>
      <c r="BQ111" s="11">
        <f>-BQ30</f>
        <v>0</v>
      </c>
      <c r="BR111" s="11">
        <f>-BR30</f>
        <v>0</v>
      </c>
      <c r="BS111" s="11">
        <f>-BS30</f>
        <v>0</v>
      </c>
      <c r="BT111" s="11">
        <f>-BT30</f>
        <v>0</v>
      </c>
      <c r="BU111" s="11">
        <f>-BU30</f>
        <v>0</v>
      </c>
      <c r="BV111" s="11">
        <f>-BV30</f>
        <v>0</v>
      </c>
      <c r="BW111" s="11">
        <f>-BW30</f>
        <v>0</v>
      </c>
      <c r="BX111" s="11">
        <f>-BX30</f>
        <v>0</v>
      </c>
      <c r="BY111" s="11">
        <f>-BY30</f>
        <v>0</v>
      </c>
      <c r="BZ111" s="11">
        <f>-BZ30</f>
        <v>0</v>
      </c>
      <c r="CA111" s="11">
        <f>-CA30</f>
        <v>0</v>
      </c>
      <c r="CB111" s="11">
        <f>-CB30</f>
        <v>0</v>
      </c>
      <c r="CC111" s="11">
        <f>-CC30</f>
        <v>0</v>
      </c>
      <c r="CD111" s="11">
        <f>-CD30</f>
        <v>0</v>
      </c>
      <c r="CE111" s="11">
        <f>-CE30</f>
        <v>0</v>
      </c>
      <c r="CF111" s="11">
        <f>-CF30</f>
        <v>0</v>
      </c>
      <c r="CG111" s="11">
        <f>-CG30</f>
        <v>0</v>
      </c>
      <c r="CH111" s="11">
        <f>-CH30</f>
        <v>0</v>
      </c>
      <c r="CI111" s="11">
        <f>-CI30</f>
        <v>0</v>
      </c>
      <c r="CJ111" s="11">
        <f>-CJ30</f>
        <v>0</v>
      </c>
      <c r="CK111" s="11">
        <f>-CK30</f>
        <v>0</v>
      </c>
      <c r="CL111" s="11">
        <f>-CL30</f>
        <v>0</v>
      </c>
      <c r="CM111" s="11">
        <f>-CM30</f>
        <v>0</v>
      </c>
      <c r="CN111" s="11">
        <f>-CN30</f>
        <v>0</v>
      </c>
      <c r="CO111" s="11">
        <f>-CO30</f>
        <v>0</v>
      </c>
      <c r="CP111" s="11">
        <f>-CP30</f>
        <v>0</v>
      </c>
      <c r="CQ111" s="11">
        <f>-CQ30</f>
        <v>0</v>
      </c>
      <c r="CR111" s="11">
        <f>-CR30</f>
        <v>0</v>
      </c>
      <c r="CS111" s="11">
        <f>-CS30</f>
        <v>0</v>
      </c>
      <c r="CT111" s="11">
        <f>-CT30</f>
        <v>0</v>
      </c>
      <c r="CU111" s="11">
        <f>-CU30</f>
        <v>0</v>
      </c>
      <c r="CV111" s="11">
        <f>-CV30</f>
        <v>0</v>
      </c>
      <c r="CW111" s="11">
        <f>-CW30</f>
        <v>0</v>
      </c>
      <c r="CX111" s="11">
        <f>-CX30</f>
        <v>0</v>
      </c>
      <c r="CY111" s="11">
        <f>-CY30</f>
        <v>0</v>
      </c>
      <c r="CZ111" s="11">
        <f>-CZ30</f>
        <v>0</v>
      </c>
      <c r="DA111" s="11">
        <f>-DA30</f>
        <v>0</v>
      </c>
      <c r="DB111" s="11">
        <f>-DB30</f>
        <v>0</v>
      </c>
      <c r="DC111" s="11">
        <f>-DC30</f>
        <v>0</v>
      </c>
    </row>
    <row r="112" spans="2:1006" x14ac:dyDescent="0.35">
      <c r="C112" s="8" t="s">
        <v>51</v>
      </c>
      <c r="H112" s="11">
        <f>-H28</f>
        <v>0</v>
      </c>
      <c r="I112" s="11">
        <f>-I28</f>
        <v>-14.624931549310638</v>
      </c>
      <c r="J112" s="11">
        <f>-J28</f>
        <v>-16.065003605930997</v>
      </c>
      <c r="K112" s="11">
        <f>-K28</f>
        <v>-17.578278760986031</v>
      </c>
      <c r="L112" s="11">
        <f>-L28</f>
        <v>-19.167982027708426</v>
      </c>
      <c r="M112" s="11">
        <f>-M28</f>
        <v>-20.837474190899894</v>
      </c>
      <c r="N112" s="11">
        <f>-N28</f>
        <v>-22.590257453540595</v>
      </c>
      <c r="O112" s="11">
        <f>-O28</f>
        <v>-24.429981318366821</v>
      </c>
      <c r="P112" s="11">
        <f>-P28</f>
        <v>-26.360448714243745</v>
      </c>
      <c r="Q112" s="11">
        <f>-Q28</f>
        <v>-28.385622377573071</v>
      </c>
      <c r="R112" s="11">
        <f>-R28</f>
        <v>-30.509631499407238</v>
      </c>
      <c r="S112" s="11">
        <f>-S28</f>
        <v>-32.736778649389848</v>
      </c>
      <c r="T112" s="11">
        <f>-T28</f>
        <v>-35.071546988111038</v>
      </c>
      <c r="U112" s="11">
        <f>-U28</f>
        <v>-37.518607779953705</v>
      </c>
      <c r="V112" s="11">
        <f>-V28</f>
        <v>-40.082828219015816</v>
      </c>
      <c r="W112" s="11">
        <f>-W28</f>
        <v>-42.769279581223508</v>
      </c>
      <c r="X112" s="11">
        <f>-X28</f>
        <v>-45.583245716302656</v>
      </c>
      <c r="Y112" s="11">
        <f>-Y28</f>
        <v>-48.530231893852246</v>
      </c>
      <c r="Z112" s="11">
        <f>-Z28</f>
        <v>-51.615974018363744</v>
      </c>
      <c r="AA112" s="11">
        <f>-AA28</f>
        <v>-54.846448228655859</v>
      </c>
      <c r="AB112" s="11">
        <f>-AB28</f>
        <v>-58.227880897846639</v>
      </c>
      <c r="AC112" s="11">
        <f>-AC28</f>
        <v>-61.766759050665016</v>
      </c>
      <c r="AD112" s="11">
        <f>-AD28</f>
        <v>-65.469841215612391</v>
      </c>
      <c r="AE112" s="11">
        <f>-AE28</f>
        <v>8.7993612396530797E-14</v>
      </c>
      <c r="AF112" s="11">
        <f>-AF28</f>
        <v>9.1777337729581625E-14</v>
      </c>
      <c r="AG112" s="11">
        <f>-AG28</f>
        <v>9.5723763251953646E-14</v>
      </c>
      <c r="AH112" s="11">
        <f>-AH28</f>
        <v>9.9839885071787651E-14</v>
      </c>
      <c r="AI112" s="11">
        <f>-AI28</f>
        <v>1.0413300012987451E-13</v>
      </c>
      <c r="AJ112" s="11">
        <f>-AJ28</f>
        <v>1.0861071913545912E-13</v>
      </c>
      <c r="AK112" s="11">
        <f>-AK28</f>
        <v>1.1328098005828386E-13</v>
      </c>
      <c r="AL112" s="11">
        <f>-AL28</f>
        <v>1.1815206220079007E-13</v>
      </c>
      <c r="AM112" s="11">
        <f>-AM28</f>
        <v>0</v>
      </c>
      <c r="AN112" s="11">
        <f>-AN28</f>
        <v>0</v>
      </c>
      <c r="AO112" s="11">
        <f>-AO28</f>
        <v>0</v>
      </c>
      <c r="AP112" s="11">
        <f>-AP28</f>
        <v>0</v>
      </c>
      <c r="AQ112" s="11">
        <f>-AQ28</f>
        <v>0</v>
      </c>
      <c r="AR112" s="11">
        <f>-AR28</f>
        <v>0</v>
      </c>
      <c r="AS112" s="11">
        <f>-AS28</f>
        <v>0</v>
      </c>
      <c r="AT112" s="11">
        <f>-AT28</f>
        <v>0</v>
      </c>
      <c r="AU112" s="11">
        <f>-AU28</f>
        <v>0</v>
      </c>
      <c r="AV112" s="11">
        <f>-AV28</f>
        <v>0</v>
      </c>
      <c r="AW112" s="11">
        <f>-AW28</f>
        <v>0</v>
      </c>
      <c r="AX112" s="11">
        <f>-AX28</f>
        <v>0</v>
      </c>
      <c r="AY112" s="11">
        <f>-AY28</f>
        <v>0</v>
      </c>
      <c r="AZ112" s="11">
        <f>-AZ28</f>
        <v>0</v>
      </c>
      <c r="BA112" s="11">
        <f>-BA28</f>
        <v>0</v>
      </c>
      <c r="BB112" s="11">
        <f>-BB28</f>
        <v>0</v>
      </c>
      <c r="BC112" s="11">
        <f>-BC28</f>
        <v>0</v>
      </c>
      <c r="BD112" s="11">
        <f>-BD28</f>
        <v>0</v>
      </c>
      <c r="BE112" s="11">
        <f>-BE28</f>
        <v>0</v>
      </c>
      <c r="BF112" s="11">
        <f>-BF28</f>
        <v>0</v>
      </c>
      <c r="BG112" s="11">
        <f>-BG28</f>
        <v>0</v>
      </c>
      <c r="BH112" s="11">
        <f>-BH28</f>
        <v>0</v>
      </c>
      <c r="BI112" s="11">
        <f>-BI28</f>
        <v>0</v>
      </c>
      <c r="BJ112" s="11">
        <f>-BJ28</f>
        <v>0</v>
      </c>
      <c r="BK112" s="11">
        <f>-BK28</f>
        <v>0</v>
      </c>
      <c r="BL112" s="11">
        <f>-BL28</f>
        <v>0</v>
      </c>
      <c r="BM112" s="11">
        <f>-BM28</f>
        <v>0</v>
      </c>
      <c r="BN112" s="11">
        <f>-BN28</f>
        <v>0</v>
      </c>
      <c r="BO112" s="11">
        <f>-BO28</f>
        <v>0</v>
      </c>
      <c r="BP112" s="11">
        <f>-BP28</f>
        <v>0</v>
      </c>
      <c r="BQ112" s="11">
        <f>-BQ28</f>
        <v>0</v>
      </c>
      <c r="BR112" s="11">
        <f>-BR28</f>
        <v>0</v>
      </c>
      <c r="BS112" s="11">
        <f>-BS28</f>
        <v>0</v>
      </c>
      <c r="BT112" s="11">
        <f>-BT28</f>
        <v>0</v>
      </c>
      <c r="BU112" s="11">
        <f>-BU28</f>
        <v>0</v>
      </c>
      <c r="BV112" s="11">
        <f>-BV28</f>
        <v>0</v>
      </c>
      <c r="BW112" s="11">
        <f>-BW28</f>
        <v>0</v>
      </c>
      <c r="BX112" s="11">
        <f>-BX28</f>
        <v>0</v>
      </c>
      <c r="BY112" s="11">
        <f>-BY28</f>
        <v>0</v>
      </c>
      <c r="BZ112" s="11">
        <f>-BZ28</f>
        <v>0</v>
      </c>
      <c r="CA112" s="11">
        <f>-CA28</f>
        <v>0</v>
      </c>
      <c r="CB112" s="11">
        <f>-CB28</f>
        <v>0</v>
      </c>
      <c r="CC112" s="11">
        <f>-CC28</f>
        <v>0</v>
      </c>
      <c r="CD112" s="11">
        <f>-CD28</f>
        <v>0</v>
      </c>
      <c r="CE112" s="11">
        <f>-CE28</f>
        <v>0</v>
      </c>
      <c r="CF112" s="11">
        <f>-CF28</f>
        <v>0</v>
      </c>
      <c r="CG112" s="11">
        <f>-CG28</f>
        <v>0</v>
      </c>
      <c r="CH112" s="11">
        <f>-CH28</f>
        <v>0</v>
      </c>
      <c r="CI112" s="11">
        <f>-CI28</f>
        <v>0</v>
      </c>
      <c r="CJ112" s="11">
        <f>-CJ28</f>
        <v>0</v>
      </c>
      <c r="CK112" s="11">
        <f>-CK28</f>
        <v>0</v>
      </c>
      <c r="CL112" s="11">
        <f>-CL28</f>
        <v>0</v>
      </c>
      <c r="CM112" s="11">
        <f>-CM28</f>
        <v>0</v>
      </c>
      <c r="CN112" s="11">
        <f>-CN28</f>
        <v>0</v>
      </c>
      <c r="CO112" s="11">
        <f>-CO28</f>
        <v>0</v>
      </c>
      <c r="CP112" s="11">
        <f>-CP28</f>
        <v>0</v>
      </c>
      <c r="CQ112" s="11">
        <f>-CQ28</f>
        <v>0</v>
      </c>
      <c r="CR112" s="11">
        <f>-CR28</f>
        <v>0</v>
      </c>
      <c r="CS112" s="11">
        <f>-CS28</f>
        <v>0</v>
      </c>
      <c r="CT112" s="11">
        <f>-CT28</f>
        <v>0</v>
      </c>
      <c r="CU112" s="11">
        <f>-CU28</f>
        <v>0</v>
      </c>
      <c r="CV112" s="11">
        <f>-CV28</f>
        <v>0</v>
      </c>
      <c r="CW112" s="11">
        <f>-CW28</f>
        <v>0</v>
      </c>
      <c r="CX112" s="11">
        <f>-CX28</f>
        <v>0</v>
      </c>
      <c r="CY112" s="11">
        <f>-CY28</f>
        <v>0</v>
      </c>
      <c r="CZ112" s="11">
        <f>-CZ28</f>
        <v>0</v>
      </c>
      <c r="DA112" s="11">
        <f>-DA28</f>
        <v>0</v>
      </c>
      <c r="DB112" s="11">
        <f>-DB28</f>
        <v>0</v>
      </c>
      <c r="DC112" s="11">
        <f>-DC28</f>
        <v>0</v>
      </c>
    </row>
    <row r="113" spans="2:1006" x14ac:dyDescent="0.35">
      <c r="C113" s="8" t="s">
        <v>26</v>
      </c>
      <c r="H113" s="11">
        <f>-H55</f>
        <v>0</v>
      </c>
      <c r="I113" s="11">
        <f>-I55</f>
        <v>-12.199999999999996</v>
      </c>
      <c r="J113" s="11">
        <f>-J55</f>
        <v>-12.402799999999999</v>
      </c>
      <c r="K113" s="11">
        <f>-K55</f>
        <v>-12.608419999999995</v>
      </c>
      <c r="L113" s="11">
        <f>-L55</f>
        <v>-12.816879319999998</v>
      </c>
      <c r="M113" s="11">
        <f>-M55</f>
        <v>-13.028196554000004</v>
      </c>
      <c r="N113" s="11">
        <f>-N55</f>
        <v>-13.242389522107999</v>
      </c>
      <c r="O113" s="11">
        <f>-O55</f>
        <v>-13.459475220689001</v>
      </c>
      <c r="P113" s="11">
        <f>-P55</f>
        <v>-13.679469770485781</v>
      </c>
      <c r="Q113" s="11">
        <f>-Q55</f>
        <v>-13.902388362639996</v>
      </c>
      <c r="R113" s="11">
        <f>-R55</f>
        <v>-14.128245202539631</v>
      </c>
      <c r="S113" s="11">
        <f>-S55</f>
        <v>-14.357053451416654</v>
      </c>
      <c r="T113" s="11">
        <f>-T55</f>
        <v>-14.588825165616008</v>
      </c>
      <c r="U113" s="11">
        <f>-U55</f>
        <v>-14.82357123345448</v>
      </c>
      <c r="V113" s="11">
        <f>-V55</f>
        <v>-15.06130130958551</v>
      </c>
      <c r="W113" s="11">
        <f>-W55</f>
        <v>-15.302023746783007</v>
      </c>
      <c r="X113" s="11">
        <f>-X55</f>
        <v>-15.545745525054642</v>
      </c>
      <c r="Y113" s="11">
        <f>-Y55</f>
        <v>-15.79247217799179</v>
      </c>
      <c r="Z113" s="11">
        <f>-Z55</f>
        <v>-16.042207716260748</v>
      </c>
      <c r="AA113" s="11">
        <f>-AA55</f>
        <v>-16.294954548136374</v>
      </c>
      <c r="AB113" s="11">
        <f>-AB55</f>
        <v>-16.550713396976022</v>
      </c>
      <c r="AC113" s="11">
        <f>-AC55</f>
        <v>-16.809483215528758</v>
      </c>
      <c r="AD113" s="11">
        <f>-AD55</f>
        <v>-17.071261096970957</v>
      </c>
      <c r="AE113" s="11">
        <f>-AE55</f>
        <v>-86.680210912779671</v>
      </c>
      <c r="AF113" s="11">
        <f>-AF55</f>
        <v>-88.019097828809976</v>
      </c>
      <c r="AG113" s="11">
        <f>-AG55</f>
        <v>-89.372920964094092</v>
      </c>
      <c r="AH113" s="11">
        <f>-AH55</f>
        <v>-90.741623797445143</v>
      </c>
      <c r="AI113" s="11">
        <f>-AI55</f>
        <v>-92.125138019885256</v>
      </c>
      <c r="AJ113" s="11">
        <f>-AJ55</f>
        <v>-93.523382979168943</v>
      </c>
      <c r="AK113" s="11">
        <f>-AK55</f>
        <v>-94.936265103604853</v>
      </c>
      <c r="AL113" s="11">
        <f>-AL55</f>
        <v>-96.363677304475104</v>
      </c>
      <c r="AM113" s="11">
        <f>-AM55</f>
        <v>0</v>
      </c>
      <c r="AN113" s="11">
        <f>-AN55</f>
        <v>0</v>
      </c>
      <c r="AO113" s="11">
        <f>-AO55</f>
        <v>0</v>
      </c>
      <c r="AP113" s="11">
        <f>-AP55</f>
        <v>0</v>
      </c>
      <c r="AQ113" s="11">
        <f>-AQ55</f>
        <v>0</v>
      </c>
      <c r="AR113" s="11">
        <f>-AR55</f>
        <v>0</v>
      </c>
      <c r="AS113" s="11">
        <f>-AS55</f>
        <v>0</v>
      </c>
      <c r="AT113" s="11">
        <f>-AT55</f>
        <v>0</v>
      </c>
      <c r="AU113" s="11">
        <f>-AU55</f>
        <v>0</v>
      </c>
      <c r="AV113" s="11">
        <f>-AV55</f>
        <v>0</v>
      </c>
      <c r="AW113" s="11">
        <f>-AW55</f>
        <v>0</v>
      </c>
      <c r="AX113" s="11">
        <f>-AX55</f>
        <v>0</v>
      </c>
      <c r="AY113" s="11">
        <f>-AY55</f>
        <v>0</v>
      </c>
      <c r="AZ113" s="11">
        <f>-AZ55</f>
        <v>0</v>
      </c>
      <c r="BA113" s="11">
        <f>-BA55</f>
        <v>0</v>
      </c>
      <c r="BB113" s="11">
        <f>-BB55</f>
        <v>0</v>
      </c>
      <c r="BC113" s="11">
        <f>-BC55</f>
        <v>0</v>
      </c>
      <c r="BD113" s="11">
        <f>-BD55</f>
        <v>0</v>
      </c>
      <c r="BE113" s="11">
        <f>-BE55</f>
        <v>0</v>
      </c>
      <c r="BF113" s="11">
        <f>-BF55</f>
        <v>0</v>
      </c>
      <c r="BG113" s="11">
        <f>-BG55</f>
        <v>0</v>
      </c>
      <c r="BH113" s="11">
        <f>-BH55</f>
        <v>0</v>
      </c>
      <c r="BI113" s="11">
        <f>-BI55</f>
        <v>0</v>
      </c>
      <c r="BJ113" s="11">
        <f>-BJ55</f>
        <v>0</v>
      </c>
      <c r="BK113" s="11">
        <f>-BK55</f>
        <v>0</v>
      </c>
      <c r="BL113" s="11">
        <f>-BL55</f>
        <v>0</v>
      </c>
      <c r="BM113" s="11">
        <f>-BM55</f>
        <v>0</v>
      </c>
      <c r="BN113" s="11">
        <f>-BN55</f>
        <v>0</v>
      </c>
      <c r="BO113" s="11">
        <f>-BO55</f>
        <v>0</v>
      </c>
      <c r="BP113" s="11">
        <f>-BP55</f>
        <v>0</v>
      </c>
      <c r="BQ113" s="11">
        <f>-BQ55</f>
        <v>0</v>
      </c>
      <c r="BR113" s="11">
        <f>-BR55</f>
        <v>0</v>
      </c>
      <c r="BS113" s="11">
        <f>-BS55</f>
        <v>0</v>
      </c>
      <c r="BT113" s="11">
        <f>-BT55</f>
        <v>0</v>
      </c>
      <c r="BU113" s="11">
        <f>-BU55</f>
        <v>0</v>
      </c>
      <c r="BV113" s="11">
        <f>-BV55</f>
        <v>0</v>
      </c>
      <c r="BW113" s="11">
        <f>-BW55</f>
        <v>0</v>
      </c>
      <c r="BX113" s="11">
        <f>-BX55</f>
        <v>0</v>
      </c>
      <c r="BY113" s="11">
        <f>-BY55</f>
        <v>0</v>
      </c>
      <c r="BZ113" s="11">
        <f>-BZ55</f>
        <v>0</v>
      </c>
      <c r="CA113" s="11">
        <f>-CA55</f>
        <v>0</v>
      </c>
      <c r="CB113" s="11">
        <f>-CB55</f>
        <v>0</v>
      </c>
      <c r="CC113" s="11">
        <f>-CC55</f>
        <v>0</v>
      </c>
      <c r="CD113" s="11">
        <f>-CD55</f>
        <v>0</v>
      </c>
      <c r="CE113" s="11">
        <f>-CE55</f>
        <v>0</v>
      </c>
      <c r="CF113" s="11">
        <f>-CF55</f>
        <v>0</v>
      </c>
      <c r="CG113" s="11">
        <f>-CG55</f>
        <v>0</v>
      </c>
      <c r="CH113" s="11">
        <f>-CH55</f>
        <v>0</v>
      </c>
      <c r="CI113" s="11">
        <f>-CI55</f>
        <v>0</v>
      </c>
      <c r="CJ113" s="11">
        <f>-CJ55</f>
        <v>0</v>
      </c>
      <c r="CK113" s="11">
        <f>-CK55</f>
        <v>0</v>
      </c>
      <c r="CL113" s="11">
        <f>-CL55</f>
        <v>0</v>
      </c>
      <c r="CM113" s="11">
        <f>-CM55</f>
        <v>0</v>
      </c>
      <c r="CN113" s="11">
        <f>-CN55</f>
        <v>0</v>
      </c>
      <c r="CO113" s="11">
        <f>-CO55</f>
        <v>0</v>
      </c>
      <c r="CP113" s="11">
        <f>-CP55</f>
        <v>0</v>
      </c>
      <c r="CQ113" s="11">
        <f>-CQ55</f>
        <v>0</v>
      </c>
      <c r="CR113" s="11">
        <f>-CR55</f>
        <v>0</v>
      </c>
      <c r="CS113" s="11">
        <f>-CS55</f>
        <v>0</v>
      </c>
      <c r="CT113" s="11">
        <f>-CT55</f>
        <v>0</v>
      </c>
      <c r="CU113" s="11">
        <f>-CU55</f>
        <v>0</v>
      </c>
      <c r="CV113" s="11">
        <f>-CV55</f>
        <v>0</v>
      </c>
      <c r="CW113" s="11">
        <f>-CW55</f>
        <v>0</v>
      </c>
      <c r="CX113" s="11">
        <f>-CX55</f>
        <v>0</v>
      </c>
      <c r="CY113" s="11">
        <f>-CY55</f>
        <v>0</v>
      </c>
      <c r="CZ113" s="11">
        <f>-CZ55</f>
        <v>0</v>
      </c>
      <c r="DA113" s="11">
        <f>-DA55</f>
        <v>0</v>
      </c>
      <c r="DB113" s="11">
        <f>-DB55</f>
        <v>0</v>
      </c>
      <c r="DC113" s="11">
        <f>-DC55</f>
        <v>0</v>
      </c>
    </row>
    <row r="114" spans="2:1006" x14ac:dyDescent="0.35">
      <c r="C114" s="12" t="s">
        <v>52</v>
      </c>
      <c r="D114" s="12"/>
      <c r="E114" s="12"/>
      <c r="F114" s="12"/>
      <c r="G114" s="12"/>
      <c r="H114" s="14">
        <f>SUM(H109:H113)</f>
        <v>1000</v>
      </c>
      <c r="I114" s="14">
        <f t="shared" ref="I114:BT114" si="88">SUM(I109:I113)</f>
        <v>-60.999999999999993</v>
      </c>
      <c r="J114" s="14">
        <f t="shared" si="88"/>
        <v>-62.013999999999996</v>
      </c>
      <c r="K114" s="14">
        <f t="shared" si="88"/>
        <v>-63.042099999999991</v>
      </c>
      <c r="L114" s="14">
        <f t="shared" si="88"/>
        <v>-64.084396599999991</v>
      </c>
      <c r="M114" s="14">
        <f t="shared" si="88"/>
        <v>-65.140982770000008</v>
      </c>
      <c r="N114" s="14">
        <f t="shared" si="88"/>
        <v>-66.211947610540008</v>
      </c>
      <c r="O114" s="14">
        <f t="shared" si="88"/>
        <v>-67.297376103444989</v>
      </c>
      <c r="P114" s="14">
        <f t="shared" si="88"/>
        <v>-68.397348852428919</v>
      </c>
      <c r="Q114" s="14">
        <f t="shared" si="88"/>
        <v>-69.511941813199982</v>
      </c>
      <c r="R114" s="14">
        <f t="shared" si="88"/>
        <v>-70.641226012698141</v>
      </c>
      <c r="S114" s="14">
        <f t="shared" si="88"/>
        <v>-71.785267257083262</v>
      </c>
      <c r="T114" s="14">
        <f t="shared" si="88"/>
        <v>-72.944125828080047</v>
      </c>
      <c r="U114" s="14">
        <f t="shared" si="88"/>
        <v>-74.117856167272407</v>
      </c>
      <c r="V114" s="14">
        <f t="shared" si="88"/>
        <v>-75.30650654792754</v>
      </c>
      <c r="W114" s="14">
        <f t="shared" si="88"/>
        <v>-76.51011873391505</v>
      </c>
      <c r="X114" s="14">
        <f t="shared" si="88"/>
        <v>-77.728727625273223</v>
      </c>
      <c r="Y114" s="14">
        <f t="shared" si="88"/>
        <v>-78.962360889958944</v>
      </c>
      <c r="Z114" s="14">
        <f t="shared" si="88"/>
        <v>-80.211038581303754</v>
      </c>
      <c r="AA114" s="14">
        <f t="shared" si="88"/>
        <v>-81.474772740681857</v>
      </c>
      <c r="AB114" s="14">
        <f t="shared" si="88"/>
        <v>-82.753566984880081</v>
      </c>
      <c r="AC114" s="14">
        <f t="shared" si="88"/>
        <v>-84.047416077643788</v>
      </c>
      <c r="AD114" s="14">
        <f t="shared" si="88"/>
        <v>-85.356305484854772</v>
      </c>
      <c r="AE114" s="14">
        <f t="shared" si="88"/>
        <v>-86.680210912779671</v>
      </c>
      <c r="AF114" s="14">
        <f t="shared" si="88"/>
        <v>-88.019097828809976</v>
      </c>
      <c r="AG114" s="14">
        <f t="shared" si="88"/>
        <v>-89.372920964094092</v>
      </c>
      <c r="AH114" s="14">
        <f t="shared" si="88"/>
        <v>-90.741623797445143</v>
      </c>
      <c r="AI114" s="14">
        <f t="shared" si="88"/>
        <v>-92.125138019885256</v>
      </c>
      <c r="AJ114" s="14">
        <f t="shared" si="88"/>
        <v>-93.523382979168943</v>
      </c>
      <c r="AK114" s="14">
        <f t="shared" si="88"/>
        <v>-94.936265103604853</v>
      </c>
      <c r="AL114" s="14">
        <f t="shared" si="88"/>
        <v>-96.363677304475104</v>
      </c>
      <c r="AM114" s="14">
        <f t="shared" si="88"/>
        <v>0</v>
      </c>
      <c r="AN114" s="14">
        <f t="shared" si="88"/>
        <v>0</v>
      </c>
      <c r="AO114" s="14">
        <f t="shared" si="88"/>
        <v>0</v>
      </c>
      <c r="AP114" s="14">
        <f t="shared" si="88"/>
        <v>0</v>
      </c>
      <c r="AQ114" s="14">
        <f t="shared" si="88"/>
        <v>0</v>
      </c>
      <c r="AR114" s="14">
        <f t="shared" si="88"/>
        <v>0</v>
      </c>
      <c r="AS114" s="14">
        <f t="shared" si="88"/>
        <v>0</v>
      </c>
      <c r="AT114" s="14">
        <f t="shared" si="88"/>
        <v>0</v>
      </c>
      <c r="AU114" s="14">
        <f t="shared" si="88"/>
        <v>0</v>
      </c>
      <c r="AV114" s="14">
        <f t="shared" si="88"/>
        <v>0</v>
      </c>
      <c r="AW114" s="14">
        <f t="shared" si="88"/>
        <v>0</v>
      </c>
      <c r="AX114" s="14">
        <f t="shared" si="88"/>
        <v>0</v>
      </c>
      <c r="AY114" s="14">
        <f t="shared" si="88"/>
        <v>0</v>
      </c>
      <c r="AZ114" s="14">
        <f t="shared" si="88"/>
        <v>0</v>
      </c>
      <c r="BA114" s="14">
        <f t="shared" si="88"/>
        <v>0</v>
      </c>
      <c r="BB114" s="14">
        <f t="shared" si="88"/>
        <v>0</v>
      </c>
      <c r="BC114" s="14">
        <f t="shared" si="88"/>
        <v>0</v>
      </c>
      <c r="BD114" s="14">
        <f t="shared" si="88"/>
        <v>0</v>
      </c>
      <c r="BE114" s="14">
        <f t="shared" si="88"/>
        <v>0</v>
      </c>
      <c r="BF114" s="14">
        <f t="shared" si="88"/>
        <v>0</v>
      </c>
      <c r="BG114" s="14">
        <f t="shared" si="88"/>
        <v>0</v>
      </c>
      <c r="BH114" s="14">
        <f t="shared" si="88"/>
        <v>0</v>
      </c>
      <c r="BI114" s="14">
        <f t="shared" si="88"/>
        <v>0</v>
      </c>
      <c r="BJ114" s="14">
        <f t="shared" si="88"/>
        <v>0</v>
      </c>
      <c r="BK114" s="14">
        <f t="shared" si="88"/>
        <v>0</v>
      </c>
      <c r="BL114" s="14">
        <f t="shared" si="88"/>
        <v>0</v>
      </c>
      <c r="BM114" s="14">
        <f t="shared" si="88"/>
        <v>0</v>
      </c>
      <c r="BN114" s="14">
        <f t="shared" si="88"/>
        <v>0</v>
      </c>
      <c r="BO114" s="14">
        <f t="shared" si="88"/>
        <v>0</v>
      </c>
      <c r="BP114" s="14">
        <f t="shared" si="88"/>
        <v>0</v>
      </c>
      <c r="BQ114" s="14">
        <f t="shared" si="88"/>
        <v>0</v>
      </c>
      <c r="BR114" s="14">
        <f t="shared" si="88"/>
        <v>0</v>
      </c>
      <c r="BS114" s="14">
        <f t="shared" si="88"/>
        <v>0</v>
      </c>
      <c r="BT114" s="14">
        <f t="shared" si="88"/>
        <v>0</v>
      </c>
      <c r="BU114" s="14">
        <f t="shared" ref="BU114:DC114" si="89">SUM(BU109:BU113)</f>
        <v>0</v>
      </c>
      <c r="BV114" s="14">
        <f t="shared" si="89"/>
        <v>0</v>
      </c>
      <c r="BW114" s="14">
        <f t="shared" si="89"/>
        <v>0</v>
      </c>
      <c r="BX114" s="14">
        <f t="shared" si="89"/>
        <v>0</v>
      </c>
      <c r="BY114" s="14">
        <f t="shared" si="89"/>
        <v>0</v>
      </c>
      <c r="BZ114" s="14">
        <f t="shared" si="89"/>
        <v>0</v>
      </c>
      <c r="CA114" s="14">
        <f t="shared" si="89"/>
        <v>0</v>
      </c>
      <c r="CB114" s="14">
        <f t="shared" si="89"/>
        <v>0</v>
      </c>
      <c r="CC114" s="14">
        <f t="shared" si="89"/>
        <v>0</v>
      </c>
      <c r="CD114" s="14">
        <f t="shared" si="89"/>
        <v>0</v>
      </c>
      <c r="CE114" s="14">
        <f t="shared" si="89"/>
        <v>0</v>
      </c>
      <c r="CF114" s="14">
        <f t="shared" si="89"/>
        <v>0</v>
      </c>
      <c r="CG114" s="14">
        <f t="shared" si="89"/>
        <v>0</v>
      </c>
      <c r="CH114" s="14">
        <f t="shared" si="89"/>
        <v>0</v>
      </c>
      <c r="CI114" s="14">
        <f t="shared" si="89"/>
        <v>0</v>
      </c>
      <c r="CJ114" s="14">
        <f t="shared" si="89"/>
        <v>0</v>
      </c>
      <c r="CK114" s="14">
        <f t="shared" si="89"/>
        <v>0</v>
      </c>
      <c r="CL114" s="14">
        <f t="shared" si="89"/>
        <v>0</v>
      </c>
      <c r="CM114" s="14">
        <f t="shared" si="89"/>
        <v>0</v>
      </c>
      <c r="CN114" s="14">
        <f t="shared" si="89"/>
        <v>0</v>
      </c>
      <c r="CO114" s="14">
        <f t="shared" si="89"/>
        <v>0</v>
      </c>
      <c r="CP114" s="14">
        <f t="shared" si="89"/>
        <v>0</v>
      </c>
      <c r="CQ114" s="14">
        <f t="shared" si="89"/>
        <v>0</v>
      </c>
      <c r="CR114" s="14">
        <f t="shared" si="89"/>
        <v>0</v>
      </c>
      <c r="CS114" s="14">
        <f t="shared" si="89"/>
        <v>0</v>
      </c>
      <c r="CT114" s="14">
        <f t="shared" si="89"/>
        <v>0</v>
      </c>
      <c r="CU114" s="14">
        <f t="shared" si="89"/>
        <v>0</v>
      </c>
      <c r="CV114" s="14">
        <f t="shared" si="89"/>
        <v>0</v>
      </c>
      <c r="CW114" s="14">
        <f t="shared" si="89"/>
        <v>0</v>
      </c>
      <c r="CX114" s="14">
        <f t="shared" si="89"/>
        <v>0</v>
      </c>
      <c r="CY114" s="14">
        <f t="shared" si="89"/>
        <v>0</v>
      </c>
      <c r="CZ114" s="14">
        <f t="shared" si="89"/>
        <v>0</v>
      </c>
      <c r="DA114" s="14">
        <f t="shared" si="89"/>
        <v>0</v>
      </c>
      <c r="DB114" s="14">
        <f t="shared" si="89"/>
        <v>0</v>
      </c>
      <c r="DC114" s="14">
        <f t="shared" si="89"/>
        <v>0</v>
      </c>
    </row>
    <row r="116" spans="2:1006" x14ac:dyDescent="0.35">
      <c r="C116" s="8" t="s">
        <v>53</v>
      </c>
      <c r="H116" s="21">
        <f>H106+H114+H104</f>
        <v>0</v>
      </c>
      <c r="I116" s="21">
        <f t="shared" ref="I116:BT116" si="90">I106+I114+I104</f>
        <v>0</v>
      </c>
      <c r="J116" s="21">
        <f t="shared" si="90"/>
        <v>0</v>
      </c>
      <c r="K116" s="21">
        <f t="shared" si="90"/>
        <v>0</v>
      </c>
      <c r="L116" s="21">
        <f t="shared" si="90"/>
        <v>0</v>
      </c>
      <c r="M116" s="21">
        <f t="shared" si="90"/>
        <v>0</v>
      </c>
      <c r="N116" s="21">
        <f t="shared" si="90"/>
        <v>0</v>
      </c>
      <c r="O116" s="21">
        <f t="shared" si="90"/>
        <v>0</v>
      </c>
      <c r="P116" s="21">
        <f t="shared" si="90"/>
        <v>0</v>
      </c>
      <c r="Q116" s="21">
        <f t="shared" si="90"/>
        <v>0</v>
      </c>
      <c r="R116" s="21">
        <f t="shared" si="90"/>
        <v>0</v>
      </c>
      <c r="S116" s="21">
        <f t="shared" si="90"/>
        <v>0</v>
      </c>
      <c r="T116" s="21">
        <f t="shared" si="90"/>
        <v>0</v>
      </c>
      <c r="U116" s="21">
        <f t="shared" si="90"/>
        <v>0</v>
      </c>
      <c r="V116" s="21">
        <f t="shared" si="90"/>
        <v>0</v>
      </c>
      <c r="W116" s="21">
        <f t="shared" si="90"/>
        <v>0</v>
      </c>
      <c r="X116" s="21">
        <f t="shared" si="90"/>
        <v>0</v>
      </c>
      <c r="Y116" s="21">
        <f t="shared" si="90"/>
        <v>0</v>
      </c>
      <c r="Z116" s="21">
        <f t="shared" si="90"/>
        <v>0</v>
      </c>
      <c r="AA116" s="21">
        <f t="shared" si="90"/>
        <v>0</v>
      </c>
      <c r="AB116" s="21">
        <f t="shared" si="90"/>
        <v>0</v>
      </c>
      <c r="AC116" s="21">
        <f t="shared" si="90"/>
        <v>0</v>
      </c>
      <c r="AD116" s="21">
        <f t="shared" si="90"/>
        <v>0</v>
      </c>
      <c r="AE116" s="21">
        <f t="shared" si="90"/>
        <v>0</v>
      </c>
      <c r="AF116" s="21">
        <f t="shared" si="90"/>
        <v>0</v>
      </c>
      <c r="AG116" s="21">
        <f t="shared" si="90"/>
        <v>0</v>
      </c>
      <c r="AH116" s="21">
        <f t="shared" si="90"/>
        <v>0</v>
      </c>
      <c r="AI116" s="21">
        <f t="shared" si="90"/>
        <v>0</v>
      </c>
      <c r="AJ116" s="21">
        <f t="shared" si="90"/>
        <v>0</v>
      </c>
      <c r="AK116" s="21">
        <f t="shared" si="90"/>
        <v>0</v>
      </c>
      <c r="AL116" s="21">
        <f t="shared" si="90"/>
        <v>0</v>
      </c>
      <c r="AM116" s="21">
        <f t="shared" si="90"/>
        <v>0</v>
      </c>
      <c r="AN116" s="21">
        <f t="shared" si="90"/>
        <v>0</v>
      </c>
      <c r="AO116" s="21">
        <f t="shared" si="90"/>
        <v>0</v>
      </c>
      <c r="AP116" s="21">
        <f t="shared" si="90"/>
        <v>0</v>
      </c>
      <c r="AQ116" s="21">
        <f t="shared" si="90"/>
        <v>0</v>
      </c>
      <c r="AR116" s="21">
        <f t="shared" si="90"/>
        <v>0</v>
      </c>
      <c r="AS116" s="21">
        <f t="shared" si="90"/>
        <v>0</v>
      </c>
      <c r="AT116" s="21">
        <f t="shared" si="90"/>
        <v>0</v>
      </c>
      <c r="AU116" s="21">
        <f t="shared" si="90"/>
        <v>0</v>
      </c>
      <c r="AV116" s="21">
        <f t="shared" si="90"/>
        <v>0</v>
      </c>
      <c r="AW116" s="21">
        <f t="shared" si="90"/>
        <v>0</v>
      </c>
      <c r="AX116" s="21">
        <f t="shared" si="90"/>
        <v>0</v>
      </c>
      <c r="AY116" s="21">
        <f t="shared" si="90"/>
        <v>0</v>
      </c>
      <c r="AZ116" s="21">
        <f t="shared" si="90"/>
        <v>0</v>
      </c>
      <c r="BA116" s="21">
        <f t="shared" si="90"/>
        <v>0</v>
      </c>
      <c r="BB116" s="21">
        <f t="shared" si="90"/>
        <v>0</v>
      </c>
      <c r="BC116" s="21">
        <f t="shared" si="90"/>
        <v>0</v>
      </c>
      <c r="BD116" s="21">
        <f t="shared" si="90"/>
        <v>0</v>
      </c>
      <c r="BE116" s="21">
        <f t="shared" si="90"/>
        <v>0</v>
      </c>
      <c r="BF116" s="21">
        <f t="shared" si="90"/>
        <v>0</v>
      </c>
      <c r="BG116" s="21">
        <f t="shared" si="90"/>
        <v>0</v>
      </c>
      <c r="BH116" s="21">
        <f t="shared" si="90"/>
        <v>0</v>
      </c>
      <c r="BI116" s="21">
        <f t="shared" si="90"/>
        <v>0</v>
      </c>
      <c r="BJ116" s="21">
        <f t="shared" si="90"/>
        <v>0</v>
      </c>
      <c r="BK116" s="21">
        <f t="shared" si="90"/>
        <v>0</v>
      </c>
      <c r="BL116" s="21">
        <f t="shared" si="90"/>
        <v>0</v>
      </c>
      <c r="BM116" s="21">
        <f t="shared" si="90"/>
        <v>0</v>
      </c>
      <c r="BN116" s="21">
        <f t="shared" si="90"/>
        <v>0</v>
      </c>
      <c r="BO116" s="21">
        <f t="shared" si="90"/>
        <v>0</v>
      </c>
      <c r="BP116" s="21">
        <f t="shared" si="90"/>
        <v>0</v>
      </c>
      <c r="BQ116" s="21">
        <f t="shared" si="90"/>
        <v>0</v>
      </c>
      <c r="BR116" s="21">
        <f t="shared" si="90"/>
        <v>0</v>
      </c>
      <c r="BS116" s="21">
        <f t="shared" si="90"/>
        <v>0</v>
      </c>
      <c r="BT116" s="21">
        <f t="shared" si="90"/>
        <v>0</v>
      </c>
      <c r="BU116" s="21">
        <f t="shared" ref="BU116:DC116" si="91">BU106+BU114+BU104</f>
        <v>0</v>
      </c>
      <c r="BV116" s="21">
        <f t="shared" si="91"/>
        <v>0</v>
      </c>
      <c r="BW116" s="21">
        <f t="shared" si="91"/>
        <v>0</v>
      </c>
      <c r="BX116" s="21">
        <f t="shared" si="91"/>
        <v>0</v>
      </c>
      <c r="BY116" s="21">
        <f t="shared" si="91"/>
        <v>0</v>
      </c>
      <c r="BZ116" s="21">
        <f t="shared" si="91"/>
        <v>0</v>
      </c>
      <c r="CA116" s="21">
        <f t="shared" si="91"/>
        <v>0</v>
      </c>
      <c r="CB116" s="21">
        <f t="shared" si="91"/>
        <v>0</v>
      </c>
      <c r="CC116" s="21">
        <f t="shared" si="91"/>
        <v>0</v>
      </c>
      <c r="CD116" s="21">
        <f t="shared" si="91"/>
        <v>0</v>
      </c>
      <c r="CE116" s="21">
        <f t="shared" si="91"/>
        <v>0</v>
      </c>
      <c r="CF116" s="21">
        <f t="shared" si="91"/>
        <v>0</v>
      </c>
      <c r="CG116" s="21">
        <f t="shared" si="91"/>
        <v>0</v>
      </c>
      <c r="CH116" s="21">
        <f t="shared" si="91"/>
        <v>0</v>
      </c>
      <c r="CI116" s="21">
        <f t="shared" si="91"/>
        <v>0</v>
      </c>
      <c r="CJ116" s="21">
        <f t="shared" si="91"/>
        <v>0</v>
      </c>
      <c r="CK116" s="21">
        <f t="shared" si="91"/>
        <v>0</v>
      </c>
      <c r="CL116" s="21">
        <f t="shared" si="91"/>
        <v>0</v>
      </c>
      <c r="CM116" s="21">
        <f t="shared" si="91"/>
        <v>0</v>
      </c>
      <c r="CN116" s="21">
        <f t="shared" si="91"/>
        <v>0</v>
      </c>
      <c r="CO116" s="21">
        <f t="shared" si="91"/>
        <v>0</v>
      </c>
      <c r="CP116" s="21">
        <f t="shared" si="91"/>
        <v>0</v>
      </c>
      <c r="CQ116" s="21">
        <f t="shared" si="91"/>
        <v>0</v>
      </c>
      <c r="CR116" s="21">
        <f t="shared" si="91"/>
        <v>0</v>
      </c>
      <c r="CS116" s="21">
        <f t="shared" si="91"/>
        <v>0</v>
      </c>
      <c r="CT116" s="21">
        <f t="shared" si="91"/>
        <v>0</v>
      </c>
      <c r="CU116" s="21">
        <f t="shared" si="91"/>
        <v>0</v>
      </c>
      <c r="CV116" s="21">
        <f t="shared" si="91"/>
        <v>0</v>
      </c>
      <c r="CW116" s="21">
        <f t="shared" si="91"/>
        <v>0</v>
      </c>
      <c r="CX116" s="21">
        <f t="shared" si="91"/>
        <v>0</v>
      </c>
      <c r="CY116" s="21">
        <f t="shared" si="91"/>
        <v>0</v>
      </c>
      <c r="CZ116" s="21">
        <f t="shared" si="91"/>
        <v>0</v>
      </c>
      <c r="DA116" s="21">
        <f t="shared" si="91"/>
        <v>0</v>
      </c>
      <c r="DB116" s="21">
        <f t="shared" si="91"/>
        <v>0</v>
      </c>
      <c r="DC116" s="21">
        <f t="shared" si="91"/>
        <v>0</v>
      </c>
    </row>
    <row r="118" spans="2:1006" x14ac:dyDescent="0.35">
      <c r="B118" s="6" t="s">
        <v>54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  <c r="ALA118" s="6"/>
      <c r="ALB118" s="6"/>
      <c r="ALC118" s="6"/>
      <c r="ALD118" s="6"/>
      <c r="ALE118" s="6"/>
      <c r="ALF118" s="6"/>
      <c r="ALG118" s="6"/>
      <c r="ALH118" s="6"/>
      <c r="ALI118" s="6"/>
      <c r="ALJ118" s="6"/>
      <c r="ALK118" s="6"/>
      <c r="ALL118" s="6"/>
      <c r="ALM118" s="6"/>
      <c r="ALN118" s="6"/>
      <c r="ALO118" s="6"/>
      <c r="ALP118" s="6"/>
      <c r="ALQ118" s="6"/>
      <c r="ALR118" s="6"/>
    </row>
    <row r="120" spans="2:1006" x14ac:dyDescent="0.35">
      <c r="C120" s="8" t="s">
        <v>55</v>
      </c>
      <c r="H120" s="21">
        <f>G120-H106</f>
        <v>1000</v>
      </c>
      <c r="I120" s="21">
        <f>H120-I106</f>
        <v>1000</v>
      </c>
      <c r="J120" s="21">
        <f>I120-J106</f>
        <v>1000</v>
      </c>
      <c r="K120" s="21">
        <f>J120-K106</f>
        <v>1000</v>
      </c>
      <c r="L120" s="21">
        <f>K120-L106</f>
        <v>1000</v>
      </c>
      <c r="M120" s="21">
        <f>L120-M106</f>
        <v>1000</v>
      </c>
      <c r="N120" s="21">
        <f>M120-N106</f>
        <v>1000</v>
      </c>
      <c r="O120" s="21">
        <f>N120-O106</f>
        <v>1000</v>
      </c>
      <c r="P120" s="21">
        <f>O120-P106</f>
        <v>1000</v>
      </c>
      <c r="Q120" s="21">
        <f>P120-Q106</f>
        <v>1000</v>
      </c>
      <c r="R120" s="21">
        <f>Q120-R106</f>
        <v>1000</v>
      </c>
      <c r="S120" s="21">
        <f>R120-S106</f>
        <v>1000</v>
      </c>
      <c r="T120" s="21">
        <f>S120-T106</f>
        <v>1000</v>
      </c>
      <c r="U120" s="21">
        <f>T120-U106</f>
        <v>1000</v>
      </c>
      <c r="V120" s="21">
        <f>U120-V106</f>
        <v>1000</v>
      </c>
      <c r="W120" s="21">
        <f>V120-W106</f>
        <v>1000</v>
      </c>
      <c r="X120" s="21">
        <f>W120-X106</f>
        <v>1000</v>
      </c>
      <c r="Y120" s="21">
        <f>X120-Y106</f>
        <v>1000</v>
      </c>
      <c r="Z120" s="21">
        <f>Y120-Z106</f>
        <v>1000</v>
      </c>
      <c r="AA120" s="21">
        <f>Z120-AA106</f>
        <v>1000</v>
      </c>
      <c r="AB120" s="21">
        <f>AA120-AB106</f>
        <v>1000</v>
      </c>
      <c r="AC120" s="21">
        <f>AB120-AC106</f>
        <v>1000</v>
      </c>
      <c r="AD120" s="21">
        <f>AC120-AD106</f>
        <v>1000</v>
      </c>
      <c r="AE120" s="21">
        <f>AD120-AE106</f>
        <v>1000</v>
      </c>
      <c r="AF120" s="21">
        <f>AE120-AF106</f>
        <v>1000</v>
      </c>
      <c r="AG120" s="21">
        <f>AF120-AG106</f>
        <v>1000</v>
      </c>
      <c r="AH120" s="21">
        <f>AG120-AH106</f>
        <v>1000</v>
      </c>
      <c r="AI120" s="21">
        <f>AH120-AI106</f>
        <v>1000</v>
      </c>
      <c r="AJ120" s="21">
        <f>AI120-AJ106</f>
        <v>1000</v>
      </c>
      <c r="AK120" s="21">
        <f>AJ120-AK106</f>
        <v>1000</v>
      </c>
      <c r="AL120" s="21">
        <f>AK120-AL106</f>
        <v>1000</v>
      </c>
      <c r="AM120" s="21">
        <f>AL120-AM106</f>
        <v>1000</v>
      </c>
      <c r="AN120" s="21">
        <f>AM120-AN106</f>
        <v>1000</v>
      </c>
      <c r="AO120" s="21">
        <f>AN120-AO106</f>
        <v>1000</v>
      </c>
      <c r="AP120" s="21">
        <f>AO120-AP106</f>
        <v>1000</v>
      </c>
      <c r="AQ120" s="21">
        <f>AP120-AQ106</f>
        <v>1000</v>
      </c>
      <c r="AR120" s="21">
        <f>AQ120-AR106</f>
        <v>1000</v>
      </c>
      <c r="AS120" s="21">
        <f>AR120-AS106</f>
        <v>1000</v>
      </c>
      <c r="AT120" s="21">
        <f>AS120-AT106</f>
        <v>1000</v>
      </c>
      <c r="AU120" s="21">
        <f>AT120-AU106</f>
        <v>1000</v>
      </c>
      <c r="AV120" s="21">
        <f>AU120-AV106</f>
        <v>1000</v>
      </c>
      <c r="AW120" s="21">
        <f>AV120-AW106</f>
        <v>1000</v>
      </c>
      <c r="AX120" s="21">
        <f>AW120-AX106</f>
        <v>1000</v>
      </c>
      <c r="AY120" s="21">
        <f>AX120-AY106</f>
        <v>1000</v>
      </c>
      <c r="AZ120" s="21">
        <f>AY120-AZ106</f>
        <v>1000</v>
      </c>
      <c r="BA120" s="21">
        <f>AZ120-BA106</f>
        <v>1000</v>
      </c>
      <c r="BB120" s="21">
        <f>BA120-BB106</f>
        <v>1000</v>
      </c>
      <c r="BC120" s="21">
        <f>BB120-BC106</f>
        <v>1000</v>
      </c>
      <c r="BD120" s="21">
        <f>BC120-BD106</f>
        <v>1000</v>
      </c>
      <c r="BE120" s="21">
        <f>BD120-BE106</f>
        <v>1000</v>
      </c>
      <c r="BF120" s="21">
        <f>BE120-BF106</f>
        <v>1000</v>
      </c>
      <c r="BG120" s="21">
        <f>BF120-BG106</f>
        <v>1000</v>
      </c>
      <c r="BH120" s="21">
        <f>BG120-BH106</f>
        <v>1000</v>
      </c>
      <c r="BI120" s="21">
        <f>BH120-BI106</f>
        <v>1000</v>
      </c>
      <c r="BJ120" s="21">
        <f>BI120-BJ106</f>
        <v>1000</v>
      </c>
      <c r="BK120" s="21">
        <f>BJ120-BK106</f>
        <v>1000</v>
      </c>
      <c r="BL120" s="21">
        <f>BK120-BL106</f>
        <v>1000</v>
      </c>
      <c r="BM120" s="21">
        <f>BL120-BM106</f>
        <v>1000</v>
      </c>
      <c r="BN120" s="21">
        <f>BM120-BN106</f>
        <v>1000</v>
      </c>
      <c r="BO120" s="21">
        <f>BN120-BO106</f>
        <v>1000</v>
      </c>
      <c r="BP120" s="21">
        <f>BO120-BP106</f>
        <v>1000</v>
      </c>
      <c r="BQ120" s="21">
        <f>BP120-BQ106</f>
        <v>1000</v>
      </c>
      <c r="BR120" s="21">
        <f>BQ120-BR106</f>
        <v>1000</v>
      </c>
      <c r="BS120" s="21">
        <f>BR120-BS106</f>
        <v>1000</v>
      </c>
      <c r="BT120" s="21">
        <f>BS120-BT106</f>
        <v>1000</v>
      </c>
      <c r="BU120" s="21">
        <f>BT120-BU106</f>
        <v>1000</v>
      </c>
      <c r="BV120" s="21">
        <f>BU120-BV106</f>
        <v>1000</v>
      </c>
      <c r="BW120" s="21">
        <f>BV120-BW106</f>
        <v>1000</v>
      </c>
      <c r="BX120" s="21">
        <f>BW120-BX106</f>
        <v>1000</v>
      </c>
      <c r="BY120" s="21">
        <f>BX120-BY106</f>
        <v>1000</v>
      </c>
      <c r="BZ120" s="21">
        <f>BY120-BZ106</f>
        <v>1000</v>
      </c>
      <c r="CA120" s="21">
        <f>BZ120-CA106</f>
        <v>1000</v>
      </c>
      <c r="CB120" s="21">
        <f>CA120-CB106</f>
        <v>1000</v>
      </c>
      <c r="CC120" s="21">
        <f>CB120-CC106</f>
        <v>1000</v>
      </c>
      <c r="CD120" s="21">
        <f>CC120-CD106</f>
        <v>1000</v>
      </c>
      <c r="CE120" s="21">
        <f>CD120-CE106</f>
        <v>1000</v>
      </c>
      <c r="CF120" s="21">
        <f>CE120-CF106</f>
        <v>1000</v>
      </c>
      <c r="CG120" s="21">
        <f>CF120-CG106</f>
        <v>1000</v>
      </c>
      <c r="CH120" s="21">
        <f>CG120-CH106</f>
        <v>1000</v>
      </c>
      <c r="CI120" s="21">
        <f>CH120-CI106</f>
        <v>1000</v>
      </c>
      <c r="CJ120" s="21">
        <f>CI120-CJ106</f>
        <v>1000</v>
      </c>
      <c r="CK120" s="21">
        <f>CJ120-CK106</f>
        <v>1000</v>
      </c>
      <c r="CL120" s="21">
        <f>CK120-CL106</f>
        <v>1000</v>
      </c>
      <c r="CM120" s="21">
        <f>CL120-CM106</f>
        <v>1000</v>
      </c>
      <c r="CN120" s="21">
        <f>CM120-CN106</f>
        <v>1000</v>
      </c>
      <c r="CO120" s="21">
        <f>CN120-CO106</f>
        <v>1000</v>
      </c>
      <c r="CP120" s="21">
        <f>CO120-CP106</f>
        <v>1000</v>
      </c>
      <c r="CQ120" s="21">
        <f>CP120-CQ106</f>
        <v>1000</v>
      </c>
      <c r="CR120" s="21">
        <f>CQ120-CR106</f>
        <v>1000</v>
      </c>
      <c r="CS120" s="21">
        <f>CR120-CS106</f>
        <v>1000</v>
      </c>
      <c r="CT120" s="21">
        <f>CS120-CT106</f>
        <v>1000</v>
      </c>
      <c r="CU120" s="21">
        <f>CT120-CU106</f>
        <v>1000</v>
      </c>
      <c r="CV120" s="21">
        <f>CU120-CV106</f>
        <v>1000</v>
      </c>
      <c r="CW120" s="21">
        <f>CV120-CW106</f>
        <v>1000</v>
      </c>
      <c r="CX120" s="21">
        <f>CW120-CX106</f>
        <v>1000</v>
      </c>
      <c r="CY120" s="21">
        <f>CX120-CY106</f>
        <v>1000</v>
      </c>
      <c r="CZ120" s="21">
        <f>CY120-CZ106</f>
        <v>1000</v>
      </c>
      <c r="DA120" s="21">
        <f>CZ120-DA106</f>
        <v>1000</v>
      </c>
      <c r="DB120" s="21">
        <f>DA120-DB106</f>
        <v>1000</v>
      </c>
      <c r="DC120" s="21">
        <f>DB120-DC106</f>
        <v>1000</v>
      </c>
    </row>
    <row r="121" spans="2:1006" x14ac:dyDescent="0.35">
      <c r="C121" s="8" t="s">
        <v>56</v>
      </c>
      <c r="H121" s="21">
        <f>G121+H97</f>
        <v>0</v>
      </c>
      <c r="I121" s="21">
        <f t="shared" ref="I121:BT121" si="92">H121+I97</f>
        <v>33.333333333333336</v>
      </c>
      <c r="J121" s="21">
        <f t="shared" si="92"/>
        <v>66.666666666666671</v>
      </c>
      <c r="K121" s="21">
        <f t="shared" si="92"/>
        <v>100</v>
      </c>
      <c r="L121" s="21">
        <f t="shared" si="92"/>
        <v>133.33333333333334</v>
      </c>
      <c r="M121" s="21">
        <f t="shared" si="92"/>
        <v>166.66666666666669</v>
      </c>
      <c r="N121" s="21">
        <f t="shared" si="92"/>
        <v>200.00000000000003</v>
      </c>
      <c r="O121" s="21">
        <f t="shared" si="92"/>
        <v>233.33333333333337</v>
      </c>
      <c r="P121" s="21">
        <f t="shared" si="92"/>
        <v>266.66666666666669</v>
      </c>
      <c r="Q121" s="21">
        <f t="shared" si="92"/>
        <v>300</v>
      </c>
      <c r="R121" s="21">
        <f t="shared" si="92"/>
        <v>333.33333333333331</v>
      </c>
      <c r="S121" s="21">
        <f t="shared" si="92"/>
        <v>366.66666666666663</v>
      </c>
      <c r="T121" s="21">
        <f t="shared" si="92"/>
        <v>399.99999999999994</v>
      </c>
      <c r="U121" s="21">
        <f t="shared" si="92"/>
        <v>433.33333333333326</v>
      </c>
      <c r="V121" s="21">
        <f t="shared" si="92"/>
        <v>466.66666666666657</v>
      </c>
      <c r="W121" s="21">
        <f t="shared" si="92"/>
        <v>499.99999999999989</v>
      </c>
      <c r="X121" s="21">
        <f t="shared" si="92"/>
        <v>533.33333333333326</v>
      </c>
      <c r="Y121" s="21">
        <f t="shared" si="92"/>
        <v>566.66666666666663</v>
      </c>
      <c r="Z121" s="21">
        <f t="shared" si="92"/>
        <v>600</v>
      </c>
      <c r="AA121" s="21">
        <f t="shared" si="92"/>
        <v>633.33333333333337</v>
      </c>
      <c r="AB121" s="21">
        <f t="shared" si="92"/>
        <v>666.66666666666674</v>
      </c>
      <c r="AC121" s="21">
        <f t="shared" si="92"/>
        <v>700.00000000000011</v>
      </c>
      <c r="AD121" s="21">
        <f t="shared" si="92"/>
        <v>733.33333333333348</v>
      </c>
      <c r="AE121" s="21">
        <f t="shared" si="92"/>
        <v>766.66666666666686</v>
      </c>
      <c r="AF121" s="21">
        <f t="shared" si="92"/>
        <v>800.00000000000023</v>
      </c>
      <c r="AG121" s="21">
        <f t="shared" si="92"/>
        <v>833.3333333333336</v>
      </c>
      <c r="AH121" s="21">
        <f t="shared" si="92"/>
        <v>866.66666666666697</v>
      </c>
      <c r="AI121" s="21">
        <f t="shared" si="92"/>
        <v>900.00000000000034</v>
      </c>
      <c r="AJ121" s="21">
        <f t="shared" si="92"/>
        <v>933.33333333333371</v>
      </c>
      <c r="AK121" s="21">
        <f t="shared" si="92"/>
        <v>966.66666666666708</v>
      </c>
      <c r="AL121" s="21">
        <f t="shared" si="92"/>
        <v>1000.0000000000005</v>
      </c>
      <c r="AM121" s="21">
        <f t="shared" si="92"/>
        <v>1000.0000000000005</v>
      </c>
      <c r="AN121" s="21">
        <f t="shared" si="92"/>
        <v>1000.0000000000005</v>
      </c>
      <c r="AO121" s="21">
        <f t="shared" si="92"/>
        <v>1000.0000000000005</v>
      </c>
      <c r="AP121" s="21">
        <f t="shared" si="92"/>
        <v>1000.0000000000005</v>
      </c>
      <c r="AQ121" s="21">
        <f t="shared" si="92"/>
        <v>1000.0000000000005</v>
      </c>
      <c r="AR121" s="21">
        <f t="shared" si="92"/>
        <v>1000.0000000000005</v>
      </c>
      <c r="AS121" s="21">
        <f t="shared" si="92"/>
        <v>1000.0000000000005</v>
      </c>
      <c r="AT121" s="21">
        <f t="shared" si="92"/>
        <v>1000.0000000000005</v>
      </c>
      <c r="AU121" s="21">
        <f t="shared" si="92"/>
        <v>1000.0000000000005</v>
      </c>
      <c r="AV121" s="21">
        <f t="shared" si="92"/>
        <v>1000.0000000000005</v>
      </c>
      <c r="AW121" s="21">
        <f t="shared" si="92"/>
        <v>1000.0000000000005</v>
      </c>
      <c r="AX121" s="21">
        <f t="shared" si="92"/>
        <v>1000.0000000000005</v>
      </c>
      <c r="AY121" s="21">
        <f t="shared" si="92"/>
        <v>1000.0000000000005</v>
      </c>
      <c r="AZ121" s="21">
        <f t="shared" si="92"/>
        <v>1000.0000000000005</v>
      </c>
      <c r="BA121" s="21">
        <f t="shared" si="92"/>
        <v>1000.0000000000005</v>
      </c>
      <c r="BB121" s="21">
        <f t="shared" si="92"/>
        <v>1000.0000000000005</v>
      </c>
      <c r="BC121" s="21">
        <f t="shared" si="92"/>
        <v>1000.0000000000005</v>
      </c>
      <c r="BD121" s="21">
        <f t="shared" si="92"/>
        <v>1000.0000000000005</v>
      </c>
      <c r="BE121" s="21">
        <f t="shared" si="92"/>
        <v>1000.0000000000005</v>
      </c>
      <c r="BF121" s="21">
        <f t="shared" si="92"/>
        <v>1000.0000000000005</v>
      </c>
      <c r="BG121" s="21">
        <f t="shared" si="92"/>
        <v>1000.0000000000005</v>
      </c>
      <c r="BH121" s="21">
        <f t="shared" si="92"/>
        <v>1000.0000000000005</v>
      </c>
      <c r="BI121" s="21">
        <f t="shared" si="92"/>
        <v>1000.0000000000005</v>
      </c>
      <c r="BJ121" s="21">
        <f t="shared" si="92"/>
        <v>1000.0000000000005</v>
      </c>
      <c r="BK121" s="21">
        <f t="shared" si="92"/>
        <v>1000.0000000000005</v>
      </c>
      <c r="BL121" s="21">
        <f t="shared" si="92"/>
        <v>1000.0000000000005</v>
      </c>
      <c r="BM121" s="21">
        <f t="shared" si="92"/>
        <v>1000.0000000000005</v>
      </c>
      <c r="BN121" s="21">
        <f t="shared" si="92"/>
        <v>1000.0000000000005</v>
      </c>
      <c r="BO121" s="21">
        <f t="shared" si="92"/>
        <v>1000.0000000000005</v>
      </c>
      <c r="BP121" s="21">
        <f t="shared" si="92"/>
        <v>1000.0000000000005</v>
      </c>
      <c r="BQ121" s="21">
        <f t="shared" si="92"/>
        <v>1000.0000000000005</v>
      </c>
      <c r="BR121" s="21">
        <f t="shared" si="92"/>
        <v>1000.0000000000005</v>
      </c>
      <c r="BS121" s="21">
        <f t="shared" si="92"/>
        <v>1000.0000000000005</v>
      </c>
      <c r="BT121" s="21">
        <f t="shared" si="92"/>
        <v>1000.0000000000005</v>
      </c>
      <c r="BU121" s="21">
        <f t="shared" ref="BU121:DC121" si="93">BT121+BU97</f>
        <v>1000.0000000000005</v>
      </c>
      <c r="BV121" s="21">
        <f t="shared" si="93"/>
        <v>1000.0000000000005</v>
      </c>
      <c r="BW121" s="21">
        <f t="shared" si="93"/>
        <v>1000.0000000000005</v>
      </c>
      <c r="BX121" s="21">
        <f t="shared" si="93"/>
        <v>1000.0000000000005</v>
      </c>
      <c r="BY121" s="21">
        <f t="shared" si="93"/>
        <v>1000.0000000000005</v>
      </c>
      <c r="BZ121" s="21">
        <f t="shared" si="93"/>
        <v>1000.0000000000005</v>
      </c>
      <c r="CA121" s="21">
        <f t="shared" si="93"/>
        <v>1000.0000000000005</v>
      </c>
      <c r="CB121" s="21">
        <f t="shared" si="93"/>
        <v>1000.0000000000005</v>
      </c>
      <c r="CC121" s="21">
        <f t="shared" si="93"/>
        <v>1000.0000000000005</v>
      </c>
      <c r="CD121" s="21">
        <f t="shared" si="93"/>
        <v>1000.0000000000005</v>
      </c>
      <c r="CE121" s="21">
        <f t="shared" si="93"/>
        <v>1000.0000000000005</v>
      </c>
      <c r="CF121" s="21">
        <f t="shared" si="93"/>
        <v>1000.0000000000005</v>
      </c>
      <c r="CG121" s="21">
        <f t="shared" si="93"/>
        <v>1000.0000000000005</v>
      </c>
      <c r="CH121" s="21">
        <f t="shared" si="93"/>
        <v>1000.0000000000005</v>
      </c>
      <c r="CI121" s="21">
        <f t="shared" si="93"/>
        <v>1000.0000000000005</v>
      </c>
      <c r="CJ121" s="21">
        <f t="shared" si="93"/>
        <v>1000.0000000000005</v>
      </c>
      <c r="CK121" s="21">
        <f t="shared" si="93"/>
        <v>1000.0000000000005</v>
      </c>
      <c r="CL121" s="21">
        <f t="shared" si="93"/>
        <v>1000.0000000000005</v>
      </c>
      <c r="CM121" s="21">
        <f t="shared" si="93"/>
        <v>1000.0000000000005</v>
      </c>
      <c r="CN121" s="21">
        <f t="shared" si="93"/>
        <v>1000.0000000000005</v>
      </c>
      <c r="CO121" s="21">
        <f t="shared" si="93"/>
        <v>1000.0000000000005</v>
      </c>
      <c r="CP121" s="21">
        <f t="shared" si="93"/>
        <v>1000.0000000000005</v>
      </c>
      <c r="CQ121" s="21">
        <f t="shared" si="93"/>
        <v>1000.0000000000005</v>
      </c>
      <c r="CR121" s="21">
        <f t="shared" si="93"/>
        <v>1000.0000000000005</v>
      </c>
      <c r="CS121" s="21">
        <f t="shared" si="93"/>
        <v>1000.0000000000005</v>
      </c>
      <c r="CT121" s="21">
        <f t="shared" si="93"/>
        <v>1000.0000000000005</v>
      </c>
      <c r="CU121" s="21">
        <f t="shared" si="93"/>
        <v>1000.0000000000005</v>
      </c>
      <c r="CV121" s="21">
        <f t="shared" si="93"/>
        <v>1000.0000000000005</v>
      </c>
      <c r="CW121" s="21">
        <f t="shared" si="93"/>
        <v>1000.0000000000005</v>
      </c>
      <c r="CX121" s="21">
        <f t="shared" si="93"/>
        <v>1000.0000000000005</v>
      </c>
      <c r="CY121" s="21">
        <f t="shared" si="93"/>
        <v>1000.0000000000005</v>
      </c>
      <c r="CZ121" s="21">
        <f t="shared" si="93"/>
        <v>1000.0000000000005</v>
      </c>
      <c r="DA121" s="21">
        <f t="shared" si="93"/>
        <v>1000.0000000000005</v>
      </c>
      <c r="DB121" s="21">
        <f t="shared" si="93"/>
        <v>1000.0000000000005</v>
      </c>
      <c r="DC121" s="21">
        <f t="shared" si="93"/>
        <v>1000.0000000000005</v>
      </c>
    </row>
    <row r="122" spans="2:1006" ht="15" thickBot="1" x14ac:dyDescent="0.4">
      <c r="C122" s="22" t="s">
        <v>57</v>
      </c>
      <c r="D122" s="22"/>
      <c r="E122" s="22"/>
      <c r="F122" s="22"/>
      <c r="G122" s="22"/>
      <c r="H122" s="23">
        <f>H120-H121</f>
        <v>1000</v>
      </c>
      <c r="I122" s="23">
        <f>I120-I121</f>
        <v>966.66666666666663</v>
      </c>
      <c r="J122" s="23">
        <f>J120-J121</f>
        <v>933.33333333333337</v>
      </c>
      <c r="K122" s="23">
        <f>K120-K121</f>
        <v>900</v>
      </c>
      <c r="L122" s="23">
        <f>L120-L121</f>
        <v>866.66666666666663</v>
      </c>
      <c r="M122" s="23">
        <f>M120-M121</f>
        <v>833.33333333333326</v>
      </c>
      <c r="N122" s="23">
        <f>N120-N121</f>
        <v>800</v>
      </c>
      <c r="O122" s="23">
        <f>O120-O121</f>
        <v>766.66666666666663</v>
      </c>
      <c r="P122" s="23">
        <f>P120-P121</f>
        <v>733.33333333333326</v>
      </c>
      <c r="Q122" s="23">
        <f>Q120-Q121</f>
        <v>700</v>
      </c>
      <c r="R122" s="23">
        <f>R120-R121</f>
        <v>666.66666666666674</v>
      </c>
      <c r="S122" s="23">
        <f>S120-S121</f>
        <v>633.33333333333337</v>
      </c>
      <c r="T122" s="23">
        <f>T120-T121</f>
        <v>600</v>
      </c>
      <c r="U122" s="23">
        <f>U120-U121</f>
        <v>566.66666666666674</v>
      </c>
      <c r="V122" s="23">
        <f>V120-V121</f>
        <v>533.33333333333348</v>
      </c>
      <c r="W122" s="23">
        <f>W120-W121</f>
        <v>500.00000000000011</v>
      </c>
      <c r="X122" s="23">
        <f>X120-X121</f>
        <v>466.66666666666674</v>
      </c>
      <c r="Y122" s="23">
        <f>Y120-Y121</f>
        <v>433.33333333333337</v>
      </c>
      <c r="Z122" s="23">
        <f>Z120-Z121</f>
        <v>400</v>
      </c>
      <c r="AA122" s="23">
        <f>AA120-AA121</f>
        <v>366.66666666666663</v>
      </c>
      <c r="AB122" s="23">
        <f>AB120-AB121</f>
        <v>333.33333333333326</v>
      </c>
      <c r="AC122" s="23">
        <f>AC120-AC121</f>
        <v>299.99999999999989</v>
      </c>
      <c r="AD122" s="23">
        <f>AD120-AD121</f>
        <v>266.66666666666652</v>
      </c>
      <c r="AE122" s="23">
        <f>AE120-AE121</f>
        <v>233.33333333333314</v>
      </c>
      <c r="AF122" s="23">
        <f>AF120-AF121</f>
        <v>199.99999999999977</v>
      </c>
      <c r="AG122" s="23">
        <f>AG120-AG121</f>
        <v>166.6666666666664</v>
      </c>
      <c r="AH122" s="23">
        <f>AH120-AH121</f>
        <v>133.33333333333303</v>
      </c>
      <c r="AI122" s="23">
        <f>AI120-AI121</f>
        <v>99.999999999999659</v>
      </c>
      <c r="AJ122" s="23">
        <f>AJ120-AJ121</f>
        <v>66.666666666666288</v>
      </c>
      <c r="AK122" s="23">
        <f>AK120-AK121</f>
        <v>33.333333333332916</v>
      </c>
      <c r="AL122" s="23">
        <f>AL120-AL121</f>
        <v>0</v>
      </c>
      <c r="AM122" s="23">
        <f>AM120-AM121</f>
        <v>0</v>
      </c>
      <c r="AN122" s="23">
        <f>AN120-AN121</f>
        <v>0</v>
      </c>
      <c r="AO122" s="23">
        <f>AO120-AO121</f>
        <v>0</v>
      </c>
      <c r="AP122" s="23">
        <f>AP120-AP121</f>
        <v>0</v>
      </c>
      <c r="AQ122" s="23">
        <f>AQ120-AQ121</f>
        <v>0</v>
      </c>
      <c r="AR122" s="23">
        <f>AR120-AR121</f>
        <v>0</v>
      </c>
      <c r="AS122" s="23">
        <f>AS120-AS121</f>
        <v>0</v>
      </c>
      <c r="AT122" s="23">
        <f>AT120-AT121</f>
        <v>0</v>
      </c>
      <c r="AU122" s="23">
        <f>AU120-AU121</f>
        <v>0</v>
      </c>
      <c r="AV122" s="23">
        <f>AV120-AV121</f>
        <v>0</v>
      </c>
      <c r="AW122" s="23">
        <f>AW120-AW121</f>
        <v>0</v>
      </c>
      <c r="AX122" s="23">
        <f>AX120-AX121</f>
        <v>0</v>
      </c>
      <c r="AY122" s="23">
        <f>AY120-AY121</f>
        <v>0</v>
      </c>
      <c r="AZ122" s="23">
        <f>AZ120-AZ121</f>
        <v>0</v>
      </c>
      <c r="BA122" s="23">
        <f>BA120-BA121</f>
        <v>0</v>
      </c>
      <c r="BB122" s="23">
        <f>BB120-BB121</f>
        <v>0</v>
      </c>
      <c r="BC122" s="23">
        <f>BC120-BC121</f>
        <v>0</v>
      </c>
      <c r="BD122" s="23">
        <f>BD120-BD121</f>
        <v>0</v>
      </c>
      <c r="BE122" s="23">
        <f>BE120-BE121</f>
        <v>0</v>
      </c>
      <c r="BF122" s="23">
        <f>BF120-BF121</f>
        <v>0</v>
      </c>
      <c r="BG122" s="23">
        <f>BG120-BG121</f>
        <v>0</v>
      </c>
      <c r="BH122" s="23">
        <f>BH120-BH121</f>
        <v>0</v>
      </c>
      <c r="BI122" s="23">
        <f>BI120-BI121</f>
        <v>0</v>
      </c>
      <c r="BJ122" s="23">
        <f>BJ120-BJ121</f>
        <v>0</v>
      </c>
      <c r="BK122" s="23">
        <f>BK120-BK121</f>
        <v>0</v>
      </c>
      <c r="BL122" s="23">
        <f>BL120-BL121</f>
        <v>0</v>
      </c>
      <c r="BM122" s="23">
        <f>BM120-BM121</f>
        <v>0</v>
      </c>
      <c r="BN122" s="23">
        <f>BN120-BN121</f>
        <v>0</v>
      </c>
      <c r="BO122" s="23">
        <f>BO120-BO121</f>
        <v>0</v>
      </c>
      <c r="BP122" s="23">
        <f>BP120-BP121</f>
        <v>0</v>
      </c>
      <c r="BQ122" s="23">
        <f>BQ120-BQ121</f>
        <v>0</v>
      </c>
      <c r="BR122" s="23">
        <f>BR120-BR121</f>
        <v>0</v>
      </c>
      <c r="BS122" s="23">
        <f>BS120-BS121</f>
        <v>0</v>
      </c>
      <c r="BT122" s="23">
        <f>BT120-BT121</f>
        <v>0</v>
      </c>
      <c r="BU122" s="23">
        <f>BU120-BU121</f>
        <v>0</v>
      </c>
      <c r="BV122" s="23">
        <f>BV120-BV121</f>
        <v>0</v>
      </c>
      <c r="BW122" s="23">
        <f>BW120-BW121</f>
        <v>0</v>
      </c>
      <c r="BX122" s="23">
        <f>BX120-BX121</f>
        <v>0</v>
      </c>
      <c r="BY122" s="23">
        <f>BY120-BY121</f>
        <v>0</v>
      </c>
      <c r="BZ122" s="23">
        <f>BZ120-BZ121</f>
        <v>0</v>
      </c>
      <c r="CA122" s="23">
        <f>CA120-CA121</f>
        <v>0</v>
      </c>
      <c r="CB122" s="23">
        <f>CB120-CB121</f>
        <v>0</v>
      </c>
      <c r="CC122" s="23">
        <f>CC120-CC121</f>
        <v>0</v>
      </c>
      <c r="CD122" s="23">
        <f>CD120-CD121</f>
        <v>0</v>
      </c>
      <c r="CE122" s="23">
        <f>CE120-CE121</f>
        <v>0</v>
      </c>
      <c r="CF122" s="23">
        <f>CF120-CF121</f>
        <v>0</v>
      </c>
      <c r="CG122" s="23">
        <f>CG120-CG121</f>
        <v>0</v>
      </c>
      <c r="CH122" s="23">
        <f>CH120-CH121</f>
        <v>0</v>
      </c>
      <c r="CI122" s="23">
        <f>CI120-CI121</f>
        <v>0</v>
      </c>
      <c r="CJ122" s="23">
        <f>CJ120-CJ121</f>
        <v>0</v>
      </c>
      <c r="CK122" s="23">
        <f>CK120-CK121</f>
        <v>0</v>
      </c>
      <c r="CL122" s="23">
        <f>CL120-CL121</f>
        <v>0</v>
      </c>
      <c r="CM122" s="23">
        <f>CM120-CM121</f>
        <v>0</v>
      </c>
      <c r="CN122" s="23">
        <f>CN120-CN121</f>
        <v>0</v>
      </c>
      <c r="CO122" s="23">
        <f>CO120-CO121</f>
        <v>0</v>
      </c>
      <c r="CP122" s="23">
        <f>CP120-CP121</f>
        <v>0</v>
      </c>
      <c r="CQ122" s="23">
        <f>CQ120-CQ121</f>
        <v>0</v>
      </c>
      <c r="CR122" s="23">
        <f>CR120-CR121</f>
        <v>0</v>
      </c>
      <c r="CS122" s="23">
        <f>CS120-CS121</f>
        <v>0</v>
      </c>
      <c r="CT122" s="23">
        <f>CT120-CT121</f>
        <v>0</v>
      </c>
      <c r="CU122" s="23">
        <f>CU120-CU121</f>
        <v>0</v>
      </c>
      <c r="CV122" s="23">
        <f>CV120-CV121</f>
        <v>0</v>
      </c>
      <c r="CW122" s="23">
        <f>CW120-CW121</f>
        <v>0</v>
      </c>
      <c r="CX122" s="23">
        <f>CX120-CX121</f>
        <v>0</v>
      </c>
      <c r="CY122" s="23">
        <f>CY120-CY121</f>
        <v>0</v>
      </c>
      <c r="CZ122" s="23">
        <f>CZ120-CZ121</f>
        <v>0</v>
      </c>
      <c r="DA122" s="23">
        <f>DA120-DA121</f>
        <v>0</v>
      </c>
      <c r="DB122" s="23">
        <f>DB120-DB121</f>
        <v>0</v>
      </c>
      <c r="DC122" s="23">
        <f>DC120-DC121</f>
        <v>0</v>
      </c>
    </row>
    <row r="123" spans="2:1006" ht="15" thickTop="1" x14ac:dyDescent="0.35"/>
    <row r="124" spans="2:1006" x14ac:dyDescent="0.35">
      <c r="C124" s="8" t="s">
        <v>58</v>
      </c>
      <c r="H124" s="21">
        <f>G124+H110+H112</f>
        <v>794.76903373696189</v>
      </c>
      <c r="I124" s="21">
        <f t="shared" ref="I124:BT124" si="94">H124+I110+I112</f>
        <v>780.14410218765124</v>
      </c>
      <c r="J124" s="21">
        <f t="shared" si="94"/>
        <v>764.07909858172025</v>
      </c>
      <c r="K124" s="21">
        <f t="shared" si="94"/>
        <v>746.50081982073425</v>
      </c>
      <c r="L124" s="21">
        <f t="shared" si="94"/>
        <v>727.33283779302587</v>
      </c>
      <c r="M124" s="21">
        <f t="shared" si="94"/>
        <v>706.49536360212596</v>
      </c>
      <c r="N124" s="21">
        <f t="shared" si="94"/>
        <v>683.90510614858533</v>
      </c>
      <c r="O124" s="21">
        <f t="shared" si="94"/>
        <v>659.47512483021853</v>
      </c>
      <c r="P124" s="21">
        <f t="shared" si="94"/>
        <v>633.11467611597482</v>
      </c>
      <c r="Q124" s="21">
        <f t="shared" si="94"/>
        <v>604.72905373840172</v>
      </c>
      <c r="R124" s="21">
        <f t="shared" si="94"/>
        <v>574.21942223899453</v>
      </c>
      <c r="S124" s="21">
        <f t="shared" si="94"/>
        <v>541.48264358960466</v>
      </c>
      <c r="T124" s="21">
        <f t="shared" si="94"/>
        <v>506.41109660149363</v>
      </c>
      <c r="U124" s="21">
        <f t="shared" si="94"/>
        <v>468.89248882153993</v>
      </c>
      <c r="V124" s="21">
        <f t="shared" si="94"/>
        <v>428.8096606025241</v>
      </c>
      <c r="W124" s="21">
        <f t="shared" si="94"/>
        <v>386.04038102130062</v>
      </c>
      <c r="X124" s="21">
        <f t="shared" si="94"/>
        <v>340.45713530499796</v>
      </c>
      <c r="Y124" s="21">
        <f t="shared" si="94"/>
        <v>291.9269034111457</v>
      </c>
      <c r="Z124" s="21">
        <f t="shared" si="94"/>
        <v>240.31092939278196</v>
      </c>
      <c r="AA124" s="21">
        <f t="shared" si="94"/>
        <v>185.46448116412608</v>
      </c>
      <c r="AB124" s="21">
        <f t="shared" si="94"/>
        <v>127.23660026627945</v>
      </c>
      <c r="AC124" s="21">
        <f t="shared" si="94"/>
        <v>65.469841215614437</v>
      </c>
      <c r="AD124" s="21">
        <f t="shared" si="94"/>
        <v>2.0463630789890885E-12</v>
      </c>
      <c r="AE124" s="21">
        <f t="shared" si="94"/>
        <v>2.1343566913856194E-12</v>
      </c>
      <c r="AF124" s="21">
        <f t="shared" si="94"/>
        <v>2.2261340291152012E-12</v>
      </c>
      <c r="AG124" s="21">
        <f t="shared" si="94"/>
        <v>2.3218577923671549E-12</v>
      </c>
      <c r="AH124" s="21">
        <f t="shared" si="94"/>
        <v>2.4216976774389424E-12</v>
      </c>
      <c r="AI124" s="21">
        <f t="shared" si="94"/>
        <v>2.525830677568817E-12</v>
      </c>
      <c r="AJ124" s="21">
        <f t="shared" si="94"/>
        <v>2.634441396704276E-12</v>
      </c>
      <c r="AK124" s="21">
        <f t="shared" si="94"/>
        <v>2.74772237676256E-12</v>
      </c>
      <c r="AL124" s="21">
        <f t="shared" si="94"/>
        <v>2.8658744389633503E-12</v>
      </c>
      <c r="AM124" s="21">
        <f t="shared" si="94"/>
        <v>2.8658744389633503E-12</v>
      </c>
      <c r="AN124" s="21">
        <f t="shared" si="94"/>
        <v>2.8658744389633503E-12</v>
      </c>
      <c r="AO124" s="21">
        <f t="shared" si="94"/>
        <v>2.8658744389633503E-12</v>
      </c>
      <c r="AP124" s="21">
        <f t="shared" si="94"/>
        <v>2.8658744389633503E-12</v>
      </c>
      <c r="AQ124" s="21">
        <f t="shared" si="94"/>
        <v>2.8658744389633503E-12</v>
      </c>
      <c r="AR124" s="21">
        <f t="shared" si="94"/>
        <v>2.8658744389633503E-12</v>
      </c>
      <c r="AS124" s="21">
        <f t="shared" si="94"/>
        <v>2.8658744389633503E-12</v>
      </c>
      <c r="AT124" s="21">
        <f t="shared" si="94"/>
        <v>2.8658744389633503E-12</v>
      </c>
      <c r="AU124" s="21">
        <f t="shared" si="94"/>
        <v>2.8658744389633503E-12</v>
      </c>
      <c r="AV124" s="21">
        <f t="shared" si="94"/>
        <v>2.8658744389633503E-12</v>
      </c>
      <c r="AW124" s="21">
        <f t="shared" si="94"/>
        <v>2.8658744389633503E-12</v>
      </c>
      <c r="AX124" s="21">
        <f t="shared" si="94"/>
        <v>2.8658744389633503E-12</v>
      </c>
      <c r="AY124" s="21">
        <f t="shared" si="94"/>
        <v>2.8658744389633503E-12</v>
      </c>
      <c r="AZ124" s="21">
        <f t="shared" si="94"/>
        <v>2.8658744389633503E-12</v>
      </c>
      <c r="BA124" s="21">
        <f t="shared" si="94"/>
        <v>2.8658744389633503E-12</v>
      </c>
      <c r="BB124" s="21">
        <f t="shared" si="94"/>
        <v>2.8658744389633503E-12</v>
      </c>
      <c r="BC124" s="21">
        <f t="shared" si="94"/>
        <v>2.8658744389633503E-12</v>
      </c>
      <c r="BD124" s="21">
        <f t="shared" si="94"/>
        <v>2.8658744389633503E-12</v>
      </c>
      <c r="BE124" s="21">
        <f t="shared" si="94"/>
        <v>2.8658744389633503E-12</v>
      </c>
      <c r="BF124" s="21">
        <f t="shared" si="94"/>
        <v>2.8658744389633503E-12</v>
      </c>
      <c r="BG124" s="21">
        <f t="shared" si="94"/>
        <v>2.8658744389633503E-12</v>
      </c>
      <c r="BH124" s="21">
        <f t="shared" si="94"/>
        <v>2.8658744389633503E-12</v>
      </c>
      <c r="BI124" s="21">
        <f t="shared" si="94"/>
        <v>2.8658744389633503E-12</v>
      </c>
      <c r="BJ124" s="21">
        <f t="shared" si="94"/>
        <v>2.8658744389633503E-12</v>
      </c>
      <c r="BK124" s="21">
        <f t="shared" si="94"/>
        <v>2.8658744389633503E-12</v>
      </c>
      <c r="BL124" s="21">
        <f t="shared" si="94"/>
        <v>2.8658744389633503E-12</v>
      </c>
      <c r="BM124" s="21">
        <f t="shared" si="94"/>
        <v>2.8658744389633503E-12</v>
      </c>
      <c r="BN124" s="21">
        <f t="shared" si="94"/>
        <v>2.8658744389633503E-12</v>
      </c>
      <c r="BO124" s="21">
        <f t="shared" si="94"/>
        <v>2.8658744389633503E-12</v>
      </c>
      <c r="BP124" s="21">
        <f t="shared" si="94"/>
        <v>2.8658744389633503E-12</v>
      </c>
      <c r="BQ124" s="21">
        <f t="shared" si="94"/>
        <v>2.8658744389633503E-12</v>
      </c>
      <c r="BR124" s="21">
        <f t="shared" si="94"/>
        <v>2.8658744389633503E-12</v>
      </c>
      <c r="BS124" s="21">
        <f t="shared" si="94"/>
        <v>2.8658744389633503E-12</v>
      </c>
      <c r="BT124" s="21">
        <f t="shared" si="94"/>
        <v>2.8658744389633503E-12</v>
      </c>
      <c r="BU124" s="21">
        <f t="shared" ref="BU124:DC124" si="95">BT124+BU110+BU112</f>
        <v>2.8658744389633503E-12</v>
      </c>
      <c r="BV124" s="21">
        <f t="shared" si="95"/>
        <v>2.8658744389633503E-12</v>
      </c>
      <c r="BW124" s="21">
        <f t="shared" si="95"/>
        <v>2.8658744389633503E-12</v>
      </c>
      <c r="BX124" s="21">
        <f t="shared" si="95"/>
        <v>2.8658744389633503E-12</v>
      </c>
      <c r="BY124" s="21">
        <f t="shared" si="95"/>
        <v>2.8658744389633503E-12</v>
      </c>
      <c r="BZ124" s="21">
        <f t="shared" si="95"/>
        <v>2.8658744389633503E-12</v>
      </c>
      <c r="CA124" s="21">
        <f t="shared" si="95"/>
        <v>2.8658744389633503E-12</v>
      </c>
      <c r="CB124" s="21">
        <f t="shared" si="95"/>
        <v>2.8658744389633503E-12</v>
      </c>
      <c r="CC124" s="21">
        <f t="shared" si="95"/>
        <v>2.8658744389633503E-12</v>
      </c>
      <c r="CD124" s="21">
        <f t="shared" si="95"/>
        <v>2.8658744389633503E-12</v>
      </c>
      <c r="CE124" s="21">
        <f t="shared" si="95"/>
        <v>2.8658744389633503E-12</v>
      </c>
      <c r="CF124" s="21">
        <f t="shared" si="95"/>
        <v>2.8658744389633503E-12</v>
      </c>
      <c r="CG124" s="21">
        <f t="shared" si="95"/>
        <v>2.8658744389633503E-12</v>
      </c>
      <c r="CH124" s="21">
        <f t="shared" si="95"/>
        <v>2.8658744389633503E-12</v>
      </c>
      <c r="CI124" s="21">
        <f t="shared" si="95"/>
        <v>2.8658744389633503E-12</v>
      </c>
      <c r="CJ124" s="21">
        <f t="shared" si="95"/>
        <v>2.8658744389633503E-12</v>
      </c>
      <c r="CK124" s="21">
        <f t="shared" si="95"/>
        <v>2.8658744389633503E-12</v>
      </c>
      <c r="CL124" s="21">
        <f t="shared" si="95"/>
        <v>2.8658744389633503E-12</v>
      </c>
      <c r="CM124" s="21">
        <f t="shared" si="95"/>
        <v>2.8658744389633503E-12</v>
      </c>
      <c r="CN124" s="21">
        <f t="shared" si="95"/>
        <v>2.8658744389633503E-12</v>
      </c>
      <c r="CO124" s="21">
        <f t="shared" si="95"/>
        <v>2.8658744389633503E-12</v>
      </c>
      <c r="CP124" s="21">
        <f t="shared" si="95"/>
        <v>2.8658744389633503E-12</v>
      </c>
      <c r="CQ124" s="21">
        <f t="shared" si="95"/>
        <v>2.8658744389633503E-12</v>
      </c>
      <c r="CR124" s="21">
        <f t="shared" si="95"/>
        <v>2.8658744389633503E-12</v>
      </c>
      <c r="CS124" s="21">
        <f t="shared" si="95"/>
        <v>2.8658744389633503E-12</v>
      </c>
      <c r="CT124" s="21">
        <f t="shared" si="95"/>
        <v>2.8658744389633503E-12</v>
      </c>
      <c r="CU124" s="21">
        <f t="shared" si="95"/>
        <v>2.8658744389633503E-12</v>
      </c>
      <c r="CV124" s="21">
        <f t="shared" si="95"/>
        <v>2.8658744389633503E-12</v>
      </c>
      <c r="CW124" s="21">
        <f t="shared" si="95"/>
        <v>2.8658744389633503E-12</v>
      </c>
      <c r="CX124" s="21">
        <f t="shared" si="95"/>
        <v>2.8658744389633503E-12</v>
      </c>
      <c r="CY124" s="21">
        <f t="shared" si="95"/>
        <v>2.8658744389633503E-12</v>
      </c>
      <c r="CZ124" s="21">
        <f t="shared" si="95"/>
        <v>2.8658744389633503E-12</v>
      </c>
      <c r="DA124" s="21">
        <f t="shared" si="95"/>
        <v>2.8658744389633503E-12</v>
      </c>
      <c r="DB124" s="21">
        <f t="shared" si="95"/>
        <v>2.8658744389633503E-12</v>
      </c>
      <c r="DC124" s="21">
        <f t="shared" si="95"/>
        <v>2.8658744389633503E-12</v>
      </c>
    </row>
    <row r="125" spans="2:1006" x14ac:dyDescent="0.35"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</row>
    <row r="126" spans="2:1006" x14ac:dyDescent="0.35">
      <c r="C126" s="8" t="s">
        <v>59</v>
      </c>
      <c r="H126" s="11">
        <f>G130</f>
        <v>0</v>
      </c>
      <c r="I126" s="11">
        <f t="shared" ref="I126:BT126" si="96">H130</f>
        <v>205.23096626303811</v>
      </c>
      <c r="J126" s="11">
        <f t="shared" si="96"/>
        <v>186.52256447901541</v>
      </c>
      <c r="K126" s="11">
        <f t="shared" si="96"/>
        <v>169.25423475161307</v>
      </c>
      <c r="L126" s="11">
        <f t="shared" si="96"/>
        <v>153.49918017926578</v>
      </c>
      <c r="M126" s="11">
        <f t="shared" si="96"/>
        <v>139.33382887364087</v>
      </c>
      <c r="N126" s="11">
        <f t="shared" si="96"/>
        <v>126.83796973120744</v>
      </c>
      <c r="O126" s="11">
        <f t="shared" si="96"/>
        <v>116.0948938514147</v>
      </c>
      <c r="P126" s="11">
        <f t="shared" si="96"/>
        <v>107.19154183644818</v>
      </c>
      <c r="Q126" s="11">
        <f t="shared" si="96"/>
        <v>100.21865721735858</v>
      </c>
      <c r="R126" s="11">
        <f t="shared" si="96"/>
        <v>95.270946261598326</v>
      </c>
      <c r="S126" s="11">
        <f t="shared" si="96"/>
        <v>92.447244427672231</v>
      </c>
      <c r="T126" s="11">
        <f t="shared" si="96"/>
        <v>91.850689743728736</v>
      </c>
      <c r="U126" s="11">
        <f t="shared" si="96"/>
        <v>93.588903398506432</v>
      </c>
      <c r="V126" s="11">
        <f t="shared" si="96"/>
        <v>97.774177845126786</v>
      </c>
      <c r="W126" s="11">
        <f t="shared" si="96"/>
        <v>104.52367273080927</v>
      </c>
      <c r="X126" s="11">
        <f t="shared" si="96"/>
        <v>113.95961897869942</v>
      </c>
      <c r="Y126" s="11">
        <f t="shared" si="96"/>
        <v>126.20953136166874</v>
      </c>
      <c r="Z126" s="11">
        <f t="shared" si="96"/>
        <v>141.40642992218764</v>
      </c>
      <c r="AA126" s="11">
        <f t="shared" si="96"/>
        <v>159.68907060721804</v>
      </c>
      <c r="AB126" s="11">
        <f t="shared" si="96"/>
        <v>181.20218550254054</v>
      </c>
      <c r="AC126" s="11">
        <f t="shared" si="96"/>
        <v>206.09673306705386</v>
      </c>
      <c r="AD126" s="11">
        <f t="shared" si="96"/>
        <v>234.53015878438555</v>
      </c>
      <c r="AE126" s="11">
        <f t="shared" si="96"/>
        <v>266.66666666666464</v>
      </c>
      <c r="AF126" s="11">
        <f t="shared" si="96"/>
        <v>233.33333333333121</v>
      </c>
      <c r="AG126" s="11">
        <f t="shared" si="96"/>
        <v>199.99999999999775</v>
      </c>
      <c r="AH126" s="11">
        <f t="shared" si="96"/>
        <v>166.66666666666436</v>
      </c>
      <c r="AI126" s="11">
        <f t="shared" si="96"/>
        <v>133.33333333333093</v>
      </c>
      <c r="AJ126" s="11">
        <f t="shared" si="96"/>
        <v>99.999999999997485</v>
      </c>
      <c r="AK126" s="11">
        <f t="shared" si="96"/>
        <v>66.666666666664028</v>
      </c>
      <c r="AL126" s="11">
        <f t="shared" si="96"/>
        <v>33.333333333330586</v>
      </c>
      <c r="AM126" s="11">
        <f t="shared" si="96"/>
        <v>-2.8705926524708048E-12</v>
      </c>
      <c r="AN126" s="11">
        <f t="shared" si="96"/>
        <v>-2.8705926524708048E-12</v>
      </c>
      <c r="AO126" s="11">
        <f t="shared" si="96"/>
        <v>-2.8705926524708048E-12</v>
      </c>
      <c r="AP126" s="11">
        <f t="shared" si="96"/>
        <v>-2.8705926524708048E-12</v>
      </c>
      <c r="AQ126" s="11">
        <f t="shared" si="96"/>
        <v>-2.8705926524708048E-12</v>
      </c>
      <c r="AR126" s="11">
        <f t="shared" si="96"/>
        <v>-2.8705926524708048E-12</v>
      </c>
      <c r="AS126" s="11">
        <f t="shared" si="96"/>
        <v>-2.8705926524708048E-12</v>
      </c>
      <c r="AT126" s="11">
        <f t="shared" si="96"/>
        <v>-2.8705926524708048E-12</v>
      </c>
      <c r="AU126" s="11">
        <f t="shared" si="96"/>
        <v>-2.8705926524708048E-12</v>
      </c>
      <c r="AV126" s="11">
        <f t="shared" si="96"/>
        <v>-2.8705926524708048E-12</v>
      </c>
      <c r="AW126" s="11">
        <f t="shared" si="96"/>
        <v>-2.8705926524708048E-12</v>
      </c>
      <c r="AX126" s="11">
        <f t="shared" si="96"/>
        <v>-2.8705926524708048E-12</v>
      </c>
      <c r="AY126" s="11">
        <f t="shared" si="96"/>
        <v>-2.8705926524708048E-12</v>
      </c>
      <c r="AZ126" s="11">
        <f t="shared" si="96"/>
        <v>-2.8705926524708048E-12</v>
      </c>
      <c r="BA126" s="11">
        <f t="shared" si="96"/>
        <v>-2.8705926524708048E-12</v>
      </c>
      <c r="BB126" s="11">
        <f t="shared" si="96"/>
        <v>-2.8705926524708048E-12</v>
      </c>
      <c r="BC126" s="11">
        <f t="shared" si="96"/>
        <v>-2.8705926524708048E-12</v>
      </c>
      <c r="BD126" s="11">
        <f t="shared" si="96"/>
        <v>-2.8705926524708048E-12</v>
      </c>
      <c r="BE126" s="11">
        <f t="shared" si="96"/>
        <v>-2.8705926524708048E-12</v>
      </c>
      <c r="BF126" s="11">
        <f t="shared" si="96"/>
        <v>-2.8705926524708048E-12</v>
      </c>
      <c r="BG126" s="11">
        <f t="shared" si="96"/>
        <v>-2.8705926524708048E-12</v>
      </c>
      <c r="BH126" s="11">
        <f t="shared" si="96"/>
        <v>-2.8705926524708048E-12</v>
      </c>
      <c r="BI126" s="11">
        <f t="shared" si="96"/>
        <v>-2.8705926524708048E-12</v>
      </c>
      <c r="BJ126" s="11">
        <f t="shared" si="96"/>
        <v>-2.8705926524708048E-12</v>
      </c>
      <c r="BK126" s="11">
        <f t="shared" si="96"/>
        <v>-2.8705926524708048E-12</v>
      </c>
      <c r="BL126" s="11">
        <f t="shared" si="96"/>
        <v>-2.8705926524708048E-12</v>
      </c>
      <c r="BM126" s="11">
        <f t="shared" si="96"/>
        <v>-2.8705926524708048E-12</v>
      </c>
      <c r="BN126" s="11">
        <f t="shared" si="96"/>
        <v>-2.8705926524708048E-12</v>
      </c>
      <c r="BO126" s="11">
        <f t="shared" si="96"/>
        <v>-2.8705926524708048E-12</v>
      </c>
      <c r="BP126" s="11">
        <f t="shared" si="96"/>
        <v>-2.8705926524708048E-12</v>
      </c>
      <c r="BQ126" s="11">
        <f t="shared" si="96"/>
        <v>-2.8705926524708048E-12</v>
      </c>
      <c r="BR126" s="11">
        <f t="shared" si="96"/>
        <v>-2.8705926524708048E-12</v>
      </c>
      <c r="BS126" s="11">
        <f t="shared" si="96"/>
        <v>-2.8705926524708048E-12</v>
      </c>
      <c r="BT126" s="11">
        <f t="shared" si="96"/>
        <v>-2.8705926524708048E-12</v>
      </c>
      <c r="BU126" s="11">
        <f t="shared" ref="BU126:DC126" si="97">BT130</f>
        <v>-2.8705926524708048E-12</v>
      </c>
      <c r="BV126" s="11">
        <f t="shared" si="97"/>
        <v>-2.8705926524708048E-12</v>
      </c>
      <c r="BW126" s="11">
        <f t="shared" si="97"/>
        <v>-2.8705926524708048E-12</v>
      </c>
      <c r="BX126" s="11">
        <f t="shared" si="97"/>
        <v>-2.8705926524708048E-12</v>
      </c>
      <c r="BY126" s="11">
        <f t="shared" si="97"/>
        <v>-2.8705926524708048E-12</v>
      </c>
      <c r="BZ126" s="11">
        <f t="shared" si="97"/>
        <v>-2.8705926524708048E-12</v>
      </c>
      <c r="CA126" s="11">
        <f t="shared" si="97"/>
        <v>-2.8705926524708048E-12</v>
      </c>
      <c r="CB126" s="11">
        <f t="shared" si="97"/>
        <v>-2.8705926524708048E-12</v>
      </c>
      <c r="CC126" s="11">
        <f t="shared" si="97"/>
        <v>-2.8705926524708048E-12</v>
      </c>
      <c r="CD126" s="11">
        <f t="shared" si="97"/>
        <v>-2.8705926524708048E-12</v>
      </c>
      <c r="CE126" s="11">
        <f t="shared" si="97"/>
        <v>-2.8705926524708048E-12</v>
      </c>
      <c r="CF126" s="11">
        <f t="shared" si="97"/>
        <v>-2.8705926524708048E-12</v>
      </c>
      <c r="CG126" s="11">
        <f t="shared" si="97"/>
        <v>-2.8705926524708048E-12</v>
      </c>
      <c r="CH126" s="11">
        <f t="shared" si="97"/>
        <v>-2.8705926524708048E-12</v>
      </c>
      <c r="CI126" s="11">
        <f t="shared" si="97"/>
        <v>-2.8705926524708048E-12</v>
      </c>
      <c r="CJ126" s="11">
        <f t="shared" si="97"/>
        <v>-2.8705926524708048E-12</v>
      </c>
      <c r="CK126" s="11">
        <f t="shared" si="97"/>
        <v>-2.8705926524708048E-12</v>
      </c>
      <c r="CL126" s="11">
        <f t="shared" si="97"/>
        <v>-2.8705926524708048E-12</v>
      </c>
      <c r="CM126" s="11">
        <f t="shared" si="97"/>
        <v>-2.8705926524708048E-12</v>
      </c>
      <c r="CN126" s="11">
        <f t="shared" si="97"/>
        <v>-2.8705926524708048E-12</v>
      </c>
      <c r="CO126" s="11">
        <f t="shared" si="97"/>
        <v>-2.8705926524708048E-12</v>
      </c>
      <c r="CP126" s="11">
        <f t="shared" si="97"/>
        <v>-2.8705926524708048E-12</v>
      </c>
      <c r="CQ126" s="11">
        <f t="shared" si="97"/>
        <v>-2.8705926524708048E-12</v>
      </c>
      <c r="CR126" s="11">
        <f t="shared" si="97"/>
        <v>-2.8705926524708048E-12</v>
      </c>
      <c r="CS126" s="11">
        <f t="shared" si="97"/>
        <v>-2.8705926524708048E-12</v>
      </c>
      <c r="CT126" s="11">
        <f t="shared" si="97"/>
        <v>-2.8705926524708048E-12</v>
      </c>
      <c r="CU126" s="11">
        <f t="shared" si="97"/>
        <v>-2.8705926524708048E-12</v>
      </c>
      <c r="CV126" s="11">
        <f t="shared" si="97"/>
        <v>-2.8705926524708048E-12</v>
      </c>
      <c r="CW126" s="11">
        <f t="shared" si="97"/>
        <v>-2.8705926524708048E-12</v>
      </c>
      <c r="CX126" s="11">
        <f t="shared" si="97"/>
        <v>-2.8705926524708048E-12</v>
      </c>
      <c r="CY126" s="11">
        <f t="shared" si="97"/>
        <v>-2.8705926524708048E-12</v>
      </c>
      <c r="CZ126" s="11">
        <f t="shared" si="97"/>
        <v>-2.8705926524708048E-12</v>
      </c>
      <c r="DA126" s="11">
        <f t="shared" si="97"/>
        <v>-2.8705926524708048E-12</v>
      </c>
      <c r="DB126" s="11">
        <f t="shared" si="97"/>
        <v>-2.8705926524708048E-12</v>
      </c>
      <c r="DC126" s="11">
        <f t="shared" si="97"/>
        <v>-2.8705926524708048E-12</v>
      </c>
    </row>
    <row r="127" spans="2:1006" x14ac:dyDescent="0.35">
      <c r="C127" s="8" t="s">
        <v>60</v>
      </c>
      <c r="H127" s="21">
        <f>H100</f>
        <v>0</v>
      </c>
      <c r="I127" s="21">
        <f t="shared" ref="I127:BT127" si="98">I100</f>
        <v>-6.508401784022702</v>
      </c>
      <c r="J127" s="21">
        <f t="shared" si="98"/>
        <v>-4.8655297274023397</v>
      </c>
      <c r="K127" s="21">
        <f t="shared" si="98"/>
        <v>-3.1466345723473097</v>
      </c>
      <c r="L127" s="21">
        <f t="shared" si="98"/>
        <v>-1.3484719856249114</v>
      </c>
      <c r="M127" s="21">
        <f t="shared" si="98"/>
        <v>0.53233741156656222</v>
      </c>
      <c r="N127" s="21">
        <f t="shared" si="98"/>
        <v>2.4993136423152578</v>
      </c>
      <c r="O127" s="21">
        <f t="shared" si="98"/>
        <v>4.5561232057224856</v>
      </c>
      <c r="P127" s="21">
        <f t="shared" si="98"/>
        <v>6.7065851513961903</v>
      </c>
      <c r="Q127" s="21">
        <f t="shared" si="98"/>
        <v>8.9546774068797319</v>
      </c>
      <c r="R127" s="21">
        <f t="shared" si="98"/>
        <v>11.304543368613533</v>
      </c>
      <c r="S127" s="21">
        <f t="shared" si="98"/>
        <v>13.760498767473162</v>
      </c>
      <c r="T127" s="21">
        <f t="shared" si="98"/>
        <v>16.327038820393714</v>
      </c>
      <c r="U127" s="21">
        <f t="shared" si="98"/>
        <v>19.008845680074849</v>
      </c>
      <c r="V127" s="21">
        <f t="shared" si="98"/>
        <v>21.81079619526799</v>
      </c>
      <c r="W127" s="21">
        <f t="shared" si="98"/>
        <v>24.737969994673179</v>
      </c>
      <c r="X127" s="21">
        <f t="shared" si="98"/>
        <v>27.795657908023962</v>
      </c>
      <c r="Y127" s="21">
        <f t="shared" si="98"/>
        <v>30.989370738510697</v>
      </c>
      <c r="Z127" s="21">
        <f t="shared" si="98"/>
        <v>34.324848401291156</v>
      </c>
      <c r="AA127" s="21">
        <f t="shared" si="98"/>
        <v>37.808069443458898</v>
      </c>
      <c r="AB127" s="21">
        <f t="shared" si="98"/>
        <v>41.445260961489325</v>
      </c>
      <c r="AC127" s="21">
        <f t="shared" si="98"/>
        <v>45.242908932860438</v>
      </c>
      <c r="AD127" s="21">
        <f t="shared" si="98"/>
        <v>49.207768979250019</v>
      </c>
      <c r="AE127" s="21">
        <f t="shared" si="98"/>
        <v>53.34687757944625</v>
      </c>
      <c r="AF127" s="21">
        <f t="shared" si="98"/>
        <v>54.685764495476548</v>
      </c>
      <c r="AG127" s="21">
        <f t="shared" si="98"/>
        <v>56.039587630760664</v>
      </c>
      <c r="AH127" s="21">
        <f t="shared" si="98"/>
        <v>57.408290464111708</v>
      </c>
      <c r="AI127" s="21">
        <f t="shared" si="98"/>
        <v>58.791804686551814</v>
      </c>
      <c r="AJ127" s="21">
        <f t="shared" si="98"/>
        <v>60.190049645835501</v>
      </c>
      <c r="AK127" s="21">
        <f t="shared" si="98"/>
        <v>61.602931770271404</v>
      </c>
      <c r="AL127" s="21">
        <f t="shared" si="98"/>
        <v>63.030343971141647</v>
      </c>
      <c r="AM127" s="21">
        <f t="shared" si="98"/>
        <v>0</v>
      </c>
      <c r="AN127" s="21">
        <f t="shared" si="98"/>
        <v>0</v>
      </c>
      <c r="AO127" s="21">
        <f t="shared" si="98"/>
        <v>0</v>
      </c>
      <c r="AP127" s="21">
        <f t="shared" si="98"/>
        <v>0</v>
      </c>
      <c r="AQ127" s="21">
        <f t="shared" si="98"/>
        <v>0</v>
      </c>
      <c r="AR127" s="21">
        <f t="shared" si="98"/>
        <v>0</v>
      </c>
      <c r="AS127" s="21">
        <f t="shared" si="98"/>
        <v>0</v>
      </c>
      <c r="AT127" s="21">
        <f t="shared" si="98"/>
        <v>0</v>
      </c>
      <c r="AU127" s="21">
        <f t="shared" si="98"/>
        <v>0</v>
      </c>
      <c r="AV127" s="21">
        <f t="shared" si="98"/>
        <v>0</v>
      </c>
      <c r="AW127" s="21">
        <f t="shared" si="98"/>
        <v>0</v>
      </c>
      <c r="AX127" s="21">
        <f t="shared" si="98"/>
        <v>0</v>
      </c>
      <c r="AY127" s="21">
        <f t="shared" si="98"/>
        <v>0</v>
      </c>
      <c r="AZ127" s="21">
        <f t="shared" si="98"/>
        <v>0</v>
      </c>
      <c r="BA127" s="21">
        <f t="shared" si="98"/>
        <v>0</v>
      </c>
      <c r="BB127" s="21">
        <f t="shared" si="98"/>
        <v>0</v>
      </c>
      <c r="BC127" s="21">
        <f t="shared" si="98"/>
        <v>0</v>
      </c>
      <c r="BD127" s="21">
        <f t="shared" si="98"/>
        <v>0</v>
      </c>
      <c r="BE127" s="21">
        <f t="shared" si="98"/>
        <v>0</v>
      </c>
      <c r="BF127" s="21">
        <f t="shared" si="98"/>
        <v>0</v>
      </c>
      <c r="BG127" s="21">
        <f t="shared" si="98"/>
        <v>0</v>
      </c>
      <c r="BH127" s="21">
        <f t="shared" si="98"/>
        <v>0</v>
      </c>
      <c r="BI127" s="21">
        <f t="shared" si="98"/>
        <v>0</v>
      </c>
      <c r="BJ127" s="21">
        <f t="shared" si="98"/>
        <v>0</v>
      </c>
      <c r="BK127" s="21">
        <f t="shared" si="98"/>
        <v>0</v>
      </c>
      <c r="BL127" s="21">
        <f t="shared" si="98"/>
        <v>0</v>
      </c>
      <c r="BM127" s="21">
        <f t="shared" si="98"/>
        <v>0</v>
      </c>
      <c r="BN127" s="21">
        <f t="shared" si="98"/>
        <v>0</v>
      </c>
      <c r="BO127" s="21">
        <f t="shared" si="98"/>
        <v>0</v>
      </c>
      <c r="BP127" s="21">
        <f t="shared" si="98"/>
        <v>0</v>
      </c>
      <c r="BQ127" s="21">
        <f t="shared" si="98"/>
        <v>0</v>
      </c>
      <c r="BR127" s="21">
        <f t="shared" si="98"/>
        <v>0</v>
      </c>
      <c r="BS127" s="21">
        <f t="shared" si="98"/>
        <v>0</v>
      </c>
      <c r="BT127" s="21">
        <f t="shared" si="98"/>
        <v>0</v>
      </c>
      <c r="BU127" s="21">
        <f t="shared" ref="BU127:DC127" si="99">BU100</f>
        <v>0</v>
      </c>
      <c r="BV127" s="21">
        <f t="shared" si="99"/>
        <v>0</v>
      </c>
      <c r="BW127" s="21">
        <f t="shared" si="99"/>
        <v>0</v>
      </c>
      <c r="BX127" s="21">
        <f t="shared" si="99"/>
        <v>0</v>
      </c>
      <c r="BY127" s="21">
        <f t="shared" si="99"/>
        <v>0</v>
      </c>
      <c r="BZ127" s="21">
        <f t="shared" si="99"/>
        <v>0</v>
      </c>
      <c r="CA127" s="21">
        <f t="shared" si="99"/>
        <v>0</v>
      </c>
      <c r="CB127" s="21">
        <f t="shared" si="99"/>
        <v>0</v>
      </c>
      <c r="CC127" s="21">
        <f t="shared" si="99"/>
        <v>0</v>
      </c>
      <c r="CD127" s="21">
        <f t="shared" si="99"/>
        <v>0</v>
      </c>
      <c r="CE127" s="21">
        <f t="shared" si="99"/>
        <v>0</v>
      </c>
      <c r="CF127" s="21">
        <f t="shared" si="99"/>
        <v>0</v>
      </c>
      <c r="CG127" s="21">
        <f t="shared" si="99"/>
        <v>0</v>
      </c>
      <c r="CH127" s="21">
        <f t="shared" si="99"/>
        <v>0</v>
      </c>
      <c r="CI127" s="21">
        <f t="shared" si="99"/>
        <v>0</v>
      </c>
      <c r="CJ127" s="21">
        <f t="shared" si="99"/>
        <v>0</v>
      </c>
      <c r="CK127" s="21">
        <f t="shared" si="99"/>
        <v>0</v>
      </c>
      <c r="CL127" s="21">
        <f t="shared" si="99"/>
        <v>0</v>
      </c>
      <c r="CM127" s="21">
        <f t="shared" si="99"/>
        <v>0</v>
      </c>
      <c r="CN127" s="21">
        <f t="shared" si="99"/>
        <v>0</v>
      </c>
      <c r="CO127" s="21">
        <f t="shared" si="99"/>
        <v>0</v>
      </c>
      <c r="CP127" s="21">
        <f t="shared" si="99"/>
        <v>0</v>
      </c>
      <c r="CQ127" s="21">
        <f t="shared" si="99"/>
        <v>0</v>
      </c>
      <c r="CR127" s="21">
        <f t="shared" si="99"/>
        <v>0</v>
      </c>
      <c r="CS127" s="21">
        <f t="shared" si="99"/>
        <v>0</v>
      </c>
      <c r="CT127" s="21">
        <f t="shared" si="99"/>
        <v>0</v>
      </c>
      <c r="CU127" s="21">
        <f t="shared" si="99"/>
        <v>0</v>
      </c>
      <c r="CV127" s="21">
        <f t="shared" si="99"/>
        <v>0</v>
      </c>
      <c r="CW127" s="21">
        <f t="shared" si="99"/>
        <v>0</v>
      </c>
      <c r="CX127" s="21">
        <f t="shared" si="99"/>
        <v>0</v>
      </c>
      <c r="CY127" s="21">
        <f t="shared" si="99"/>
        <v>0</v>
      </c>
      <c r="CZ127" s="21">
        <f t="shared" si="99"/>
        <v>0</v>
      </c>
      <c r="DA127" s="21">
        <f t="shared" si="99"/>
        <v>0</v>
      </c>
      <c r="DB127" s="21">
        <f t="shared" si="99"/>
        <v>0</v>
      </c>
      <c r="DC127" s="21">
        <f t="shared" si="99"/>
        <v>0</v>
      </c>
    </row>
    <row r="128" spans="2:1006" x14ac:dyDescent="0.35">
      <c r="C128" s="8" t="s">
        <v>61</v>
      </c>
      <c r="H128" s="11">
        <f>H113</f>
        <v>0</v>
      </c>
      <c r="I128" s="11">
        <f t="shared" ref="I128:BT128" si="100">I113</f>
        <v>-12.199999999999996</v>
      </c>
      <c r="J128" s="11">
        <f t="shared" si="100"/>
        <v>-12.402799999999999</v>
      </c>
      <c r="K128" s="11">
        <f t="shared" si="100"/>
        <v>-12.608419999999995</v>
      </c>
      <c r="L128" s="11">
        <f t="shared" si="100"/>
        <v>-12.816879319999998</v>
      </c>
      <c r="M128" s="11">
        <f t="shared" si="100"/>
        <v>-13.028196554000004</v>
      </c>
      <c r="N128" s="11">
        <f t="shared" si="100"/>
        <v>-13.242389522107999</v>
      </c>
      <c r="O128" s="11">
        <f t="shared" si="100"/>
        <v>-13.459475220689001</v>
      </c>
      <c r="P128" s="11">
        <f t="shared" si="100"/>
        <v>-13.679469770485781</v>
      </c>
      <c r="Q128" s="11">
        <f t="shared" si="100"/>
        <v>-13.902388362639996</v>
      </c>
      <c r="R128" s="11">
        <f t="shared" si="100"/>
        <v>-14.128245202539631</v>
      </c>
      <c r="S128" s="11">
        <f t="shared" si="100"/>
        <v>-14.357053451416654</v>
      </c>
      <c r="T128" s="11">
        <f t="shared" si="100"/>
        <v>-14.588825165616008</v>
      </c>
      <c r="U128" s="11">
        <f t="shared" si="100"/>
        <v>-14.82357123345448</v>
      </c>
      <c r="V128" s="11">
        <f t="shared" si="100"/>
        <v>-15.06130130958551</v>
      </c>
      <c r="W128" s="11">
        <f t="shared" si="100"/>
        <v>-15.302023746783007</v>
      </c>
      <c r="X128" s="11">
        <f t="shared" si="100"/>
        <v>-15.545745525054642</v>
      </c>
      <c r="Y128" s="11">
        <f t="shared" si="100"/>
        <v>-15.79247217799179</v>
      </c>
      <c r="Z128" s="11">
        <f t="shared" si="100"/>
        <v>-16.042207716260748</v>
      </c>
      <c r="AA128" s="11">
        <f t="shared" si="100"/>
        <v>-16.294954548136374</v>
      </c>
      <c r="AB128" s="11">
        <f t="shared" si="100"/>
        <v>-16.550713396976022</v>
      </c>
      <c r="AC128" s="11">
        <f t="shared" si="100"/>
        <v>-16.809483215528758</v>
      </c>
      <c r="AD128" s="11">
        <f t="shared" si="100"/>
        <v>-17.071261096970957</v>
      </c>
      <c r="AE128" s="11">
        <f t="shared" si="100"/>
        <v>-86.680210912779671</v>
      </c>
      <c r="AF128" s="11">
        <f t="shared" si="100"/>
        <v>-88.019097828809976</v>
      </c>
      <c r="AG128" s="11">
        <f t="shared" si="100"/>
        <v>-89.372920964094092</v>
      </c>
      <c r="AH128" s="11">
        <f t="shared" si="100"/>
        <v>-90.741623797445143</v>
      </c>
      <c r="AI128" s="11">
        <f t="shared" si="100"/>
        <v>-92.125138019885256</v>
      </c>
      <c r="AJ128" s="11">
        <f t="shared" si="100"/>
        <v>-93.523382979168943</v>
      </c>
      <c r="AK128" s="11">
        <f t="shared" si="100"/>
        <v>-94.936265103604853</v>
      </c>
      <c r="AL128" s="11">
        <f t="shared" si="100"/>
        <v>-96.363677304475104</v>
      </c>
      <c r="AM128" s="11">
        <f t="shared" si="100"/>
        <v>0</v>
      </c>
      <c r="AN128" s="11">
        <f t="shared" si="100"/>
        <v>0</v>
      </c>
      <c r="AO128" s="11">
        <f t="shared" si="100"/>
        <v>0</v>
      </c>
      <c r="AP128" s="11">
        <f t="shared" si="100"/>
        <v>0</v>
      </c>
      <c r="AQ128" s="11">
        <f t="shared" si="100"/>
        <v>0</v>
      </c>
      <c r="AR128" s="11">
        <f t="shared" si="100"/>
        <v>0</v>
      </c>
      <c r="AS128" s="11">
        <f t="shared" si="100"/>
        <v>0</v>
      </c>
      <c r="AT128" s="11">
        <f t="shared" si="100"/>
        <v>0</v>
      </c>
      <c r="AU128" s="11">
        <f t="shared" si="100"/>
        <v>0</v>
      </c>
      <c r="AV128" s="11">
        <f t="shared" si="100"/>
        <v>0</v>
      </c>
      <c r="AW128" s="11">
        <f t="shared" si="100"/>
        <v>0</v>
      </c>
      <c r="AX128" s="11">
        <f t="shared" si="100"/>
        <v>0</v>
      </c>
      <c r="AY128" s="11">
        <f t="shared" si="100"/>
        <v>0</v>
      </c>
      <c r="AZ128" s="11">
        <f t="shared" si="100"/>
        <v>0</v>
      </c>
      <c r="BA128" s="11">
        <f t="shared" si="100"/>
        <v>0</v>
      </c>
      <c r="BB128" s="11">
        <f t="shared" si="100"/>
        <v>0</v>
      </c>
      <c r="BC128" s="11">
        <f t="shared" si="100"/>
        <v>0</v>
      </c>
      <c r="BD128" s="11">
        <f t="shared" si="100"/>
        <v>0</v>
      </c>
      <c r="BE128" s="11">
        <f t="shared" si="100"/>
        <v>0</v>
      </c>
      <c r="BF128" s="11">
        <f t="shared" si="100"/>
        <v>0</v>
      </c>
      <c r="BG128" s="11">
        <f t="shared" si="100"/>
        <v>0</v>
      </c>
      <c r="BH128" s="11">
        <f t="shared" si="100"/>
        <v>0</v>
      </c>
      <c r="BI128" s="11">
        <f t="shared" si="100"/>
        <v>0</v>
      </c>
      <c r="BJ128" s="11">
        <f t="shared" si="100"/>
        <v>0</v>
      </c>
      <c r="BK128" s="11">
        <f t="shared" si="100"/>
        <v>0</v>
      </c>
      <c r="BL128" s="11">
        <f t="shared" si="100"/>
        <v>0</v>
      </c>
      <c r="BM128" s="11">
        <f t="shared" si="100"/>
        <v>0</v>
      </c>
      <c r="BN128" s="11">
        <f t="shared" si="100"/>
        <v>0</v>
      </c>
      <c r="BO128" s="11">
        <f t="shared" si="100"/>
        <v>0</v>
      </c>
      <c r="BP128" s="11">
        <f t="shared" si="100"/>
        <v>0</v>
      </c>
      <c r="BQ128" s="11">
        <f t="shared" si="100"/>
        <v>0</v>
      </c>
      <c r="BR128" s="11">
        <f t="shared" si="100"/>
        <v>0</v>
      </c>
      <c r="BS128" s="11">
        <f t="shared" si="100"/>
        <v>0</v>
      </c>
      <c r="BT128" s="11">
        <f t="shared" si="100"/>
        <v>0</v>
      </c>
      <c r="BU128" s="11">
        <f t="shared" ref="BU128:DC128" si="101">BU113</f>
        <v>0</v>
      </c>
      <c r="BV128" s="11">
        <f t="shared" si="101"/>
        <v>0</v>
      </c>
      <c r="BW128" s="11">
        <f t="shared" si="101"/>
        <v>0</v>
      </c>
      <c r="BX128" s="11">
        <f t="shared" si="101"/>
        <v>0</v>
      </c>
      <c r="BY128" s="11">
        <f t="shared" si="101"/>
        <v>0</v>
      </c>
      <c r="BZ128" s="11">
        <f t="shared" si="101"/>
        <v>0</v>
      </c>
      <c r="CA128" s="11">
        <f t="shared" si="101"/>
        <v>0</v>
      </c>
      <c r="CB128" s="11">
        <f t="shared" si="101"/>
        <v>0</v>
      </c>
      <c r="CC128" s="11">
        <f t="shared" si="101"/>
        <v>0</v>
      </c>
      <c r="CD128" s="11">
        <f t="shared" si="101"/>
        <v>0</v>
      </c>
      <c r="CE128" s="11">
        <f t="shared" si="101"/>
        <v>0</v>
      </c>
      <c r="CF128" s="11">
        <f t="shared" si="101"/>
        <v>0</v>
      </c>
      <c r="CG128" s="11">
        <f t="shared" si="101"/>
        <v>0</v>
      </c>
      <c r="CH128" s="11">
        <f t="shared" si="101"/>
        <v>0</v>
      </c>
      <c r="CI128" s="11">
        <f t="shared" si="101"/>
        <v>0</v>
      </c>
      <c r="CJ128" s="11">
        <f t="shared" si="101"/>
        <v>0</v>
      </c>
      <c r="CK128" s="11">
        <f t="shared" si="101"/>
        <v>0</v>
      </c>
      <c r="CL128" s="11">
        <f t="shared" si="101"/>
        <v>0</v>
      </c>
      <c r="CM128" s="11">
        <f t="shared" si="101"/>
        <v>0</v>
      </c>
      <c r="CN128" s="11">
        <f t="shared" si="101"/>
        <v>0</v>
      </c>
      <c r="CO128" s="11">
        <f t="shared" si="101"/>
        <v>0</v>
      </c>
      <c r="CP128" s="11">
        <f t="shared" si="101"/>
        <v>0</v>
      </c>
      <c r="CQ128" s="11">
        <f t="shared" si="101"/>
        <v>0</v>
      </c>
      <c r="CR128" s="11">
        <f t="shared" si="101"/>
        <v>0</v>
      </c>
      <c r="CS128" s="11">
        <f t="shared" si="101"/>
        <v>0</v>
      </c>
      <c r="CT128" s="11">
        <f t="shared" si="101"/>
        <v>0</v>
      </c>
      <c r="CU128" s="11">
        <f t="shared" si="101"/>
        <v>0</v>
      </c>
      <c r="CV128" s="11">
        <f t="shared" si="101"/>
        <v>0</v>
      </c>
      <c r="CW128" s="11">
        <f t="shared" si="101"/>
        <v>0</v>
      </c>
      <c r="CX128" s="11">
        <f t="shared" si="101"/>
        <v>0</v>
      </c>
      <c r="CY128" s="11">
        <f t="shared" si="101"/>
        <v>0</v>
      </c>
      <c r="CZ128" s="11">
        <f t="shared" si="101"/>
        <v>0</v>
      </c>
      <c r="DA128" s="11">
        <f t="shared" si="101"/>
        <v>0</v>
      </c>
      <c r="DB128" s="11">
        <f t="shared" si="101"/>
        <v>0</v>
      </c>
      <c r="DC128" s="11">
        <f t="shared" si="101"/>
        <v>0</v>
      </c>
    </row>
    <row r="129" spans="2:1006" x14ac:dyDescent="0.35">
      <c r="C129" s="8" t="s">
        <v>62</v>
      </c>
      <c r="H129" s="15">
        <f>H109</f>
        <v>205.23096626303811</v>
      </c>
      <c r="I129" s="15">
        <f t="shared" ref="I129:BT129" si="102">I109</f>
        <v>0</v>
      </c>
      <c r="J129" s="15">
        <f t="shared" si="102"/>
        <v>0</v>
      </c>
      <c r="K129" s="15">
        <f t="shared" si="102"/>
        <v>0</v>
      </c>
      <c r="L129" s="15">
        <f t="shared" si="102"/>
        <v>0</v>
      </c>
      <c r="M129" s="15">
        <f t="shared" si="102"/>
        <v>0</v>
      </c>
      <c r="N129" s="15">
        <f t="shared" si="102"/>
        <v>0</v>
      </c>
      <c r="O129" s="15">
        <f t="shared" si="102"/>
        <v>0</v>
      </c>
      <c r="P129" s="15">
        <f t="shared" si="102"/>
        <v>0</v>
      </c>
      <c r="Q129" s="15">
        <f t="shared" si="102"/>
        <v>0</v>
      </c>
      <c r="R129" s="15">
        <f t="shared" si="102"/>
        <v>0</v>
      </c>
      <c r="S129" s="15">
        <f t="shared" si="102"/>
        <v>0</v>
      </c>
      <c r="T129" s="15">
        <f t="shared" si="102"/>
        <v>0</v>
      </c>
      <c r="U129" s="15">
        <f t="shared" si="102"/>
        <v>0</v>
      </c>
      <c r="V129" s="15">
        <f t="shared" si="102"/>
        <v>0</v>
      </c>
      <c r="W129" s="15">
        <f t="shared" si="102"/>
        <v>0</v>
      </c>
      <c r="X129" s="15">
        <f t="shared" si="102"/>
        <v>0</v>
      </c>
      <c r="Y129" s="15">
        <f t="shared" si="102"/>
        <v>0</v>
      </c>
      <c r="Z129" s="15">
        <f t="shared" si="102"/>
        <v>0</v>
      </c>
      <c r="AA129" s="15">
        <f t="shared" si="102"/>
        <v>0</v>
      </c>
      <c r="AB129" s="15">
        <f t="shared" si="102"/>
        <v>0</v>
      </c>
      <c r="AC129" s="15">
        <f t="shared" si="102"/>
        <v>0</v>
      </c>
      <c r="AD129" s="15">
        <f t="shared" si="102"/>
        <v>0</v>
      </c>
      <c r="AE129" s="15">
        <f t="shared" si="102"/>
        <v>0</v>
      </c>
      <c r="AF129" s="15">
        <f t="shared" si="102"/>
        <v>0</v>
      </c>
      <c r="AG129" s="15">
        <f t="shared" si="102"/>
        <v>0</v>
      </c>
      <c r="AH129" s="15">
        <f t="shared" si="102"/>
        <v>0</v>
      </c>
      <c r="AI129" s="15">
        <f t="shared" si="102"/>
        <v>0</v>
      </c>
      <c r="AJ129" s="15">
        <f t="shared" si="102"/>
        <v>0</v>
      </c>
      <c r="AK129" s="15">
        <f t="shared" si="102"/>
        <v>0</v>
      </c>
      <c r="AL129" s="15">
        <f t="shared" si="102"/>
        <v>0</v>
      </c>
      <c r="AM129" s="15">
        <f t="shared" si="102"/>
        <v>0</v>
      </c>
      <c r="AN129" s="15">
        <f t="shared" si="102"/>
        <v>0</v>
      </c>
      <c r="AO129" s="15">
        <f t="shared" si="102"/>
        <v>0</v>
      </c>
      <c r="AP129" s="15">
        <f t="shared" si="102"/>
        <v>0</v>
      </c>
      <c r="AQ129" s="15">
        <f t="shared" si="102"/>
        <v>0</v>
      </c>
      <c r="AR129" s="15">
        <f t="shared" si="102"/>
        <v>0</v>
      </c>
      <c r="AS129" s="15">
        <f t="shared" si="102"/>
        <v>0</v>
      </c>
      <c r="AT129" s="15">
        <f t="shared" si="102"/>
        <v>0</v>
      </c>
      <c r="AU129" s="15">
        <f t="shared" si="102"/>
        <v>0</v>
      </c>
      <c r="AV129" s="15">
        <f t="shared" si="102"/>
        <v>0</v>
      </c>
      <c r="AW129" s="15">
        <f t="shared" si="102"/>
        <v>0</v>
      </c>
      <c r="AX129" s="15">
        <f t="shared" si="102"/>
        <v>0</v>
      </c>
      <c r="AY129" s="15">
        <f t="shared" si="102"/>
        <v>0</v>
      </c>
      <c r="AZ129" s="15">
        <f t="shared" si="102"/>
        <v>0</v>
      </c>
      <c r="BA129" s="15">
        <f t="shared" si="102"/>
        <v>0</v>
      </c>
      <c r="BB129" s="15">
        <f t="shared" si="102"/>
        <v>0</v>
      </c>
      <c r="BC129" s="15">
        <f t="shared" si="102"/>
        <v>0</v>
      </c>
      <c r="BD129" s="15">
        <f t="shared" si="102"/>
        <v>0</v>
      </c>
      <c r="BE129" s="15">
        <f t="shared" si="102"/>
        <v>0</v>
      </c>
      <c r="BF129" s="15">
        <f t="shared" si="102"/>
        <v>0</v>
      </c>
      <c r="BG129" s="15">
        <f t="shared" si="102"/>
        <v>0</v>
      </c>
      <c r="BH129" s="15">
        <f t="shared" si="102"/>
        <v>0</v>
      </c>
      <c r="BI129" s="15">
        <f t="shared" si="102"/>
        <v>0</v>
      </c>
      <c r="BJ129" s="15">
        <f t="shared" si="102"/>
        <v>0</v>
      </c>
      <c r="BK129" s="15">
        <f t="shared" si="102"/>
        <v>0</v>
      </c>
      <c r="BL129" s="15">
        <f t="shared" si="102"/>
        <v>0</v>
      </c>
      <c r="BM129" s="15">
        <f t="shared" si="102"/>
        <v>0</v>
      </c>
      <c r="BN129" s="15">
        <f t="shared" si="102"/>
        <v>0</v>
      </c>
      <c r="BO129" s="15">
        <f t="shared" si="102"/>
        <v>0</v>
      </c>
      <c r="BP129" s="15">
        <f t="shared" si="102"/>
        <v>0</v>
      </c>
      <c r="BQ129" s="15">
        <f t="shared" si="102"/>
        <v>0</v>
      </c>
      <c r="BR129" s="15">
        <f t="shared" si="102"/>
        <v>0</v>
      </c>
      <c r="BS129" s="15">
        <f t="shared" si="102"/>
        <v>0</v>
      </c>
      <c r="BT129" s="15">
        <f t="shared" si="102"/>
        <v>0</v>
      </c>
      <c r="BU129" s="15">
        <f t="shared" ref="BU129:DC129" si="103">BU109</f>
        <v>0</v>
      </c>
      <c r="BV129" s="15">
        <f t="shared" si="103"/>
        <v>0</v>
      </c>
      <c r="BW129" s="15">
        <f t="shared" si="103"/>
        <v>0</v>
      </c>
      <c r="BX129" s="15">
        <f t="shared" si="103"/>
        <v>0</v>
      </c>
      <c r="BY129" s="15">
        <f t="shared" si="103"/>
        <v>0</v>
      </c>
      <c r="BZ129" s="15">
        <f t="shared" si="103"/>
        <v>0</v>
      </c>
      <c r="CA129" s="15">
        <f t="shared" si="103"/>
        <v>0</v>
      </c>
      <c r="CB129" s="15">
        <f t="shared" si="103"/>
        <v>0</v>
      </c>
      <c r="CC129" s="15">
        <f t="shared" si="103"/>
        <v>0</v>
      </c>
      <c r="CD129" s="15">
        <f t="shared" si="103"/>
        <v>0</v>
      </c>
      <c r="CE129" s="15">
        <f t="shared" si="103"/>
        <v>0</v>
      </c>
      <c r="CF129" s="15">
        <f t="shared" si="103"/>
        <v>0</v>
      </c>
      <c r="CG129" s="15">
        <f t="shared" si="103"/>
        <v>0</v>
      </c>
      <c r="CH129" s="15">
        <f t="shared" si="103"/>
        <v>0</v>
      </c>
      <c r="CI129" s="15">
        <f t="shared" si="103"/>
        <v>0</v>
      </c>
      <c r="CJ129" s="15">
        <f t="shared" si="103"/>
        <v>0</v>
      </c>
      <c r="CK129" s="15">
        <f t="shared" si="103"/>
        <v>0</v>
      </c>
      <c r="CL129" s="15">
        <f t="shared" si="103"/>
        <v>0</v>
      </c>
      <c r="CM129" s="15">
        <f t="shared" si="103"/>
        <v>0</v>
      </c>
      <c r="CN129" s="15">
        <f t="shared" si="103"/>
        <v>0</v>
      </c>
      <c r="CO129" s="15">
        <f t="shared" si="103"/>
        <v>0</v>
      </c>
      <c r="CP129" s="15">
        <f t="shared" si="103"/>
        <v>0</v>
      </c>
      <c r="CQ129" s="15">
        <f t="shared" si="103"/>
        <v>0</v>
      </c>
      <c r="CR129" s="15">
        <f t="shared" si="103"/>
        <v>0</v>
      </c>
      <c r="CS129" s="15">
        <f t="shared" si="103"/>
        <v>0</v>
      </c>
      <c r="CT129" s="15">
        <f t="shared" si="103"/>
        <v>0</v>
      </c>
      <c r="CU129" s="15">
        <f t="shared" si="103"/>
        <v>0</v>
      </c>
      <c r="CV129" s="15">
        <f t="shared" si="103"/>
        <v>0</v>
      </c>
      <c r="CW129" s="15">
        <f t="shared" si="103"/>
        <v>0</v>
      </c>
      <c r="CX129" s="15">
        <f t="shared" si="103"/>
        <v>0</v>
      </c>
      <c r="CY129" s="15">
        <f t="shared" si="103"/>
        <v>0</v>
      </c>
      <c r="CZ129" s="15">
        <f t="shared" si="103"/>
        <v>0</v>
      </c>
      <c r="DA129" s="15">
        <f t="shared" si="103"/>
        <v>0</v>
      </c>
      <c r="DB129" s="15">
        <f t="shared" si="103"/>
        <v>0</v>
      </c>
      <c r="DC129" s="15">
        <f t="shared" si="103"/>
        <v>0</v>
      </c>
    </row>
    <row r="130" spans="2:1006" x14ac:dyDescent="0.35">
      <c r="C130" s="8" t="s">
        <v>63</v>
      </c>
      <c r="H130" s="11">
        <f>SUM(H126:H129)</f>
        <v>205.23096626303811</v>
      </c>
      <c r="I130" s="11">
        <f t="shared" ref="I130:BT130" si="104">SUM(I126:I129)</f>
        <v>186.52256447901541</v>
      </c>
      <c r="J130" s="11">
        <f t="shared" si="104"/>
        <v>169.25423475161307</v>
      </c>
      <c r="K130" s="11">
        <f t="shared" si="104"/>
        <v>153.49918017926578</v>
      </c>
      <c r="L130" s="11">
        <f t="shared" si="104"/>
        <v>139.33382887364087</v>
      </c>
      <c r="M130" s="11">
        <f t="shared" si="104"/>
        <v>126.83796973120744</v>
      </c>
      <c r="N130" s="11">
        <f t="shared" si="104"/>
        <v>116.0948938514147</v>
      </c>
      <c r="O130" s="11">
        <f t="shared" si="104"/>
        <v>107.19154183644818</v>
      </c>
      <c r="P130" s="11">
        <f t="shared" si="104"/>
        <v>100.21865721735858</v>
      </c>
      <c r="Q130" s="11">
        <f t="shared" si="104"/>
        <v>95.270946261598326</v>
      </c>
      <c r="R130" s="11">
        <f t="shared" si="104"/>
        <v>92.447244427672231</v>
      </c>
      <c r="S130" s="11">
        <f t="shared" si="104"/>
        <v>91.850689743728736</v>
      </c>
      <c r="T130" s="11">
        <f t="shared" si="104"/>
        <v>93.588903398506432</v>
      </c>
      <c r="U130" s="11">
        <f t="shared" si="104"/>
        <v>97.774177845126786</v>
      </c>
      <c r="V130" s="11">
        <f t="shared" si="104"/>
        <v>104.52367273080927</v>
      </c>
      <c r="W130" s="11">
        <f t="shared" si="104"/>
        <v>113.95961897869942</v>
      </c>
      <c r="X130" s="11">
        <f t="shared" si="104"/>
        <v>126.20953136166874</v>
      </c>
      <c r="Y130" s="11">
        <f t="shared" si="104"/>
        <v>141.40642992218764</v>
      </c>
      <c r="Z130" s="11">
        <f t="shared" si="104"/>
        <v>159.68907060721804</v>
      </c>
      <c r="AA130" s="11">
        <f t="shared" si="104"/>
        <v>181.20218550254054</v>
      </c>
      <c r="AB130" s="11">
        <f t="shared" si="104"/>
        <v>206.09673306705386</v>
      </c>
      <c r="AC130" s="11">
        <f t="shared" si="104"/>
        <v>234.53015878438555</v>
      </c>
      <c r="AD130" s="11">
        <f t="shared" si="104"/>
        <v>266.66666666666464</v>
      </c>
      <c r="AE130" s="11">
        <f t="shared" si="104"/>
        <v>233.33333333333121</v>
      </c>
      <c r="AF130" s="11">
        <f t="shared" si="104"/>
        <v>199.99999999999775</v>
      </c>
      <c r="AG130" s="11">
        <f t="shared" si="104"/>
        <v>166.66666666666436</v>
      </c>
      <c r="AH130" s="11">
        <f t="shared" si="104"/>
        <v>133.33333333333093</v>
      </c>
      <c r="AI130" s="11">
        <f t="shared" si="104"/>
        <v>99.999999999997485</v>
      </c>
      <c r="AJ130" s="11">
        <f t="shared" si="104"/>
        <v>66.666666666664028</v>
      </c>
      <c r="AK130" s="11">
        <f t="shared" si="104"/>
        <v>33.333333333330586</v>
      </c>
      <c r="AL130" s="11">
        <f t="shared" si="104"/>
        <v>-2.8705926524708048E-12</v>
      </c>
      <c r="AM130" s="11">
        <f t="shared" si="104"/>
        <v>-2.8705926524708048E-12</v>
      </c>
      <c r="AN130" s="11">
        <f t="shared" si="104"/>
        <v>-2.8705926524708048E-12</v>
      </c>
      <c r="AO130" s="11">
        <f t="shared" si="104"/>
        <v>-2.8705926524708048E-12</v>
      </c>
      <c r="AP130" s="11">
        <f t="shared" si="104"/>
        <v>-2.8705926524708048E-12</v>
      </c>
      <c r="AQ130" s="11">
        <f t="shared" si="104"/>
        <v>-2.8705926524708048E-12</v>
      </c>
      <c r="AR130" s="11">
        <f t="shared" si="104"/>
        <v>-2.8705926524708048E-12</v>
      </c>
      <c r="AS130" s="11">
        <f t="shared" si="104"/>
        <v>-2.8705926524708048E-12</v>
      </c>
      <c r="AT130" s="11">
        <f t="shared" si="104"/>
        <v>-2.8705926524708048E-12</v>
      </c>
      <c r="AU130" s="11">
        <f t="shared" si="104"/>
        <v>-2.8705926524708048E-12</v>
      </c>
      <c r="AV130" s="11">
        <f t="shared" si="104"/>
        <v>-2.8705926524708048E-12</v>
      </c>
      <c r="AW130" s="11">
        <f t="shared" si="104"/>
        <v>-2.8705926524708048E-12</v>
      </c>
      <c r="AX130" s="11">
        <f t="shared" si="104"/>
        <v>-2.8705926524708048E-12</v>
      </c>
      <c r="AY130" s="11">
        <f t="shared" si="104"/>
        <v>-2.8705926524708048E-12</v>
      </c>
      <c r="AZ130" s="11">
        <f t="shared" si="104"/>
        <v>-2.8705926524708048E-12</v>
      </c>
      <c r="BA130" s="11">
        <f t="shared" si="104"/>
        <v>-2.8705926524708048E-12</v>
      </c>
      <c r="BB130" s="11">
        <f t="shared" si="104"/>
        <v>-2.8705926524708048E-12</v>
      </c>
      <c r="BC130" s="11">
        <f t="shared" si="104"/>
        <v>-2.8705926524708048E-12</v>
      </c>
      <c r="BD130" s="11">
        <f t="shared" si="104"/>
        <v>-2.8705926524708048E-12</v>
      </c>
      <c r="BE130" s="11">
        <f t="shared" si="104"/>
        <v>-2.8705926524708048E-12</v>
      </c>
      <c r="BF130" s="11">
        <f t="shared" si="104"/>
        <v>-2.8705926524708048E-12</v>
      </c>
      <c r="BG130" s="11">
        <f t="shared" si="104"/>
        <v>-2.8705926524708048E-12</v>
      </c>
      <c r="BH130" s="11">
        <f t="shared" si="104"/>
        <v>-2.8705926524708048E-12</v>
      </c>
      <c r="BI130" s="11">
        <f t="shared" si="104"/>
        <v>-2.8705926524708048E-12</v>
      </c>
      <c r="BJ130" s="11">
        <f t="shared" si="104"/>
        <v>-2.8705926524708048E-12</v>
      </c>
      <c r="BK130" s="11">
        <f t="shared" si="104"/>
        <v>-2.8705926524708048E-12</v>
      </c>
      <c r="BL130" s="11">
        <f t="shared" si="104"/>
        <v>-2.8705926524708048E-12</v>
      </c>
      <c r="BM130" s="11">
        <f t="shared" si="104"/>
        <v>-2.8705926524708048E-12</v>
      </c>
      <c r="BN130" s="11">
        <f t="shared" si="104"/>
        <v>-2.8705926524708048E-12</v>
      </c>
      <c r="BO130" s="11">
        <f t="shared" si="104"/>
        <v>-2.8705926524708048E-12</v>
      </c>
      <c r="BP130" s="11">
        <f t="shared" si="104"/>
        <v>-2.8705926524708048E-12</v>
      </c>
      <c r="BQ130" s="11">
        <f t="shared" si="104"/>
        <v>-2.8705926524708048E-12</v>
      </c>
      <c r="BR130" s="11">
        <f t="shared" si="104"/>
        <v>-2.8705926524708048E-12</v>
      </c>
      <c r="BS130" s="11">
        <f t="shared" si="104"/>
        <v>-2.8705926524708048E-12</v>
      </c>
      <c r="BT130" s="11">
        <f t="shared" si="104"/>
        <v>-2.8705926524708048E-12</v>
      </c>
      <c r="BU130" s="11">
        <f t="shared" ref="BU130:DC130" si="105">SUM(BU126:BU129)</f>
        <v>-2.8705926524708048E-12</v>
      </c>
      <c r="BV130" s="11">
        <f t="shared" si="105"/>
        <v>-2.8705926524708048E-12</v>
      </c>
      <c r="BW130" s="11">
        <f t="shared" si="105"/>
        <v>-2.8705926524708048E-12</v>
      </c>
      <c r="BX130" s="11">
        <f t="shared" si="105"/>
        <v>-2.8705926524708048E-12</v>
      </c>
      <c r="BY130" s="11">
        <f t="shared" si="105"/>
        <v>-2.8705926524708048E-12</v>
      </c>
      <c r="BZ130" s="11">
        <f t="shared" si="105"/>
        <v>-2.8705926524708048E-12</v>
      </c>
      <c r="CA130" s="11">
        <f t="shared" si="105"/>
        <v>-2.8705926524708048E-12</v>
      </c>
      <c r="CB130" s="11">
        <f t="shared" si="105"/>
        <v>-2.8705926524708048E-12</v>
      </c>
      <c r="CC130" s="11">
        <f t="shared" si="105"/>
        <v>-2.8705926524708048E-12</v>
      </c>
      <c r="CD130" s="11">
        <f t="shared" si="105"/>
        <v>-2.8705926524708048E-12</v>
      </c>
      <c r="CE130" s="11">
        <f t="shared" si="105"/>
        <v>-2.8705926524708048E-12</v>
      </c>
      <c r="CF130" s="11">
        <f t="shared" si="105"/>
        <v>-2.8705926524708048E-12</v>
      </c>
      <c r="CG130" s="11">
        <f t="shared" si="105"/>
        <v>-2.8705926524708048E-12</v>
      </c>
      <c r="CH130" s="11">
        <f t="shared" si="105"/>
        <v>-2.8705926524708048E-12</v>
      </c>
      <c r="CI130" s="11">
        <f t="shared" si="105"/>
        <v>-2.8705926524708048E-12</v>
      </c>
      <c r="CJ130" s="11">
        <f t="shared" si="105"/>
        <v>-2.8705926524708048E-12</v>
      </c>
      <c r="CK130" s="11">
        <f t="shared" si="105"/>
        <v>-2.8705926524708048E-12</v>
      </c>
      <c r="CL130" s="11">
        <f t="shared" si="105"/>
        <v>-2.8705926524708048E-12</v>
      </c>
      <c r="CM130" s="11">
        <f t="shared" si="105"/>
        <v>-2.8705926524708048E-12</v>
      </c>
      <c r="CN130" s="11">
        <f t="shared" si="105"/>
        <v>-2.8705926524708048E-12</v>
      </c>
      <c r="CO130" s="11">
        <f t="shared" si="105"/>
        <v>-2.8705926524708048E-12</v>
      </c>
      <c r="CP130" s="11">
        <f t="shared" si="105"/>
        <v>-2.8705926524708048E-12</v>
      </c>
      <c r="CQ130" s="11">
        <f t="shared" si="105"/>
        <v>-2.8705926524708048E-12</v>
      </c>
      <c r="CR130" s="11">
        <f t="shared" si="105"/>
        <v>-2.8705926524708048E-12</v>
      </c>
      <c r="CS130" s="11">
        <f t="shared" si="105"/>
        <v>-2.8705926524708048E-12</v>
      </c>
      <c r="CT130" s="11">
        <f t="shared" si="105"/>
        <v>-2.8705926524708048E-12</v>
      </c>
      <c r="CU130" s="11">
        <f t="shared" si="105"/>
        <v>-2.8705926524708048E-12</v>
      </c>
      <c r="CV130" s="11">
        <f t="shared" si="105"/>
        <v>-2.8705926524708048E-12</v>
      </c>
      <c r="CW130" s="11">
        <f t="shared" si="105"/>
        <v>-2.8705926524708048E-12</v>
      </c>
      <c r="CX130" s="11">
        <f t="shared" si="105"/>
        <v>-2.8705926524708048E-12</v>
      </c>
      <c r="CY130" s="11">
        <f t="shared" si="105"/>
        <v>-2.8705926524708048E-12</v>
      </c>
      <c r="CZ130" s="11">
        <f t="shared" si="105"/>
        <v>-2.8705926524708048E-12</v>
      </c>
      <c r="DA130" s="11">
        <f t="shared" si="105"/>
        <v>-2.8705926524708048E-12</v>
      </c>
      <c r="DB130" s="11">
        <f t="shared" si="105"/>
        <v>-2.8705926524708048E-12</v>
      </c>
      <c r="DC130" s="11">
        <f t="shared" si="105"/>
        <v>-2.8705926524708048E-12</v>
      </c>
    </row>
    <row r="132" spans="2:1006" ht="15" thickBot="1" x14ac:dyDescent="0.4">
      <c r="C132" s="22" t="s">
        <v>64</v>
      </c>
      <c r="D132" s="22"/>
      <c r="E132" s="22"/>
      <c r="F132" s="22"/>
      <c r="G132" s="22"/>
      <c r="H132" s="23">
        <f>H130+H124</f>
        <v>1000</v>
      </c>
      <c r="I132" s="23">
        <f t="shared" ref="I132:BT132" si="106">I130+I124</f>
        <v>966.66666666666663</v>
      </c>
      <c r="J132" s="23">
        <f t="shared" si="106"/>
        <v>933.33333333333326</v>
      </c>
      <c r="K132" s="23">
        <f t="shared" si="106"/>
        <v>900</v>
      </c>
      <c r="L132" s="23">
        <f t="shared" si="106"/>
        <v>866.66666666666674</v>
      </c>
      <c r="M132" s="23">
        <f t="shared" si="106"/>
        <v>833.33333333333337</v>
      </c>
      <c r="N132" s="23">
        <f t="shared" si="106"/>
        <v>800</v>
      </c>
      <c r="O132" s="23">
        <f t="shared" si="106"/>
        <v>766.66666666666674</v>
      </c>
      <c r="P132" s="23">
        <f t="shared" si="106"/>
        <v>733.33333333333337</v>
      </c>
      <c r="Q132" s="23">
        <f t="shared" si="106"/>
        <v>700</v>
      </c>
      <c r="R132" s="23">
        <f t="shared" si="106"/>
        <v>666.66666666666674</v>
      </c>
      <c r="S132" s="23">
        <f t="shared" si="106"/>
        <v>633.33333333333337</v>
      </c>
      <c r="T132" s="23">
        <f t="shared" si="106"/>
        <v>600</v>
      </c>
      <c r="U132" s="23">
        <f t="shared" si="106"/>
        <v>566.66666666666674</v>
      </c>
      <c r="V132" s="23">
        <f t="shared" si="106"/>
        <v>533.33333333333337</v>
      </c>
      <c r="W132" s="23">
        <f t="shared" si="106"/>
        <v>500.00000000000006</v>
      </c>
      <c r="X132" s="23">
        <f t="shared" si="106"/>
        <v>466.66666666666669</v>
      </c>
      <c r="Y132" s="23">
        <f t="shared" si="106"/>
        <v>433.33333333333337</v>
      </c>
      <c r="Z132" s="23">
        <f t="shared" si="106"/>
        <v>400</v>
      </c>
      <c r="AA132" s="23">
        <f t="shared" si="106"/>
        <v>366.66666666666663</v>
      </c>
      <c r="AB132" s="23">
        <f t="shared" si="106"/>
        <v>333.33333333333331</v>
      </c>
      <c r="AC132" s="23">
        <f t="shared" si="106"/>
        <v>300</v>
      </c>
      <c r="AD132" s="23">
        <f t="shared" si="106"/>
        <v>266.66666666666669</v>
      </c>
      <c r="AE132" s="23">
        <f t="shared" si="106"/>
        <v>233.33333333333334</v>
      </c>
      <c r="AF132" s="23">
        <f t="shared" si="106"/>
        <v>199.99999999999997</v>
      </c>
      <c r="AG132" s="23">
        <f t="shared" si="106"/>
        <v>166.66666666666669</v>
      </c>
      <c r="AH132" s="23">
        <f t="shared" si="106"/>
        <v>133.33333333333334</v>
      </c>
      <c r="AI132" s="23">
        <f t="shared" si="106"/>
        <v>100.00000000000001</v>
      </c>
      <c r="AJ132" s="23">
        <f t="shared" si="106"/>
        <v>66.666666666666657</v>
      </c>
      <c r="AK132" s="23">
        <f t="shared" si="106"/>
        <v>33.333333333333336</v>
      </c>
      <c r="AL132" s="23">
        <f t="shared" si="106"/>
        <v>-4.7182135074544713E-15</v>
      </c>
      <c r="AM132" s="23">
        <f t="shared" si="106"/>
        <v>-4.7182135074544713E-15</v>
      </c>
      <c r="AN132" s="23">
        <f t="shared" si="106"/>
        <v>-4.7182135074544713E-15</v>
      </c>
      <c r="AO132" s="23">
        <f t="shared" si="106"/>
        <v>-4.7182135074544713E-15</v>
      </c>
      <c r="AP132" s="23">
        <f t="shared" si="106"/>
        <v>-4.7182135074544713E-15</v>
      </c>
      <c r="AQ132" s="23">
        <f t="shared" si="106"/>
        <v>-4.7182135074544713E-15</v>
      </c>
      <c r="AR132" s="23">
        <f t="shared" si="106"/>
        <v>-4.7182135074544713E-15</v>
      </c>
      <c r="AS132" s="23">
        <f t="shared" si="106"/>
        <v>-4.7182135074544713E-15</v>
      </c>
      <c r="AT132" s="23">
        <f t="shared" si="106"/>
        <v>-4.7182135074544713E-15</v>
      </c>
      <c r="AU132" s="23">
        <f t="shared" si="106"/>
        <v>-4.7182135074544713E-15</v>
      </c>
      <c r="AV132" s="23">
        <f t="shared" si="106"/>
        <v>-4.7182135074544713E-15</v>
      </c>
      <c r="AW132" s="23">
        <f t="shared" si="106"/>
        <v>-4.7182135074544713E-15</v>
      </c>
      <c r="AX132" s="23">
        <f t="shared" si="106"/>
        <v>-4.7182135074544713E-15</v>
      </c>
      <c r="AY132" s="23">
        <f t="shared" si="106"/>
        <v>-4.7182135074544713E-15</v>
      </c>
      <c r="AZ132" s="23">
        <f t="shared" si="106"/>
        <v>-4.7182135074544713E-15</v>
      </c>
      <c r="BA132" s="23">
        <f t="shared" si="106"/>
        <v>-4.7182135074544713E-15</v>
      </c>
      <c r="BB132" s="23">
        <f t="shared" si="106"/>
        <v>-4.7182135074544713E-15</v>
      </c>
      <c r="BC132" s="23">
        <f t="shared" si="106"/>
        <v>-4.7182135074544713E-15</v>
      </c>
      <c r="BD132" s="23">
        <f t="shared" si="106"/>
        <v>-4.7182135074544713E-15</v>
      </c>
      <c r="BE132" s="23">
        <f t="shared" si="106"/>
        <v>-4.7182135074544713E-15</v>
      </c>
      <c r="BF132" s="23">
        <f t="shared" si="106"/>
        <v>-4.7182135074544713E-15</v>
      </c>
      <c r="BG132" s="23">
        <f t="shared" si="106"/>
        <v>-4.7182135074544713E-15</v>
      </c>
      <c r="BH132" s="23">
        <f t="shared" si="106"/>
        <v>-4.7182135074544713E-15</v>
      </c>
      <c r="BI132" s="23">
        <f t="shared" si="106"/>
        <v>-4.7182135074544713E-15</v>
      </c>
      <c r="BJ132" s="23">
        <f t="shared" si="106"/>
        <v>-4.7182135074544713E-15</v>
      </c>
      <c r="BK132" s="23">
        <f t="shared" si="106"/>
        <v>-4.7182135074544713E-15</v>
      </c>
      <c r="BL132" s="23">
        <f t="shared" si="106"/>
        <v>-4.7182135074544713E-15</v>
      </c>
      <c r="BM132" s="23">
        <f t="shared" si="106"/>
        <v>-4.7182135074544713E-15</v>
      </c>
      <c r="BN132" s="23">
        <f t="shared" si="106"/>
        <v>-4.7182135074544713E-15</v>
      </c>
      <c r="BO132" s="23">
        <f t="shared" si="106"/>
        <v>-4.7182135074544713E-15</v>
      </c>
      <c r="BP132" s="23">
        <f t="shared" si="106"/>
        <v>-4.7182135074544713E-15</v>
      </c>
      <c r="BQ132" s="23">
        <f t="shared" si="106"/>
        <v>-4.7182135074544713E-15</v>
      </c>
      <c r="BR132" s="23">
        <f t="shared" si="106"/>
        <v>-4.7182135074544713E-15</v>
      </c>
      <c r="BS132" s="23">
        <f t="shared" si="106"/>
        <v>-4.7182135074544713E-15</v>
      </c>
      <c r="BT132" s="23">
        <f t="shared" si="106"/>
        <v>-4.7182135074544713E-15</v>
      </c>
      <c r="BU132" s="23">
        <f t="shared" ref="BU132:DC132" si="107">BU130+BU124</f>
        <v>-4.7182135074544713E-15</v>
      </c>
      <c r="BV132" s="23">
        <f t="shared" si="107"/>
        <v>-4.7182135074544713E-15</v>
      </c>
      <c r="BW132" s="23">
        <f t="shared" si="107"/>
        <v>-4.7182135074544713E-15</v>
      </c>
      <c r="BX132" s="23">
        <f t="shared" si="107"/>
        <v>-4.7182135074544713E-15</v>
      </c>
      <c r="BY132" s="23">
        <f t="shared" si="107"/>
        <v>-4.7182135074544713E-15</v>
      </c>
      <c r="BZ132" s="23">
        <f t="shared" si="107"/>
        <v>-4.7182135074544713E-15</v>
      </c>
      <c r="CA132" s="23">
        <f t="shared" si="107"/>
        <v>-4.7182135074544713E-15</v>
      </c>
      <c r="CB132" s="23">
        <f t="shared" si="107"/>
        <v>-4.7182135074544713E-15</v>
      </c>
      <c r="CC132" s="23">
        <f t="shared" si="107"/>
        <v>-4.7182135074544713E-15</v>
      </c>
      <c r="CD132" s="23">
        <f t="shared" si="107"/>
        <v>-4.7182135074544713E-15</v>
      </c>
      <c r="CE132" s="23">
        <f t="shared" si="107"/>
        <v>-4.7182135074544713E-15</v>
      </c>
      <c r="CF132" s="23">
        <f t="shared" si="107"/>
        <v>-4.7182135074544713E-15</v>
      </c>
      <c r="CG132" s="23">
        <f t="shared" si="107"/>
        <v>-4.7182135074544713E-15</v>
      </c>
      <c r="CH132" s="23">
        <f t="shared" si="107"/>
        <v>-4.7182135074544713E-15</v>
      </c>
      <c r="CI132" s="23">
        <f t="shared" si="107"/>
        <v>-4.7182135074544713E-15</v>
      </c>
      <c r="CJ132" s="23">
        <f t="shared" si="107"/>
        <v>-4.7182135074544713E-15</v>
      </c>
      <c r="CK132" s="23">
        <f t="shared" si="107"/>
        <v>-4.7182135074544713E-15</v>
      </c>
      <c r="CL132" s="23">
        <f t="shared" si="107"/>
        <v>-4.7182135074544713E-15</v>
      </c>
      <c r="CM132" s="23">
        <f t="shared" si="107"/>
        <v>-4.7182135074544713E-15</v>
      </c>
      <c r="CN132" s="23">
        <f t="shared" si="107"/>
        <v>-4.7182135074544713E-15</v>
      </c>
      <c r="CO132" s="23">
        <f t="shared" si="107"/>
        <v>-4.7182135074544713E-15</v>
      </c>
      <c r="CP132" s="23">
        <f t="shared" si="107"/>
        <v>-4.7182135074544713E-15</v>
      </c>
      <c r="CQ132" s="23">
        <f t="shared" si="107"/>
        <v>-4.7182135074544713E-15</v>
      </c>
      <c r="CR132" s="23">
        <f t="shared" si="107"/>
        <v>-4.7182135074544713E-15</v>
      </c>
      <c r="CS132" s="23">
        <f t="shared" si="107"/>
        <v>-4.7182135074544713E-15</v>
      </c>
      <c r="CT132" s="23">
        <f t="shared" si="107"/>
        <v>-4.7182135074544713E-15</v>
      </c>
      <c r="CU132" s="23">
        <f t="shared" si="107"/>
        <v>-4.7182135074544713E-15</v>
      </c>
      <c r="CV132" s="23">
        <f t="shared" si="107"/>
        <v>-4.7182135074544713E-15</v>
      </c>
      <c r="CW132" s="23">
        <f t="shared" si="107"/>
        <v>-4.7182135074544713E-15</v>
      </c>
      <c r="CX132" s="23">
        <f t="shared" si="107"/>
        <v>-4.7182135074544713E-15</v>
      </c>
      <c r="CY132" s="23">
        <f t="shared" si="107"/>
        <v>-4.7182135074544713E-15</v>
      </c>
      <c r="CZ132" s="23">
        <f t="shared" si="107"/>
        <v>-4.7182135074544713E-15</v>
      </c>
      <c r="DA132" s="23">
        <f t="shared" si="107"/>
        <v>-4.7182135074544713E-15</v>
      </c>
      <c r="DB132" s="23">
        <f t="shared" si="107"/>
        <v>-4.7182135074544713E-15</v>
      </c>
      <c r="DC132" s="23">
        <f t="shared" si="107"/>
        <v>-4.7182135074544713E-15</v>
      </c>
    </row>
    <row r="133" spans="2:1006" ht="15" thickTop="1" x14ac:dyDescent="0.35"/>
    <row r="134" spans="2:1006" x14ac:dyDescent="0.35">
      <c r="C134" s="8" t="s">
        <v>65</v>
      </c>
      <c r="H134" s="21">
        <f>H132-H122</f>
        <v>0</v>
      </c>
      <c r="I134" s="21">
        <f t="shared" ref="I134:BT134" si="108">I132-I122</f>
        <v>0</v>
      </c>
      <c r="J134" s="21">
        <f t="shared" si="108"/>
        <v>0</v>
      </c>
      <c r="K134" s="21">
        <f t="shared" si="108"/>
        <v>0</v>
      </c>
      <c r="L134" s="21">
        <f t="shared" si="108"/>
        <v>0</v>
      </c>
      <c r="M134" s="21">
        <f t="shared" si="108"/>
        <v>0</v>
      </c>
      <c r="N134" s="21">
        <f t="shared" si="108"/>
        <v>0</v>
      </c>
      <c r="O134" s="21">
        <f t="shared" si="108"/>
        <v>0</v>
      </c>
      <c r="P134" s="21">
        <f t="shared" si="108"/>
        <v>0</v>
      </c>
      <c r="Q134" s="21">
        <f t="shared" si="108"/>
        <v>0</v>
      </c>
      <c r="R134" s="21">
        <f t="shared" si="108"/>
        <v>0</v>
      </c>
      <c r="S134" s="21">
        <f t="shared" si="108"/>
        <v>0</v>
      </c>
      <c r="T134" s="21">
        <f t="shared" si="108"/>
        <v>0</v>
      </c>
      <c r="U134" s="21">
        <f t="shared" si="108"/>
        <v>0</v>
      </c>
      <c r="V134" s="21">
        <f t="shared" si="108"/>
        <v>0</v>
      </c>
      <c r="W134" s="21">
        <f t="shared" si="108"/>
        <v>0</v>
      </c>
      <c r="X134" s="21">
        <f t="shared" si="108"/>
        <v>0</v>
      </c>
      <c r="Y134" s="21">
        <f t="shared" si="108"/>
        <v>0</v>
      </c>
      <c r="Z134" s="21">
        <f t="shared" si="108"/>
        <v>0</v>
      </c>
      <c r="AA134" s="21">
        <f t="shared" si="108"/>
        <v>0</v>
      </c>
      <c r="AB134" s="21">
        <f t="shared" si="108"/>
        <v>0</v>
      </c>
      <c r="AC134" s="21">
        <f t="shared" si="108"/>
        <v>0</v>
      </c>
      <c r="AD134" s="21">
        <f t="shared" si="108"/>
        <v>0</v>
      </c>
      <c r="AE134" s="21">
        <f t="shared" si="108"/>
        <v>0</v>
      </c>
      <c r="AF134" s="21">
        <f t="shared" si="108"/>
        <v>0</v>
      </c>
      <c r="AG134" s="21">
        <f t="shared" si="108"/>
        <v>2.8421709430404007E-13</v>
      </c>
      <c r="AH134" s="21">
        <f t="shared" si="108"/>
        <v>3.1263880373444408E-13</v>
      </c>
      <c r="AI134" s="21">
        <f t="shared" si="108"/>
        <v>3.5527136788005009E-13</v>
      </c>
      <c r="AJ134" s="21">
        <f t="shared" si="108"/>
        <v>3.694822225952521E-13</v>
      </c>
      <c r="AK134" s="21">
        <f t="shared" si="108"/>
        <v>4.1922021409845911E-13</v>
      </c>
      <c r="AL134" s="21">
        <f t="shared" si="108"/>
        <v>-4.7182135074544713E-15</v>
      </c>
      <c r="AM134" s="21">
        <f t="shared" si="108"/>
        <v>-4.7182135074544713E-15</v>
      </c>
      <c r="AN134" s="21">
        <f t="shared" si="108"/>
        <v>-4.7182135074544713E-15</v>
      </c>
      <c r="AO134" s="21">
        <f t="shared" si="108"/>
        <v>-4.7182135074544713E-15</v>
      </c>
      <c r="AP134" s="21">
        <f t="shared" si="108"/>
        <v>-4.7182135074544713E-15</v>
      </c>
      <c r="AQ134" s="21">
        <f t="shared" si="108"/>
        <v>-4.7182135074544713E-15</v>
      </c>
      <c r="AR134" s="21">
        <f t="shared" si="108"/>
        <v>-4.7182135074544713E-15</v>
      </c>
      <c r="AS134" s="21">
        <f t="shared" si="108"/>
        <v>-4.7182135074544713E-15</v>
      </c>
      <c r="AT134" s="21">
        <f t="shared" si="108"/>
        <v>-4.7182135074544713E-15</v>
      </c>
      <c r="AU134" s="21">
        <f t="shared" si="108"/>
        <v>-4.7182135074544713E-15</v>
      </c>
      <c r="AV134" s="21">
        <f t="shared" si="108"/>
        <v>-4.7182135074544713E-15</v>
      </c>
      <c r="AW134" s="21">
        <f t="shared" si="108"/>
        <v>-4.7182135074544713E-15</v>
      </c>
      <c r="AX134" s="21">
        <f t="shared" si="108"/>
        <v>-4.7182135074544713E-15</v>
      </c>
      <c r="AY134" s="21">
        <f t="shared" si="108"/>
        <v>-4.7182135074544713E-15</v>
      </c>
      <c r="AZ134" s="21">
        <f t="shared" si="108"/>
        <v>-4.7182135074544713E-15</v>
      </c>
      <c r="BA134" s="21">
        <f t="shared" si="108"/>
        <v>-4.7182135074544713E-15</v>
      </c>
      <c r="BB134" s="21">
        <f t="shared" si="108"/>
        <v>-4.7182135074544713E-15</v>
      </c>
      <c r="BC134" s="21">
        <f t="shared" si="108"/>
        <v>-4.7182135074544713E-15</v>
      </c>
      <c r="BD134" s="21">
        <f t="shared" si="108"/>
        <v>-4.7182135074544713E-15</v>
      </c>
      <c r="BE134" s="21">
        <f t="shared" si="108"/>
        <v>-4.7182135074544713E-15</v>
      </c>
      <c r="BF134" s="21">
        <f t="shared" si="108"/>
        <v>-4.7182135074544713E-15</v>
      </c>
      <c r="BG134" s="21">
        <f t="shared" si="108"/>
        <v>-4.7182135074544713E-15</v>
      </c>
      <c r="BH134" s="21">
        <f t="shared" si="108"/>
        <v>-4.7182135074544713E-15</v>
      </c>
      <c r="BI134" s="21">
        <f t="shared" si="108"/>
        <v>-4.7182135074544713E-15</v>
      </c>
      <c r="BJ134" s="21">
        <f t="shared" si="108"/>
        <v>-4.7182135074544713E-15</v>
      </c>
      <c r="BK134" s="21">
        <f t="shared" si="108"/>
        <v>-4.7182135074544713E-15</v>
      </c>
      <c r="BL134" s="21">
        <f t="shared" si="108"/>
        <v>-4.7182135074544713E-15</v>
      </c>
      <c r="BM134" s="21">
        <f t="shared" si="108"/>
        <v>-4.7182135074544713E-15</v>
      </c>
      <c r="BN134" s="21">
        <f t="shared" si="108"/>
        <v>-4.7182135074544713E-15</v>
      </c>
      <c r="BO134" s="21">
        <f t="shared" si="108"/>
        <v>-4.7182135074544713E-15</v>
      </c>
      <c r="BP134" s="21">
        <f t="shared" si="108"/>
        <v>-4.7182135074544713E-15</v>
      </c>
      <c r="BQ134" s="21">
        <f t="shared" si="108"/>
        <v>-4.7182135074544713E-15</v>
      </c>
      <c r="BR134" s="21">
        <f t="shared" si="108"/>
        <v>-4.7182135074544713E-15</v>
      </c>
      <c r="BS134" s="21">
        <f t="shared" si="108"/>
        <v>-4.7182135074544713E-15</v>
      </c>
      <c r="BT134" s="21">
        <f t="shared" si="108"/>
        <v>-4.7182135074544713E-15</v>
      </c>
      <c r="BU134" s="21">
        <f t="shared" ref="BU134:DC134" si="109">BU132-BU122</f>
        <v>-4.7182135074544713E-15</v>
      </c>
      <c r="BV134" s="21">
        <f t="shared" si="109"/>
        <v>-4.7182135074544713E-15</v>
      </c>
      <c r="BW134" s="21">
        <f t="shared" si="109"/>
        <v>-4.7182135074544713E-15</v>
      </c>
      <c r="BX134" s="21">
        <f t="shared" si="109"/>
        <v>-4.7182135074544713E-15</v>
      </c>
      <c r="BY134" s="21">
        <f t="shared" si="109"/>
        <v>-4.7182135074544713E-15</v>
      </c>
      <c r="BZ134" s="21">
        <f t="shared" si="109"/>
        <v>-4.7182135074544713E-15</v>
      </c>
      <c r="CA134" s="21">
        <f t="shared" si="109"/>
        <v>-4.7182135074544713E-15</v>
      </c>
      <c r="CB134" s="21">
        <f t="shared" si="109"/>
        <v>-4.7182135074544713E-15</v>
      </c>
      <c r="CC134" s="21">
        <f t="shared" si="109"/>
        <v>-4.7182135074544713E-15</v>
      </c>
      <c r="CD134" s="21">
        <f t="shared" si="109"/>
        <v>-4.7182135074544713E-15</v>
      </c>
      <c r="CE134" s="21">
        <f t="shared" si="109"/>
        <v>-4.7182135074544713E-15</v>
      </c>
      <c r="CF134" s="21">
        <f t="shared" si="109"/>
        <v>-4.7182135074544713E-15</v>
      </c>
      <c r="CG134" s="21">
        <f t="shared" si="109"/>
        <v>-4.7182135074544713E-15</v>
      </c>
      <c r="CH134" s="21">
        <f t="shared" si="109"/>
        <v>-4.7182135074544713E-15</v>
      </c>
      <c r="CI134" s="21">
        <f t="shared" si="109"/>
        <v>-4.7182135074544713E-15</v>
      </c>
      <c r="CJ134" s="21">
        <f t="shared" si="109"/>
        <v>-4.7182135074544713E-15</v>
      </c>
      <c r="CK134" s="21">
        <f t="shared" si="109"/>
        <v>-4.7182135074544713E-15</v>
      </c>
      <c r="CL134" s="21">
        <f t="shared" si="109"/>
        <v>-4.7182135074544713E-15</v>
      </c>
      <c r="CM134" s="21">
        <f t="shared" si="109"/>
        <v>-4.7182135074544713E-15</v>
      </c>
      <c r="CN134" s="21">
        <f t="shared" si="109"/>
        <v>-4.7182135074544713E-15</v>
      </c>
      <c r="CO134" s="21">
        <f t="shared" si="109"/>
        <v>-4.7182135074544713E-15</v>
      </c>
      <c r="CP134" s="21">
        <f t="shared" si="109"/>
        <v>-4.7182135074544713E-15</v>
      </c>
      <c r="CQ134" s="21">
        <f t="shared" si="109"/>
        <v>-4.7182135074544713E-15</v>
      </c>
      <c r="CR134" s="21">
        <f t="shared" si="109"/>
        <v>-4.7182135074544713E-15</v>
      </c>
      <c r="CS134" s="21">
        <f t="shared" si="109"/>
        <v>-4.7182135074544713E-15</v>
      </c>
      <c r="CT134" s="21">
        <f t="shared" si="109"/>
        <v>-4.7182135074544713E-15</v>
      </c>
      <c r="CU134" s="21">
        <f t="shared" si="109"/>
        <v>-4.7182135074544713E-15</v>
      </c>
      <c r="CV134" s="21">
        <f t="shared" si="109"/>
        <v>-4.7182135074544713E-15</v>
      </c>
      <c r="CW134" s="21">
        <f t="shared" si="109"/>
        <v>-4.7182135074544713E-15</v>
      </c>
      <c r="CX134" s="21">
        <f t="shared" si="109"/>
        <v>-4.7182135074544713E-15</v>
      </c>
      <c r="CY134" s="21">
        <f t="shared" si="109"/>
        <v>-4.7182135074544713E-15</v>
      </c>
      <c r="CZ134" s="21">
        <f t="shared" si="109"/>
        <v>-4.7182135074544713E-15</v>
      </c>
      <c r="DA134" s="21">
        <f t="shared" si="109"/>
        <v>-4.7182135074544713E-15</v>
      </c>
      <c r="DB134" s="21">
        <f t="shared" si="109"/>
        <v>-4.7182135074544713E-15</v>
      </c>
      <c r="DC134" s="21">
        <f t="shared" si="109"/>
        <v>-4.7182135074544713E-15</v>
      </c>
    </row>
    <row r="136" spans="2:1006" x14ac:dyDescent="0.35">
      <c r="B136" s="6" t="s">
        <v>80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</row>
    <row r="137" spans="2:1006" x14ac:dyDescent="0.35">
      <c r="C137" s="8" t="s">
        <v>70</v>
      </c>
      <c r="H137" s="21">
        <f>H98</f>
        <v>0</v>
      </c>
      <c r="I137" s="21">
        <f t="shared" ref="I137:BT137" si="110">I98</f>
        <v>27.666666666666657</v>
      </c>
      <c r="J137" s="21">
        <f t="shared" si="110"/>
        <v>28.68066666666666</v>
      </c>
      <c r="K137" s="21">
        <f t="shared" si="110"/>
        <v>29.708766666666655</v>
      </c>
      <c r="L137" s="21">
        <f t="shared" si="110"/>
        <v>30.751063266666655</v>
      </c>
      <c r="M137" s="21">
        <f t="shared" si="110"/>
        <v>31.807649436666672</v>
      </c>
      <c r="N137" s="21">
        <f t="shared" si="110"/>
        <v>32.878614277206673</v>
      </c>
      <c r="O137" s="21">
        <f t="shared" si="110"/>
        <v>33.964042770111654</v>
      </c>
      <c r="P137" s="21">
        <f t="shared" si="110"/>
        <v>35.064015519095584</v>
      </c>
      <c r="Q137" s="21">
        <f t="shared" si="110"/>
        <v>36.178608479866647</v>
      </c>
      <c r="R137" s="21">
        <f t="shared" si="110"/>
        <v>37.307892679364805</v>
      </c>
      <c r="S137" s="21">
        <f t="shared" si="110"/>
        <v>38.451933923749927</v>
      </c>
      <c r="T137" s="21">
        <f t="shared" si="110"/>
        <v>39.610792494746711</v>
      </c>
      <c r="U137" s="21">
        <f t="shared" si="110"/>
        <v>40.784522833939072</v>
      </c>
      <c r="V137" s="21">
        <f t="shared" si="110"/>
        <v>41.973173214594205</v>
      </c>
      <c r="W137" s="21">
        <f t="shared" si="110"/>
        <v>43.176785400581714</v>
      </c>
      <c r="X137" s="21">
        <f t="shared" si="110"/>
        <v>44.395394291939887</v>
      </c>
      <c r="Y137" s="21">
        <f t="shared" si="110"/>
        <v>45.629027556625608</v>
      </c>
      <c r="Z137" s="21">
        <f t="shared" si="110"/>
        <v>46.877705247970418</v>
      </c>
      <c r="AA137" s="21">
        <f t="shared" si="110"/>
        <v>48.141439407348521</v>
      </c>
      <c r="AB137" s="21">
        <f t="shared" si="110"/>
        <v>49.420233651546745</v>
      </c>
      <c r="AC137" s="21">
        <f t="shared" si="110"/>
        <v>50.714082744310453</v>
      </c>
      <c r="AD137" s="21">
        <f t="shared" si="110"/>
        <v>52.022972151521437</v>
      </c>
      <c r="AE137" s="21">
        <f t="shared" si="110"/>
        <v>53.346877579446335</v>
      </c>
      <c r="AF137" s="21">
        <f t="shared" si="110"/>
        <v>54.68576449547664</v>
      </c>
      <c r="AG137" s="21">
        <f t="shared" si="110"/>
        <v>56.039587630760757</v>
      </c>
      <c r="AH137" s="21">
        <f t="shared" si="110"/>
        <v>57.408290464111808</v>
      </c>
      <c r="AI137" s="21">
        <f t="shared" si="110"/>
        <v>58.79180468655192</v>
      </c>
      <c r="AJ137" s="21">
        <f t="shared" si="110"/>
        <v>60.190049645835607</v>
      </c>
      <c r="AK137" s="21">
        <f t="shared" si="110"/>
        <v>61.602931770271518</v>
      </c>
      <c r="AL137" s="21">
        <f t="shared" si="110"/>
        <v>63.030343971141768</v>
      </c>
      <c r="AM137" s="21">
        <f t="shared" si="110"/>
        <v>0</v>
      </c>
      <c r="AN137" s="21">
        <f t="shared" si="110"/>
        <v>0</v>
      </c>
      <c r="AO137" s="21">
        <f t="shared" si="110"/>
        <v>0</v>
      </c>
      <c r="AP137" s="21">
        <f t="shared" si="110"/>
        <v>0</v>
      </c>
      <c r="AQ137" s="21">
        <f t="shared" si="110"/>
        <v>0</v>
      </c>
      <c r="AR137" s="21">
        <f t="shared" si="110"/>
        <v>0</v>
      </c>
      <c r="AS137" s="21">
        <f t="shared" si="110"/>
        <v>0</v>
      </c>
      <c r="AT137" s="21">
        <f t="shared" si="110"/>
        <v>0</v>
      </c>
      <c r="AU137" s="21">
        <f t="shared" si="110"/>
        <v>0</v>
      </c>
      <c r="AV137" s="21">
        <f t="shared" si="110"/>
        <v>0</v>
      </c>
      <c r="AW137" s="21">
        <f t="shared" si="110"/>
        <v>0</v>
      </c>
      <c r="AX137" s="21">
        <f t="shared" si="110"/>
        <v>0</v>
      </c>
      <c r="AY137" s="21">
        <f t="shared" si="110"/>
        <v>0</v>
      </c>
      <c r="AZ137" s="21">
        <f t="shared" si="110"/>
        <v>0</v>
      </c>
      <c r="BA137" s="21">
        <f t="shared" si="110"/>
        <v>0</v>
      </c>
      <c r="BB137" s="21">
        <f t="shared" si="110"/>
        <v>0</v>
      </c>
      <c r="BC137" s="21">
        <f t="shared" si="110"/>
        <v>0</v>
      </c>
      <c r="BD137" s="21">
        <f t="shared" si="110"/>
        <v>0</v>
      </c>
      <c r="BE137" s="21">
        <f t="shared" si="110"/>
        <v>0</v>
      </c>
      <c r="BF137" s="21">
        <f t="shared" si="110"/>
        <v>0</v>
      </c>
      <c r="BG137" s="21">
        <f t="shared" si="110"/>
        <v>0</v>
      </c>
      <c r="BH137" s="21">
        <f t="shared" si="110"/>
        <v>0</v>
      </c>
      <c r="BI137" s="21">
        <f t="shared" si="110"/>
        <v>0</v>
      </c>
      <c r="BJ137" s="21">
        <f t="shared" si="110"/>
        <v>0</v>
      </c>
      <c r="BK137" s="21">
        <f t="shared" si="110"/>
        <v>0</v>
      </c>
      <c r="BL137" s="21">
        <f t="shared" si="110"/>
        <v>0</v>
      </c>
      <c r="BM137" s="21">
        <f t="shared" si="110"/>
        <v>0</v>
      </c>
      <c r="BN137" s="21">
        <f t="shared" si="110"/>
        <v>0</v>
      </c>
      <c r="BO137" s="21">
        <f t="shared" si="110"/>
        <v>0</v>
      </c>
      <c r="BP137" s="21">
        <f t="shared" si="110"/>
        <v>0</v>
      </c>
      <c r="BQ137" s="21">
        <f t="shared" si="110"/>
        <v>0</v>
      </c>
      <c r="BR137" s="21">
        <f t="shared" si="110"/>
        <v>0</v>
      </c>
      <c r="BS137" s="21">
        <f t="shared" si="110"/>
        <v>0</v>
      </c>
      <c r="BT137" s="21">
        <f t="shared" si="110"/>
        <v>0</v>
      </c>
      <c r="BU137" s="21">
        <f t="shared" ref="BU137:DC137" si="111">BU98</f>
        <v>0</v>
      </c>
      <c r="BV137" s="21">
        <f t="shared" si="111"/>
        <v>0</v>
      </c>
      <c r="BW137" s="21">
        <f t="shared" si="111"/>
        <v>0</v>
      </c>
      <c r="BX137" s="21">
        <f t="shared" si="111"/>
        <v>0</v>
      </c>
      <c r="BY137" s="21">
        <f t="shared" si="111"/>
        <v>0</v>
      </c>
      <c r="BZ137" s="21">
        <f t="shared" si="111"/>
        <v>0</v>
      </c>
      <c r="CA137" s="21">
        <f t="shared" si="111"/>
        <v>0</v>
      </c>
      <c r="CB137" s="21">
        <f t="shared" si="111"/>
        <v>0</v>
      </c>
      <c r="CC137" s="21">
        <f t="shared" si="111"/>
        <v>0</v>
      </c>
      <c r="CD137" s="21">
        <f t="shared" si="111"/>
        <v>0</v>
      </c>
      <c r="CE137" s="21">
        <f t="shared" si="111"/>
        <v>0</v>
      </c>
      <c r="CF137" s="21">
        <f t="shared" si="111"/>
        <v>0</v>
      </c>
      <c r="CG137" s="21">
        <f t="shared" si="111"/>
        <v>0</v>
      </c>
      <c r="CH137" s="21">
        <f t="shared" si="111"/>
        <v>0</v>
      </c>
      <c r="CI137" s="21">
        <f t="shared" si="111"/>
        <v>0</v>
      </c>
      <c r="CJ137" s="21">
        <f t="shared" si="111"/>
        <v>0</v>
      </c>
      <c r="CK137" s="21">
        <f t="shared" si="111"/>
        <v>0</v>
      </c>
      <c r="CL137" s="21">
        <f t="shared" si="111"/>
        <v>0</v>
      </c>
      <c r="CM137" s="21">
        <f t="shared" si="111"/>
        <v>0</v>
      </c>
      <c r="CN137" s="21">
        <f t="shared" si="111"/>
        <v>0</v>
      </c>
      <c r="CO137" s="21">
        <f t="shared" si="111"/>
        <v>0</v>
      </c>
      <c r="CP137" s="21">
        <f t="shared" si="111"/>
        <v>0</v>
      </c>
      <c r="CQ137" s="21">
        <f t="shared" si="111"/>
        <v>0</v>
      </c>
      <c r="CR137" s="21">
        <f t="shared" si="111"/>
        <v>0</v>
      </c>
      <c r="CS137" s="21">
        <f t="shared" si="111"/>
        <v>0</v>
      </c>
      <c r="CT137" s="21">
        <f t="shared" si="111"/>
        <v>0</v>
      </c>
      <c r="CU137" s="21">
        <f t="shared" si="111"/>
        <v>0</v>
      </c>
      <c r="CV137" s="21">
        <f t="shared" si="111"/>
        <v>0</v>
      </c>
      <c r="CW137" s="21">
        <f t="shared" si="111"/>
        <v>0</v>
      </c>
      <c r="CX137" s="21">
        <f t="shared" si="111"/>
        <v>0</v>
      </c>
      <c r="CY137" s="21">
        <f t="shared" si="111"/>
        <v>0</v>
      </c>
      <c r="CZ137" s="21">
        <f t="shared" si="111"/>
        <v>0</v>
      </c>
      <c r="DA137" s="21">
        <f t="shared" si="111"/>
        <v>0</v>
      </c>
      <c r="DB137" s="21">
        <f t="shared" si="111"/>
        <v>0</v>
      </c>
      <c r="DC137" s="21">
        <f t="shared" si="111"/>
        <v>0</v>
      </c>
    </row>
    <row r="138" spans="2:1006" x14ac:dyDescent="0.35">
      <c r="C138" s="8" t="s">
        <v>71</v>
      </c>
      <c r="I138" s="21">
        <f>H122</f>
        <v>1000</v>
      </c>
      <c r="J138" s="21">
        <f t="shared" ref="J138:BU138" si="112">I122</f>
        <v>966.66666666666663</v>
      </c>
      <c r="K138" s="21">
        <f t="shared" si="112"/>
        <v>933.33333333333337</v>
      </c>
      <c r="L138" s="21">
        <f t="shared" si="112"/>
        <v>900</v>
      </c>
      <c r="M138" s="21">
        <f t="shared" si="112"/>
        <v>866.66666666666663</v>
      </c>
      <c r="N138" s="21">
        <f t="shared" si="112"/>
        <v>833.33333333333326</v>
      </c>
      <c r="O138" s="21">
        <f t="shared" si="112"/>
        <v>800</v>
      </c>
      <c r="P138" s="21">
        <f t="shared" si="112"/>
        <v>766.66666666666663</v>
      </c>
      <c r="Q138" s="21">
        <f t="shared" si="112"/>
        <v>733.33333333333326</v>
      </c>
      <c r="R138" s="21">
        <f t="shared" si="112"/>
        <v>700</v>
      </c>
      <c r="S138" s="21">
        <f t="shared" si="112"/>
        <v>666.66666666666674</v>
      </c>
      <c r="T138" s="21">
        <f t="shared" si="112"/>
        <v>633.33333333333337</v>
      </c>
      <c r="U138" s="21">
        <f t="shared" si="112"/>
        <v>600</v>
      </c>
      <c r="V138" s="21">
        <f t="shared" si="112"/>
        <v>566.66666666666674</v>
      </c>
      <c r="W138" s="21">
        <f t="shared" si="112"/>
        <v>533.33333333333348</v>
      </c>
      <c r="X138" s="21">
        <f t="shared" si="112"/>
        <v>500.00000000000011</v>
      </c>
      <c r="Y138" s="21">
        <f t="shared" si="112"/>
        <v>466.66666666666674</v>
      </c>
      <c r="Z138" s="21">
        <f t="shared" si="112"/>
        <v>433.33333333333337</v>
      </c>
      <c r="AA138" s="21">
        <f t="shared" si="112"/>
        <v>400</v>
      </c>
      <c r="AB138" s="21">
        <f t="shared" si="112"/>
        <v>366.66666666666663</v>
      </c>
      <c r="AC138" s="21">
        <f t="shared" si="112"/>
        <v>333.33333333333326</v>
      </c>
      <c r="AD138" s="21">
        <f t="shared" si="112"/>
        <v>299.99999999999989</v>
      </c>
      <c r="AE138" s="21">
        <f t="shared" si="112"/>
        <v>266.66666666666652</v>
      </c>
      <c r="AF138" s="21">
        <f t="shared" si="112"/>
        <v>233.33333333333314</v>
      </c>
      <c r="AG138" s="21">
        <f t="shared" si="112"/>
        <v>199.99999999999977</v>
      </c>
      <c r="AH138" s="21">
        <f t="shared" si="112"/>
        <v>166.6666666666664</v>
      </c>
      <c r="AI138" s="21">
        <f t="shared" si="112"/>
        <v>133.33333333333303</v>
      </c>
      <c r="AJ138" s="21">
        <f t="shared" si="112"/>
        <v>99.999999999999659</v>
      </c>
      <c r="AK138" s="21">
        <f t="shared" si="112"/>
        <v>66.666666666666288</v>
      </c>
      <c r="AL138" s="21">
        <f t="shared" si="112"/>
        <v>33.333333333332916</v>
      </c>
      <c r="AM138" s="21">
        <f t="shared" si="112"/>
        <v>0</v>
      </c>
      <c r="AN138" s="21">
        <f t="shared" si="112"/>
        <v>0</v>
      </c>
      <c r="AO138" s="21">
        <f t="shared" si="112"/>
        <v>0</v>
      </c>
      <c r="AP138" s="21">
        <f t="shared" si="112"/>
        <v>0</v>
      </c>
      <c r="AQ138" s="21">
        <f t="shared" si="112"/>
        <v>0</v>
      </c>
      <c r="AR138" s="21">
        <f t="shared" si="112"/>
        <v>0</v>
      </c>
      <c r="AS138" s="21">
        <f t="shared" si="112"/>
        <v>0</v>
      </c>
      <c r="AT138" s="21">
        <f t="shared" si="112"/>
        <v>0</v>
      </c>
      <c r="AU138" s="21">
        <f t="shared" si="112"/>
        <v>0</v>
      </c>
      <c r="AV138" s="21">
        <f t="shared" si="112"/>
        <v>0</v>
      </c>
      <c r="AW138" s="21">
        <f t="shared" si="112"/>
        <v>0</v>
      </c>
      <c r="AX138" s="21">
        <f t="shared" si="112"/>
        <v>0</v>
      </c>
      <c r="AY138" s="21">
        <f t="shared" si="112"/>
        <v>0</v>
      </c>
      <c r="AZ138" s="21">
        <f t="shared" si="112"/>
        <v>0</v>
      </c>
      <c r="BA138" s="21">
        <f t="shared" si="112"/>
        <v>0</v>
      </c>
      <c r="BB138" s="21">
        <f t="shared" si="112"/>
        <v>0</v>
      </c>
      <c r="BC138" s="21">
        <f t="shared" si="112"/>
        <v>0</v>
      </c>
      <c r="BD138" s="21">
        <f t="shared" si="112"/>
        <v>0</v>
      </c>
      <c r="BE138" s="21">
        <f t="shared" si="112"/>
        <v>0</v>
      </c>
      <c r="BF138" s="21">
        <f t="shared" si="112"/>
        <v>0</v>
      </c>
      <c r="BG138" s="21">
        <f t="shared" si="112"/>
        <v>0</v>
      </c>
      <c r="BH138" s="21">
        <f t="shared" si="112"/>
        <v>0</v>
      </c>
      <c r="BI138" s="21">
        <f t="shared" si="112"/>
        <v>0</v>
      </c>
      <c r="BJ138" s="21">
        <f t="shared" si="112"/>
        <v>0</v>
      </c>
      <c r="BK138" s="21">
        <f t="shared" si="112"/>
        <v>0</v>
      </c>
      <c r="BL138" s="21">
        <f t="shared" si="112"/>
        <v>0</v>
      </c>
      <c r="BM138" s="21">
        <f t="shared" si="112"/>
        <v>0</v>
      </c>
      <c r="BN138" s="21">
        <f t="shared" si="112"/>
        <v>0</v>
      </c>
      <c r="BO138" s="21">
        <f t="shared" si="112"/>
        <v>0</v>
      </c>
      <c r="BP138" s="21">
        <f t="shared" si="112"/>
        <v>0</v>
      </c>
      <c r="BQ138" s="21">
        <f t="shared" si="112"/>
        <v>0</v>
      </c>
      <c r="BR138" s="21">
        <f t="shared" si="112"/>
        <v>0</v>
      </c>
      <c r="BS138" s="21">
        <f t="shared" si="112"/>
        <v>0</v>
      </c>
      <c r="BT138" s="21">
        <f t="shared" si="112"/>
        <v>0</v>
      </c>
      <c r="BU138" s="21">
        <f t="shared" si="112"/>
        <v>0</v>
      </c>
      <c r="BV138" s="21">
        <f t="shared" ref="BV138:DC138" si="113">BU122</f>
        <v>0</v>
      </c>
      <c r="BW138" s="21">
        <f t="shared" si="113"/>
        <v>0</v>
      </c>
      <c r="BX138" s="21">
        <f t="shared" si="113"/>
        <v>0</v>
      </c>
      <c r="BY138" s="21">
        <f t="shared" si="113"/>
        <v>0</v>
      </c>
      <c r="BZ138" s="21">
        <f t="shared" si="113"/>
        <v>0</v>
      </c>
      <c r="CA138" s="21">
        <f t="shared" si="113"/>
        <v>0</v>
      </c>
      <c r="CB138" s="21">
        <f t="shared" si="113"/>
        <v>0</v>
      </c>
      <c r="CC138" s="21">
        <f t="shared" si="113"/>
        <v>0</v>
      </c>
      <c r="CD138" s="21">
        <f t="shared" si="113"/>
        <v>0</v>
      </c>
      <c r="CE138" s="21">
        <f t="shared" si="113"/>
        <v>0</v>
      </c>
      <c r="CF138" s="21">
        <f t="shared" si="113"/>
        <v>0</v>
      </c>
      <c r="CG138" s="21">
        <f t="shared" si="113"/>
        <v>0</v>
      </c>
      <c r="CH138" s="21">
        <f t="shared" si="113"/>
        <v>0</v>
      </c>
      <c r="CI138" s="21">
        <f t="shared" si="113"/>
        <v>0</v>
      </c>
      <c r="CJ138" s="21">
        <f t="shared" si="113"/>
        <v>0</v>
      </c>
      <c r="CK138" s="21">
        <f t="shared" si="113"/>
        <v>0</v>
      </c>
      <c r="CL138" s="21">
        <f t="shared" si="113"/>
        <v>0</v>
      </c>
      <c r="CM138" s="21">
        <f t="shared" si="113"/>
        <v>0</v>
      </c>
      <c r="CN138" s="21">
        <f t="shared" si="113"/>
        <v>0</v>
      </c>
      <c r="CO138" s="21">
        <f t="shared" si="113"/>
        <v>0</v>
      </c>
      <c r="CP138" s="21">
        <f t="shared" si="113"/>
        <v>0</v>
      </c>
      <c r="CQ138" s="21">
        <f t="shared" si="113"/>
        <v>0</v>
      </c>
      <c r="CR138" s="21">
        <f t="shared" si="113"/>
        <v>0</v>
      </c>
      <c r="CS138" s="21">
        <f t="shared" si="113"/>
        <v>0</v>
      </c>
      <c r="CT138" s="21">
        <f t="shared" si="113"/>
        <v>0</v>
      </c>
      <c r="CU138" s="21">
        <f t="shared" si="113"/>
        <v>0</v>
      </c>
      <c r="CV138" s="21">
        <f t="shared" si="113"/>
        <v>0</v>
      </c>
      <c r="CW138" s="21">
        <f t="shared" si="113"/>
        <v>0</v>
      </c>
      <c r="CX138" s="21">
        <f t="shared" si="113"/>
        <v>0</v>
      </c>
      <c r="CY138" s="21">
        <f t="shared" si="113"/>
        <v>0</v>
      </c>
      <c r="CZ138" s="21">
        <f t="shared" si="113"/>
        <v>0</v>
      </c>
      <c r="DA138" s="21">
        <f t="shared" si="113"/>
        <v>0</v>
      </c>
      <c r="DB138" s="21">
        <f t="shared" si="113"/>
        <v>0</v>
      </c>
      <c r="DC138" s="21">
        <f t="shared" si="113"/>
        <v>0</v>
      </c>
    </row>
    <row r="139" spans="2:1006" x14ac:dyDescent="0.35">
      <c r="C139" s="8" t="s">
        <v>69</v>
      </c>
      <c r="I139" s="17">
        <f>IF(I138,I137/I138)</f>
        <v>2.7666666666666659E-2</v>
      </c>
      <c r="J139" s="17">
        <f t="shared" ref="J139:BU139" si="114">IF(J138,J137/J138)</f>
        <v>2.9669655172413788E-2</v>
      </c>
      <c r="K139" s="17">
        <f t="shared" si="114"/>
        <v>3.1830821428571417E-2</v>
      </c>
      <c r="L139" s="17">
        <f t="shared" si="114"/>
        <v>3.416784807407406E-2</v>
      </c>
      <c r="M139" s="17">
        <f t="shared" si="114"/>
        <v>3.6701133965384623E-2</v>
      </c>
      <c r="N139" s="17">
        <f t="shared" si="114"/>
        <v>3.945433713264801E-2</v>
      </c>
      <c r="O139" s="17">
        <f t="shared" si="114"/>
        <v>4.2455053462639565E-2</v>
      </c>
      <c r="P139" s="17">
        <f t="shared" si="114"/>
        <v>4.5735672416211633E-2</v>
      </c>
      <c r="Q139" s="17">
        <f t="shared" si="114"/>
        <v>4.933446610890907E-2</v>
      </c>
      <c r="R139" s="17">
        <f t="shared" si="114"/>
        <v>5.3296989541949724E-2</v>
      </c>
      <c r="S139" s="17">
        <f t="shared" si="114"/>
        <v>5.7677900885624883E-2</v>
      </c>
      <c r="T139" s="17">
        <f t="shared" si="114"/>
        <v>6.25433565706527E-2</v>
      </c>
      <c r="U139" s="17">
        <f t="shared" si="114"/>
        <v>6.797420472323179E-2</v>
      </c>
      <c r="V139" s="17">
        <f t="shared" si="114"/>
        <v>7.4070305672813294E-2</v>
      </c>
      <c r="W139" s="17">
        <f t="shared" si="114"/>
        <v>8.0956472626090695E-2</v>
      </c>
      <c r="X139" s="17">
        <f t="shared" si="114"/>
        <v>8.8790788583879759E-2</v>
      </c>
      <c r="Y139" s="17">
        <f t="shared" si="114"/>
        <v>9.7776487621340571E-2</v>
      </c>
      <c r="Z139" s="17">
        <f t="shared" si="114"/>
        <v>0.10817931980300864</v>
      </c>
      <c r="AA139" s="17">
        <f t="shared" si="114"/>
        <v>0.1203535985183713</v>
      </c>
      <c r="AB139" s="17">
        <f t="shared" si="114"/>
        <v>0.13478245541330933</v>
      </c>
      <c r="AC139" s="17">
        <f t="shared" si="114"/>
        <v>0.1521422482329314</v>
      </c>
      <c r="AD139" s="17">
        <f t="shared" si="114"/>
        <v>0.17340990717173818</v>
      </c>
      <c r="AE139" s="17">
        <f t="shared" si="114"/>
        <v>0.20005079092292388</v>
      </c>
      <c r="AF139" s="17">
        <f t="shared" si="114"/>
        <v>0.23436756212347151</v>
      </c>
      <c r="AG139" s="17">
        <f t="shared" si="114"/>
        <v>0.28019793815380412</v>
      </c>
      <c r="AH139" s="17">
        <f t="shared" si="114"/>
        <v>0.34444974278467139</v>
      </c>
      <c r="AI139" s="17">
        <f t="shared" si="114"/>
        <v>0.44093853514914039</v>
      </c>
      <c r="AJ139" s="17">
        <f t="shared" si="114"/>
        <v>0.60190049645835808</v>
      </c>
      <c r="AK139" s="17">
        <f t="shared" si="114"/>
        <v>0.92404397655407799</v>
      </c>
      <c r="AL139" s="17">
        <f t="shared" si="114"/>
        <v>1.8909103191342767</v>
      </c>
      <c r="AM139" s="17" t="b">
        <f t="shared" si="114"/>
        <v>0</v>
      </c>
      <c r="AN139" s="17" t="b">
        <f t="shared" si="114"/>
        <v>0</v>
      </c>
      <c r="AO139" s="17" t="b">
        <f t="shared" si="114"/>
        <v>0</v>
      </c>
      <c r="AP139" s="17" t="b">
        <f t="shared" si="114"/>
        <v>0</v>
      </c>
      <c r="AQ139" s="17" t="b">
        <f t="shared" si="114"/>
        <v>0</v>
      </c>
      <c r="AR139" s="17" t="b">
        <f t="shared" si="114"/>
        <v>0</v>
      </c>
      <c r="AS139" s="17" t="b">
        <f t="shared" si="114"/>
        <v>0</v>
      </c>
      <c r="AT139" s="17" t="b">
        <f t="shared" si="114"/>
        <v>0</v>
      </c>
      <c r="AU139" s="17" t="b">
        <f t="shared" si="114"/>
        <v>0</v>
      </c>
      <c r="AV139" s="17" t="b">
        <f t="shared" si="114"/>
        <v>0</v>
      </c>
      <c r="AW139" s="17" t="b">
        <f t="shared" si="114"/>
        <v>0</v>
      </c>
      <c r="AX139" s="17" t="b">
        <f t="shared" si="114"/>
        <v>0</v>
      </c>
      <c r="AY139" s="17" t="b">
        <f t="shared" si="114"/>
        <v>0</v>
      </c>
      <c r="AZ139" s="17" t="b">
        <f t="shared" si="114"/>
        <v>0</v>
      </c>
      <c r="BA139" s="17" t="b">
        <f t="shared" si="114"/>
        <v>0</v>
      </c>
      <c r="BB139" s="17" t="b">
        <f t="shared" si="114"/>
        <v>0</v>
      </c>
      <c r="BC139" s="17" t="b">
        <f t="shared" si="114"/>
        <v>0</v>
      </c>
      <c r="BD139" s="17" t="b">
        <f t="shared" si="114"/>
        <v>0</v>
      </c>
      <c r="BE139" s="17" t="b">
        <f t="shared" si="114"/>
        <v>0</v>
      </c>
      <c r="BF139" s="17" t="b">
        <f t="shared" si="114"/>
        <v>0</v>
      </c>
      <c r="BG139" s="17" t="b">
        <f t="shared" si="114"/>
        <v>0</v>
      </c>
      <c r="BH139" s="17" t="b">
        <f t="shared" si="114"/>
        <v>0</v>
      </c>
      <c r="BI139" s="17" t="b">
        <f t="shared" si="114"/>
        <v>0</v>
      </c>
      <c r="BJ139" s="17" t="b">
        <f t="shared" si="114"/>
        <v>0</v>
      </c>
      <c r="BK139" s="17" t="b">
        <f t="shared" si="114"/>
        <v>0</v>
      </c>
      <c r="BL139" s="17" t="b">
        <f t="shared" si="114"/>
        <v>0</v>
      </c>
      <c r="BM139" s="17" t="b">
        <f t="shared" si="114"/>
        <v>0</v>
      </c>
      <c r="BN139" s="17" t="b">
        <f t="shared" si="114"/>
        <v>0</v>
      </c>
      <c r="BO139" s="17" t="b">
        <f t="shared" si="114"/>
        <v>0</v>
      </c>
      <c r="BP139" s="17" t="b">
        <f t="shared" si="114"/>
        <v>0</v>
      </c>
      <c r="BQ139" s="17" t="b">
        <f t="shared" si="114"/>
        <v>0</v>
      </c>
      <c r="BR139" s="17" t="b">
        <f t="shared" si="114"/>
        <v>0</v>
      </c>
      <c r="BS139" s="17" t="b">
        <f t="shared" si="114"/>
        <v>0</v>
      </c>
      <c r="BT139" s="17" t="b">
        <f t="shared" si="114"/>
        <v>0</v>
      </c>
      <c r="BU139" s="17" t="b">
        <f t="shared" si="114"/>
        <v>0</v>
      </c>
      <c r="BV139" s="17" t="b">
        <f t="shared" ref="BV139:DC139" si="115">IF(BV138,BV137/BV138)</f>
        <v>0</v>
      </c>
      <c r="BW139" s="17" t="b">
        <f t="shared" si="115"/>
        <v>0</v>
      </c>
      <c r="BX139" s="17" t="b">
        <f t="shared" si="115"/>
        <v>0</v>
      </c>
      <c r="BY139" s="17" t="b">
        <f t="shared" si="115"/>
        <v>0</v>
      </c>
      <c r="BZ139" s="17" t="b">
        <f t="shared" si="115"/>
        <v>0</v>
      </c>
      <c r="CA139" s="17" t="b">
        <f t="shared" si="115"/>
        <v>0</v>
      </c>
      <c r="CB139" s="17" t="b">
        <f t="shared" si="115"/>
        <v>0</v>
      </c>
      <c r="CC139" s="17" t="b">
        <f t="shared" si="115"/>
        <v>0</v>
      </c>
      <c r="CD139" s="17" t="b">
        <f t="shared" si="115"/>
        <v>0</v>
      </c>
      <c r="CE139" s="17" t="b">
        <f t="shared" si="115"/>
        <v>0</v>
      </c>
      <c r="CF139" s="17" t="b">
        <f t="shared" si="115"/>
        <v>0</v>
      </c>
      <c r="CG139" s="17" t="b">
        <f t="shared" si="115"/>
        <v>0</v>
      </c>
      <c r="CH139" s="17" t="b">
        <f t="shared" si="115"/>
        <v>0</v>
      </c>
      <c r="CI139" s="17" t="b">
        <f t="shared" si="115"/>
        <v>0</v>
      </c>
      <c r="CJ139" s="17" t="b">
        <f t="shared" si="115"/>
        <v>0</v>
      </c>
      <c r="CK139" s="17" t="b">
        <f t="shared" si="115"/>
        <v>0</v>
      </c>
      <c r="CL139" s="17" t="b">
        <f t="shared" si="115"/>
        <v>0</v>
      </c>
      <c r="CM139" s="17" t="b">
        <f t="shared" si="115"/>
        <v>0</v>
      </c>
      <c r="CN139" s="17" t="b">
        <f t="shared" si="115"/>
        <v>0</v>
      </c>
      <c r="CO139" s="17" t="b">
        <f t="shared" si="115"/>
        <v>0</v>
      </c>
      <c r="CP139" s="17" t="b">
        <f t="shared" si="115"/>
        <v>0</v>
      </c>
      <c r="CQ139" s="17" t="b">
        <f t="shared" si="115"/>
        <v>0</v>
      </c>
      <c r="CR139" s="17" t="b">
        <f t="shared" si="115"/>
        <v>0</v>
      </c>
      <c r="CS139" s="17" t="b">
        <f t="shared" si="115"/>
        <v>0</v>
      </c>
      <c r="CT139" s="17" t="b">
        <f t="shared" si="115"/>
        <v>0</v>
      </c>
      <c r="CU139" s="17" t="b">
        <f t="shared" si="115"/>
        <v>0</v>
      </c>
      <c r="CV139" s="17" t="b">
        <f t="shared" si="115"/>
        <v>0</v>
      </c>
      <c r="CW139" s="17" t="b">
        <f t="shared" si="115"/>
        <v>0</v>
      </c>
      <c r="CX139" s="17" t="b">
        <f t="shared" si="115"/>
        <v>0</v>
      </c>
      <c r="CY139" s="17" t="b">
        <f t="shared" si="115"/>
        <v>0</v>
      </c>
      <c r="CZ139" s="17" t="b">
        <f t="shared" si="115"/>
        <v>0</v>
      </c>
      <c r="DA139" s="17" t="b">
        <f t="shared" si="115"/>
        <v>0</v>
      </c>
      <c r="DB139" s="17" t="b">
        <f t="shared" si="115"/>
        <v>0</v>
      </c>
      <c r="DC139" s="17" t="b">
        <f t="shared" si="115"/>
        <v>0</v>
      </c>
    </row>
    <row r="142" spans="2:1006" x14ac:dyDescent="0.35">
      <c r="C142" s="8" t="s">
        <v>67</v>
      </c>
      <c r="H142" s="11">
        <f>1/(1+$F$16)^H4</f>
        <v>1</v>
      </c>
      <c r="I142" s="11">
        <f>1/(1+$F$16)^I4</f>
        <v>0.94338418438192473</v>
      </c>
      <c r="J142" s="11">
        <f>1/(1+$F$16)^J4</f>
        <v>0.88997371934194924</v>
      </c>
      <c r="K142" s="11">
        <f>1/(1+$F$16)^K4</f>
        <v>0.83958713134275265</v>
      </c>
      <c r="L142" s="11">
        <f>1/(1+$F$16)^L4</f>
        <v>0.79205322111934262</v>
      </c>
      <c r="M142" s="11">
        <f>1/(1+$F$16)^M4</f>
        <v>0.7472104819927472</v>
      </c>
      <c r="N142" s="11">
        <f>1/(1+$F$16)^N4</f>
        <v>0.7049065511163527</v>
      </c>
      <c r="O142" s="11">
        <f>1/(1+$F$16)^O4</f>
        <v>0.66499769179037582</v>
      </c>
      <c r="P142" s="11">
        <f>1/(1+$F$16)^P4</f>
        <v>0.62734830508552619</v>
      </c>
      <c r="Q142" s="11">
        <f>1/(1+$F$16)^Q4</f>
        <v>0.59183046911649195</v>
      </c>
      <c r="R142" s="11">
        <f>1/(1+$F$16)^R4</f>
        <v>0.55832350439983369</v>
      </c>
      <c r="S142" s="11">
        <f>1/(1+$F$16)^S4</f>
        <v>0.52671356381949486</v>
      </c>
      <c r="T142" s="11">
        <f>1/(1+$F$16)^T4</f>
        <v>0.49689324580675109</v>
      </c>
      <c r="U142" s="11">
        <f>1/(1+$F$16)^U4</f>
        <v>0.46876122942028897</v>
      </c>
      <c r="V142" s="11">
        <f>1/(1+$F$16)^V4</f>
        <v>0.44222193008652766</v>
      </c>
      <c r="W142" s="11">
        <f>1/(1+$F$16)^W4</f>
        <v>0.4171851748304794</v>
      </c>
      <c r="X142" s="11">
        <f>1/(1+$F$16)^X4</f>
        <v>0.39356589589368246</v>
      </c>
      <c r="Y142" s="11">
        <f>1/(1+$F$16)^Y4</f>
        <v>0.37128384169820311</v>
      </c>
      <c r="Z142" s="11">
        <f>1/(1+$F$16)^Z4</f>
        <v>0.35026330417464696</v>
      </c>
      <c r="AA142" s="11">
        <f>1/(1+$F$16)^AA4</f>
        <v>0.33043286152771728</v>
      </c>
      <c r="AB142" s="11">
        <f>1/(1+$F$16)^AB4</f>
        <v>0.31172513556531101</v>
      </c>
      <c r="AC142" s="11">
        <f>1/(1+$F$16)^AC4</f>
        <v>0.29407656276662586</v>
      </c>
      <c r="AD142" s="11">
        <f>1/(1+$F$16)^AD4</f>
        <v>0.27742717831143321</v>
      </c>
      <c r="AE142" s="11">
        <f>1/(1+$F$16)^AE4</f>
        <v>0.26172041233671017</v>
      </c>
      <c r="AF142" s="11">
        <f>1/(1+$F$16)^AF4</f>
        <v>0.24690289772836832</v>
      </c>
      <c r="AG142" s="11">
        <f>1/(1+$F$16)^AG4</f>
        <v>0.23292428879501054</v>
      </c>
      <c r="AH142" s="11">
        <f>1/(1+$F$16)^AH4</f>
        <v>0.21973709020762089</v>
      </c>
      <c r="AI142" s="11">
        <f>1/(1+$F$16)^AI4</f>
        <v>0.20729649562397381</v>
      </c>
      <c r="AJ142" s="11">
        <f>1/(1+$F$16)^AJ4</f>
        <v>0.19556023544945375</v>
      </c>
      <c r="AK142" s="11">
        <f>1/(1+$F$16)^AK4</f>
        <v>0.18448843321702005</v>
      </c>
      <c r="AL142" s="11">
        <f>1/(1+$F$16)^AL4</f>
        <v>0.17404347009833765</v>
      </c>
      <c r="AM142" s="11">
        <f>1/(1+$F$16)^AM4</f>
        <v>0.16418985708572018</v>
      </c>
      <c r="AN142" s="11">
        <f>1/(1+$F$16)^AN4</f>
        <v>0.15489411441059689</v>
      </c>
      <c r="AO142" s="11">
        <f>1/(1+$F$16)^AO4</f>
        <v>0.14612465778880149</v>
      </c>
      <c r="AP142" s="11">
        <f>1/(1+$F$16)^AP4</f>
        <v>0.13785169110617634</v>
      </c>
      <c r="AQ142" s="11">
        <f>1/(1+$F$16)^AQ4</f>
        <v>0.13004710517986917</v>
      </c>
      <c r="AR142" s="11">
        <f>1/(1+$F$16)^AR4</f>
        <v>0.12268438225134125</v>
      </c>
      <c r="AS142" s="11">
        <f>1/(1+$F$16)^AS4</f>
        <v>0.11573850588658184</v>
      </c>
      <c r="AT142" s="11">
        <f>1/(1+$F$16)^AT4</f>
        <v>0.10918587597739561</v>
      </c>
      <c r="AU142" s="11">
        <f>1/(1+$F$16)^AU4</f>
        <v>0.10300422855496132</v>
      </c>
      <c r="AV142" s="11">
        <f>1/(1+$F$16)^AV4</f>
        <v>9.7172560143211545E-2</v>
      </c>
      <c r="AW142" s="11">
        <f>1/(1+$F$16)^AW4</f>
        <v>9.1671056395007139E-2</v>
      </c>
      <c r="AX142" s="11">
        <f>1/(1+$F$16)^AX4</f>
        <v>8.6481024768633244E-2</v>
      </c>
      <c r="AY142" s="11">
        <f>1/(1+$F$16)^AY4</f>
        <v>8.158483101587008E-2</v>
      </c>
      <c r="AZ142" s="11">
        <f>1/(1+$F$16)^AZ4</f>
        <v>7.6965839265843758E-2</v>
      </c>
      <c r="BA142" s="11">
        <f>1/(1+$F$16)^BA4</f>
        <v>7.2608355501078303E-2</v>
      </c>
      <c r="BB142" s="11">
        <f>1/(1+$F$16)^BB4</f>
        <v>6.8497574233697595E-2</v>
      </c>
      <c r="BC142" s="11">
        <f>1/(1+$F$16)^BC4</f>
        <v>6.4619528200597146E-2</v>
      </c>
      <c r="BD142" s="11">
        <f>1/(1+$F$16)^BD4</f>
        <v>6.0961040906665119E-2</v>
      </c>
      <c r="BE142" s="11">
        <f>1/(1+$F$16)^BE4</f>
        <v>5.7509681854807419E-2</v>
      </c>
      <c r="BF142" s="11">
        <f>1/(1+$F$16)^BF4</f>
        <v>5.4253724310661458E-2</v>
      </c>
      <c r="BG142" s="11">
        <f>1/(1+$F$16)^BG4</f>
        <v>5.1182105458495164E-2</v>
      </c>
      <c r="BH142" s="11">
        <f>1/(1+$F$16)^BH4</f>
        <v>4.828438881291211E-2</v>
      </c>
      <c r="BI142" s="11">
        <f>1/(1+$F$16)^BI4</f>
        <v>4.5550728758648823E-2</v>
      </c>
      <c r="BJ142" s="11">
        <f>1/(1+$F$16)^BJ4</f>
        <v>4.2971837097980199E-2</v>
      </c>
      <c r="BK142" s="11">
        <f>1/(1+$F$16)^BK4</f>
        <v>4.0538951492070985E-2</v>
      </c>
      <c r="BL142" s="11">
        <f>1/(1+$F$16)^BL4</f>
        <v>3.8243805689045791E-2</v>
      </c>
      <c r="BM142" s="11">
        <f>1/(1+$F$16)^BM4</f>
        <v>3.6078601437621274E-2</v>
      </c>
      <c r="BN142" s="11">
        <f>1/(1+$F$16)^BN4</f>
        <v>3.4035981990870878E-2</v>
      </c>
      <c r="BO142" s="11">
        <f>1/(1+$F$16)^BO4</f>
        <v>3.2109007110095601E-2</v>
      </c>
      <c r="BP142" s="11">
        <f>1/(1+$F$16)^BP4</f>
        <v>3.0291129483870954E-2</v>
      </c>
      <c r="BQ142" s="11">
        <f>1/(1+$F$16)^BQ4</f>
        <v>2.857617248214887E-2</v>
      </c>
      <c r="BR142" s="11">
        <f>1/(1+$F$16)^BR4</f>
        <v>2.6958309169829216E-2</v>
      </c>
      <c r="BS142" s="11">
        <f>1/(1+$F$16)^BS4</f>
        <v>2.5432042508495092E-2</v>
      </c>
      <c r="BT142" s="11">
        <f>1/(1+$F$16)^BT4</f>
        <v>2.3992186679043084E-2</v>
      </c>
      <c r="BU142" s="11">
        <f>1/(1+$F$16)^BU4</f>
        <v>2.263384946174794E-2</v>
      </c>
      <c r="BV142" s="11">
        <f>1/(1+$F$16)^BV4</f>
        <v>2.1352415613894341E-2</v>
      </c>
      <c r="BW142" s="11">
        <f>1/(1+$F$16)^BW4</f>
        <v>2.0143531188497585E-2</v>
      </c>
      <c r="BX142" s="11">
        <f>1/(1+$F$16)^BX4</f>
        <v>1.9003088740832657E-2</v>
      </c>
      <c r="BY142" s="11">
        <f>1/(1+$F$16)^BY4</f>
        <v>1.7927213372507751E-2</v>
      </c>
      <c r="BZ142" s="11">
        <f>1/(1+$F$16)^BZ4</f>
        <v>1.6912249565663957E-2</v>
      </c>
      <c r="CA142" s="11">
        <f>1/(1+$F$16)^CA4</f>
        <v>1.5954748762567451E-2</v>
      </c>
      <c r="CB142" s="11">
        <f>1/(1+$F$16)^CB4</f>
        <v>1.5051457648393218E-2</v>
      </c>
      <c r="CC142" s="11">
        <f>1/(1+$F$16)^CC4</f>
        <v>1.4199307097388517E-2</v>
      </c>
      <c r="CD142" s="11">
        <f>1/(1+$F$16)^CD4</f>
        <v>1.3395401744858341E-2</v>
      </c>
      <c r="CE142" s="11">
        <f>1/(1+$F$16)^CE4</f>
        <v>1.2637010149541394E-2</v>
      </c>
      <c r="CF142" s="11">
        <f>1/(1+$F$16)^CF4</f>
        <v>1.1921555512951213E-2</v>
      </c>
      <c r="CG142" s="11">
        <f>1/(1+$F$16)^CG4</f>
        <v>1.1246606924149317E-2</v>
      </c>
      <c r="CH142" s="11">
        <f>1/(1+$F$16)^CH4</f>
        <v>1.0609871100202711E-2</v>
      </c>
      <c r="CI142" s="11">
        <f>1/(1+$F$16)^CI4</f>
        <v>1.0009184594262088E-2</v>
      </c>
      <c r="CJ142" s="11">
        <f>1/(1+$F$16)^CJ4</f>
        <v>9.4425064447860637E-3</v>
      </c>
      <c r="CK142" s="11">
        <f>1/(1+$F$16)^CK4</f>
        <v>8.9079112409355676E-3</v>
      </c>
      <c r="CL142" s="11">
        <f>1/(1+$F$16)^CL4</f>
        <v>8.4035825805765796E-3</v>
      </c>
      <c r="CM142" s="11">
        <f>1/(1+$F$16)^CM4</f>
        <v>7.9278068986633858E-3</v>
      </c>
      <c r="CN142" s="11">
        <f>1/(1+$F$16)^CN4</f>
        <v>7.4789676450329546E-3</v>
      </c>
      <c r="CO142" s="11">
        <f>1/(1+$F$16)^CO4</f>
        <v>7.0555397918282171E-3</v>
      </c>
      <c r="CP142" s="11">
        <f>1/(1+$F$16)^CP4</f>
        <v>6.6560846518880787E-3</v>
      </c>
      <c r="CQ142" s="11">
        <f>1/(1+$F$16)^CQ4</f>
        <v>6.2792449904984808E-3</v>
      </c>
      <c r="CR142" s="11">
        <f>1/(1+$F$16)^CR4</f>
        <v>5.9237404138956949E-3</v>
      </c>
      <c r="CS142" s="11">
        <f>1/(1+$F$16)^CS4</f>
        <v>5.5883630188532365E-3</v>
      </c>
      <c r="CT142" s="11">
        <f>1/(1+$F$16)^CT4</f>
        <v>5.2719732885709702E-3</v>
      </c>
      <c r="CU142" s="11">
        <f>1/(1+$F$16)^CU4</f>
        <v>4.9734962209218173E-3</v>
      </c>
      <c r="CV142" s="11">
        <f>1/(1+$F$16)^CV4</f>
        <v>4.6919176759009128E-3</v>
      </c>
      <c r="CW142" s="11">
        <f>1/(1+$F$16)^CW4</f>
        <v>4.4262809298669173E-3</v>
      </c>
      <c r="CX142" s="11">
        <f>1/(1+$F$16)^CX4</f>
        <v>4.1756834248677698E-3</v>
      </c>
      <c r="CY142" s="11">
        <f>1/(1+$F$16)^CY4</f>
        <v>3.9392737020060029E-3</v>
      </c>
      <c r="CZ142" s="11">
        <f>1/(1+$F$16)^CZ4</f>
        <v>3.7162485084240981E-3</v>
      </c>
      <c r="DA142" s="11">
        <f>1/(1+$F$16)^DA4</f>
        <v>3.5058500680802121E-3</v>
      </c>
      <c r="DB142" s="11">
        <f>1/(1+$F$16)^DB4</f>
        <v>3.3073635070411658E-3</v>
      </c>
      <c r="DC142" s="11">
        <f>1/(1+$F$16)^DC4</f>
        <v>3.1201144245445716E-3</v>
      </c>
    </row>
    <row r="143" spans="2:1006" x14ac:dyDescent="0.35">
      <c r="C143" s="8" t="s">
        <v>68</v>
      </c>
      <c r="H143" s="21"/>
      <c r="I143" s="21">
        <f>H122</f>
        <v>1000</v>
      </c>
      <c r="J143" s="21">
        <f t="shared" ref="J143:BU143" si="116">I122</f>
        <v>966.66666666666663</v>
      </c>
      <c r="K143" s="21">
        <f t="shared" si="116"/>
        <v>933.33333333333337</v>
      </c>
      <c r="L143" s="21">
        <f t="shared" si="116"/>
        <v>900</v>
      </c>
      <c r="M143" s="21">
        <f t="shared" si="116"/>
        <v>866.66666666666663</v>
      </c>
      <c r="N143" s="21">
        <f t="shared" si="116"/>
        <v>833.33333333333326</v>
      </c>
      <c r="O143" s="21">
        <f t="shared" si="116"/>
        <v>800</v>
      </c>
      <c r="P143" s="21">
        <f t="shared" si="116"/>
        <v>766.66666666666663</v>
      </c>
      <c r="Q143" s="21">
        <f t="shared" si="116"/>
        <v>733.33333333333326</v>
      </c>
      <c r="R143" s="21">
        <f t="shared" si="116"/>
        <v>700</v>
      </c>
      <c r="S143" s="21">
        <f t="shared" si="116"/>
        <v>666.66666666666674</v>
      </c>
      <c r="T143" s="21">
        <f t="shared" si="116"/>
        <v>633.33333333333337</v>
      </c>
      <c r="U143" s="21">
        <f t="shared" si="116"/>
        <v>600</v>
      </c>
      <c r="V143" s="21">
        <f t="shared" si="116"/>
        <v>566.66666666666674</v>
      </c>
      <c r="W143" s="21">
        <f t="shared" si="116"/>
        <v>533.33333333333348</v>
      </c>
      <c r="X143" s="21">
        <f t="shared" si="116"/>
        <v>500.00000000000011</v>
      </c>
      <c r="Y143" s="21">
        <f t="shared" si="116"/>
        <v>466.66666666666674</v>
      </c>
      <c r="Z143" s="21">
        <f t="shared" si="116"/>
        <v>433.33333333333337</v>
      </c>
      <c r="AA143" s="21">
        <f t="shared" si="116"/>
        <v>400</v>
      </c>
      <c r="AB143" s="21">
        <f t="shared" si="116"/>
        <v>366.66666666666663</v>
      </c>
      <c r="AC143" s="21">
        <f t="shared" si="116"/>
        <v>333.33333333333326</v>
      </c>
      <c r="AD143" s="21">
        <f t="shared" si="116"/>
        <v>299.99999999999989</v>
      </c>
      <c r="AE143" s="21">
        <f t="shared" si="116"/>
        <v>266.66666666666652</v>
      </c>
      <c r="AF143" s="21">
        <f t="shared" si="116"/>
        <v>233.33333333333314</v>
      </c>
      <c r="AG143" s="21">
        <f t="shared" si="116"/>
        <v>199.99999999999977</v>
      </c>
      <c r="AH143" s="21">
        <f t="shared" si="116"/>
        <v>166.6666666666664</v>
      </c>
      <c r="AI143" s="21">
        <f t="shared" si="116"/>
        <v>133.33333333333303</v>
      </c>
      <c r="AJ143" s="21">
        <f t="shared" si="116"/>
        <v>99.999999999999659</v>
      </c>
      <c r="AK143" s="21">
        <f t="shared" si="116"/>
        <v>66.666666666666288</v>
      </c>
      <c r="AL143" s="21">
        <f t="shared" si="116"/>
        <v>33.333333333332916</v>
      </c>
      <c r="AM143" s="21">
        <f t="shared" si="116"/>
        <v>0</v>
      </c>
      <c r="AN143" s="21">
        <f t="shared" si="116"/>
        <v>0</v>
      </c>
      <c r="AO143" s="21">
        <f t="shared" si="116"/>
        <v>0</v>
      </c>
      <c r="AP143" s="21">
        <f t="shared" si="116"/>
        <v>0</v>
      </c>
      <c r="AQ143" s="21">
        <f t="shared" si="116"/>
        <v>0</v>
      </c>
      <c r="AR143" s="21">
        <f t="shared" si="116"/>
        <v>0</v>
      </c>
      <c r="AS143" s="21">
        <f t="shared" si="116"/>
        <v>0</v>
      </c>
      <c r="AT143" s="21">
        <f t="shared" si="116"/>
        <v>0</v>
      </c>
      <c r="AU143" s="21">
        <f t="shared" si="116"/>
        <v>0</v>
      </c>
      <c r="AV143" s="21">
        <f t="shared" si="116"/>
        <v>0</v>
      </c>
      <c r="AW143" s="21">
        <f t="shared" si="116"/>
        <v>0</v>
      </c>
      <c r="AX143" s="21">
        <f t="shared" si="116"/>
        <v>0</v>
      </c>
      <c r="AY143" s="21">
        <f t="shared" si="116"/>
        <v>0</v>
      </c>
      <c r="AZ143" s="21">
        <f t="shared" si="116"/>
        <v>0</v>
      </c>
      <c r="BA143" s="21">
        <f t="shared" si="116"/>
        <v>0</v>
      </c>
      <c r="BB143" s="21">
        <f t="shared" si="116"/>
        <v>0</v>
      </c>
      <c r="BC143" s="21">
        <f t="shared" si="116"/>
        <v>0</v>
      </c>
      <c r="BD143" s="21">
        <f t="shared" si="116"/>
        <v>0</v>
      </c>
      <c r="BE143" s="21">
        <f t="shared" si="116"/>
        <v>0</v>
      </c>
      <c r="BF143" s="21">
        <f t="shared" si="116"/>
        <v>0</v>
      </c>
      <c r="BG143" s="21">
        <f t="shared" si="116"/>
        <v>0</v>
      </c>
      <c r="BH143" s="21">
        <f t="shared" si="116"/>
        <v>0</v>
      </c>
      <c r="BI143" s="21">
        <f t="shared" si="116"/>
        <v>0</v>
      </c>
      <c r="BJ143" s="21">
        <f t="shared" si="116"/>
        <v>0</v>
      </c>
      <c r="BK143" s="21">
        <f t="shared" si="116"/>
        <v>0</v>
      </c>
      <c r="BL143" s="21">
        <f t="shared" si="116"/>
        <v>0</v>
      </c>
      <c r="BM143" s="21">
        <f t="shared" si="116"/>
        <v>0</v>
      </c>
      <c r="BN143" s="21">
        <f t="shared" si="116"/>
        <v>0</v>
      </c>
      <c r="BO143" s="21">
        <f t="shared" si="116"/>
        <v>0</v>
      </c>
      <c r="BP143" s="21">
        <f t="shared" si="116"/>
        <v>0</v>
      </c>
      <c r="BQ143" s="21">
        <f t="shared" si="116"/>
        <v>0</v>
      </c>
      <c r="BR143" s="21">
        <f t="shared" si="116"/>
        <v>0</v>
      </c>
      <c r="BS143" s="21">
        <f t="shared" si="116"/>
        <v>0</v>
      </c>
      <c r="BT143" s="21">
        <f t="shared" si="116"/>
        <v>0</v>
      </c>
      <c r="BU143" s="21">
        <f t="shared" si="116"/>
        <v>0</v>
      </c>
      <c r="BV143" s="21">
        <f t="shared" ref="BV143:DC143" si="117">BU122</f>
        <v>0</v>
      </c>
      <c r="BW143" s="21">
        <f t="shared" si="117"/>
        <v>0</v>
      </c>
      <c r="BX143" s="21">
        <f t="shared" si="117"/>
        <v>0</v>
      </c>
      <c r="BY143" s="21">
        <f t="shared" si="117"/>
        <v>0</v>
      </c>
      <c r="BZ143" s="21">
        <f t="shared" si="117"/>
        <v>0</v>
      </c>
      <c r="CA143" s="21">
        <f t="shared" si="117"/>
        <v>0</v>
      </c>
      <c r="CB143" s="21">
        <f t="shared" si="117"/>
        <v>0</v>
      </c>
      <c r="CC143" s="21">
        <f t="shared" si="117"/>
        <v>0</v>
      </c>
      <c r="CD143" s="21">
        <f t="shared" si="117"/>
        <v>0</v>
      </c>
      <c r="CE143" s="21">
        <f t="shared" si="117"/>
        <v>0</v>
      </c>
      <c r="CF143" s="21">
        <f t="shared" si="117"/>
        <v>0</v>
      </c>
      <c r="CG143" s="21">
        <f t="shared" si="117"/>
        <v>0</v>
      </c>
      <c r="CH143" s="21">
        <f t="shared" si="117"/>
        <v>0</v>
      </c>
      <c r="CI143" s="21">
        <f t="shared" si="117"/>
        <v>0</v>
      </c>
      <c r="CJ143" s="21">
        <f t="shared" si="117"/>
        <v>0</v>
      </c>
      <c r="CK143" s="21">
        <f t="shared" si="117"/>
        <v>0</v>
      </c>
      <c r="CL143" s="21">
        <f t="shared" si="117"/>
        <v>0</v>
      </c>
      <c r="CM143" s="21">
        <f t="shared" si="117"/>
        <v>0</v>
      </c>
      <c r="CN143" s="21">
        <f t="shared" si="117"/>
        <v>0</v>
      </c>
      <c r="CO143" s="21">
        <f t="shared" si="117"/>
        <v>0</v>
      </c>
      <c r="CP143" s="21">
        <f t="shared" si="117"/>
        <v>0</v>
      </c>
      <c r="CQ143" s="21">
        <f t="shared" si="117"/>
        <v>0</v>
      </c>
      <c r="CR143" s="21">
        <f t="shared" si="117"/>
        <v>0</v>
      </c>
      <c r="CS143" s="21">
        <f t="shared" si="117"/>
        <v>0</v>
      </c>
      <c r="CT143" s="21">
        <f t="shared" si="117"/>
        <v>0</v>
      </c>
      <c r="CU143" s="21">
        <f t="shared" si="117"/>
        <v>0</v>
      </c>
      <c r="CV143" s="21">
        <f t="shared" si="117"/>
        <v>0</v>
      </c>
      <c r="CW143" s="21">
        <f t="shared" si="117"/>
        <v>0</v>
      </c>
      <c r="CX143" s="21">
        <f t="shared" si="117"/>
        <v>0</v>
      </c>
      <c r="CY143" s="21">
        <f t="shared" si="117"/>
        <v>0</v>
      </c>
      <c r="CZ143" s="21">
        <f t="shared" si="117"/>
        <v>0</v>
      </c>
      <c r="DA143" s="21">
        <f t="shared" si="117"/>
        <v>0</v>
      </c>
      <c r="DB143" s="21">
        <f t="shared" si="117"/>
        <v>0</v>
      </c>
      <c r="DC143" s="21">
        <f t="shared" si="117"/>
        <v>0</v>
      </c>
    </row>
    <row r="144" spans="2:1006" x14ac:dyDescent="0.35">
      <c r="C144" s="8" t="s">
        <v>72</v>
      </c>
      <c r="E144" s="11">
        <f>SUM(I144:XFD144)</f>
        <v>9018.611486609967</v>
      </c>
      <c r="I144" s="11">
        <f>I143*I142</f>
        <v>943.38418438192468</v>
      </c>
      <c r="J144" s="11">
        <f t="shared" ref="J144:BU144" si="118">J143*J142</f>
        <v>860.30792869721756</v>
      </c>
      <c r="K144" s="11">
        <f t="shared" si="118"/>
        <v>783.61465591990248</v>
      </c>
      <c r="L144" s="11">
        <f t="shared" si="118"/>
        <v>712.84789900740839</v>
      </c>
      <c r="M144" s="11">
        <f t="shared" si="118"/>
        <v>647.58241772704753</v>
      </c>
      <c r="N144" s="11">
        <f t="shared" si="118"/>
        <v>587.42212593029387</v>
      </c>
      <c r="O144" s="11">
        <f t="shared" si="118"/>
        <v>531.99815343230068</v>
      </c>
      <c r="P144" s="11">
        <f t="shared" si="118"/>
        <v>480.96703389890337</v>
      </c>
      <c r="Q144" s="11">
        <f t="shared" si="118"/>
        <v>434.00901068542737</v>
      </c>
      <c r="R144" s="11">
        <f t="shared" si="118"/>
        <v>390.82645307988361</v>
      </c>
      <c r="S144" s="11">
        <f t="shared" si="118"/>
        <v>351.14237587966329</v>
      </c>
      <c r="T144" s="11">
        <f t="shared" si="118"/>
        <v>314.69905567760907</v>
      </c>
      <c r="U144" s="11">
        <f t="shared" si="118"/>
        <v>281.2567376521734</v>
      </c>
      <c r="V144" s="11">
        <f t="shared" si="118"/>
        <v>250.59242704903238</v>
      </c>
      <c r="W144" s="11">
        <f t="shared" si="118"/>
        <v>222.49875990958907</v>
      </c>
      <c r="X144" s="11">
        <f t="shared" si="118"/>
        <v>196.78294794684126</v>
      </c>
      <c r="Y144" s="11">
        <f t="shared" si="118"/>
        <v>173.26579279249481</v>
      </c>
      <c r="Z144" s="11">
        <f t="shared" si="118"/>
        <v>151.78076514234704</v>
      </c>
      <c r="AA144" s="11">
        <f t="shared" si="118"/>
        <v>132.17314461108691</v>
      </c>
      <c r="AB144" s="11">
        <f t="shared" si="118"/>
        <v>114.29921637394736</v>
      </c>
      <c r="AC144" s="11">
        <f t="shared" si="118"/>
        <v>98.025520922208599</v>
      </c>
      <c r="AD144" s="11">
        <f t="shared" si="118"/>
        <v>83.228153493429929</v>
      </c>
      <c r="AE144" s="11">
        <f t="shared" si="118"/>
        <v>69.792109956456002</v>
      </c>
      <c r="AF144" s="11">
        <f t="shared" si="118"/>
        <v>57.610676136619226</v>
      </c>
      <c r="AG144" s="11">
        <f t="shared" si="118"/>
        <v>46.584857759002055</v>
      </c>
      <c r="AH144" s="11">
        <f t="shared" si="118"/>
        <v>36.622848367936754</v>
      </c>
      <c r="AI144" s="11">
        <f t="shared" si="118"/>
        <v>27.639532749863111</v>
      </c>
      <c r="AJ144" s="11">
        <f t="shared" si="118"/>
        <v>19.556023544945308</v>
      </c>
      <c r="AK144" s="11">
        <f t="shared" si="118"/>
        <v>12.299228881134599</v>
      </c>
      <c r="AL144" s="11">
        <f t="shared" si="118"/>
        <v>5.801449003277849</v>
      </c>
      <c r="AM144" s="11">
        <f t="shared" si="118"/>
        <v>0</v>
      </c>
      <c r="AN144" s="11">
        <f t="shared" si="118"/>
        <v>0</v>
      </c>
      <c r="AO144" s="11">
        <f t="shared" si="118"/>
        <v>0</v>
      </c>
      <c r="AP144" s="11">
        <f t="shared" si="118"/>
        <v>0</v>
      </c>
      <c r="AQ144" s="11">
        <f t="shared" si="118"/>
        <v>0</v>
      </c>
      <c r="AR144" s="11">
        <f t="shared" si="118"/>
        <v>0</v>
      </c>
      <c r="AS144" s="11">
        <f t="shared" si="118"/>
        <v>0</v>
      </c>
      <c r="AT144" s="11">
        <f t="shared" si="118"/>
        <v>0</v>
      </c>
      <c r="AU144" s="11">
        <f t="shared" si="118"/>
        <v>0</v>
      </c>
      <c r="AV144" s="11">
        <f t="shared" si="118"/>
        <v>0</v>
      </c>
      <c r="AW144" s="11">
        <f t="shared" si="118"/>
        <v>0</v>
      </c>
      <c r="AX144" s="11">
        <f t="shared" si="118"/>
        <v>0</v>
      </c>
      <c r="AY144" s="11">
        <f t="shared" si="118"/>
        <v>0</v>
      </c>
      <c r="AZ144" s="11">
        <f t="shared" si="118"/>
        <v>0</v>
      </c>
      <c r="BA144" s="11">
        <f t="shared" si="118"/>
        <v>0</v>
      </c>
      <c r="BB144" s="11">
        <f t="shared" si="118"/>
        <v>0</v>
      </c>
      <c r="BC144" s="11">
        <f t="shared" si="118"/>
        <v>0</v>
      </c>
      <c r="BD144" s="11">
        <f t="shared" si="118"/>
        <v>0</v>
      </c>
      <c r="BE144" s="11">
        <f t="shared" si="118"/>
        <v>0</v>
      </c>
      <c r="BF144" s="11">
        <f t="shared" si="118"/>
        <v>0</v>
      </c>
      <c r="BG144" s="11">
        <f t="shared" si="118"/>
        <v>0</v>
      </c>
      <c r="BH144" s="11">
        <f t="shared" si="118"/>
        <v>0</v>
      </c>
      <c r="BI144" s="11">
        <f t="shared" si="118"/>
        <v>0</v>
      </c>
      <c r="BJ144" s="11">
        <f t="shared" si="118"/>
        <v>0</v>
      </c>
      <c r="BK144" s="11">
        <f t="shared" si="118"/>
        <v>0</v>
      </c>
      <c r="BL144" s="11">
        <f t="shared" si="118"/>
        <v>0</v>
      </c>
      <c r="BM144" s="11">
        <f t="shared" si="118"/>
        <v>0</v>
      </c>
      <c r="BN144" s="11">
        <f t="shared" si="118"/>
        <v>0</v>
      </c>
      <c r="BO144" s="11">
        <f t="shared" si="118"/>
        <v>0</v>
      </c>
      <c r="BP144" s="11">
        <f t="shared" si="118"/>
        <v>0</v>
      </c>
      <c r="BQ144" s="11">
        <f t="shared" si="118"/>
        <v>0</v>
      </c>
      <c r="BR144" s="11">
        <f t="shared" si="118"/>
        <v>0</v>
      </c>
      <c r="BS144" s="11">
        <f t="shared" si="118"/>
        <v>0</v>
      </c>
      <c r="BT144" s="11">
        <f t="shared" si="118"/>
        <v>0</v>
      </c>
      <c r="BU144" s="11">
        <f t="shared" si="118"/>
        <v>0</v>
      </c>
      <c r="BV144" s="11">
        <f t="shared" ref="BV144:DC144" si="119">BV143*BV142</f>
        <v>0</v>
      </c>
      <c r="BW144" s="11">
        <f t="shared" si="119"/>
        <v>0</v>
      </c>
      <c r="BX144" s="11">
        <f t="shared" si="119"/>
        <v>0</v>
      </c>
      <c r="BY144" s="11">
        <f t="shared" si="119"/>
        <v>0</v>
      </c>
      <c r="BZ144" s="11">
        <f t="shared" si="119"/>
        <v>0</v>
      </c>
      <c r="CA144" s="11">
        <f t="shared" si="119"/>
        <v>0</v>
      </c>
      <c r="CB144" s="11">
        <f t="shared" si="119"/>
        <v>0</v>
      </c>
      <c r="CC144" s="11">
        <f t="shared" si="119"/>
        <v>0</v>
      </c>
      <c r="CD144" s="11">
        <f t="shared" si="119"/>
        <v>0</v>
      </c>
      <c r="CE144" s="11">
        <f t="shared" si="119"/>
        <v>0</v>
      </c>
      <c r="CF144" s="11">
        <f t="shared" si="119"/>
        <v>0</v>
      </c>
      <c r="CG144" s="11">
        <f t="shared" si="119"/>
        <v>0</v>
      </c>
      <c r="CH144" s="11">
        <f t="shared" si="119"/>
        <v>0</v>
      </c>
      <c r="CI144" s="11">
        <f t="shared" si="119"/>
        <v>0</v>
      </c>
      <c r="CJ144" s="11">
        <f t="shared" si="119"/>
        <v>0</v>
      </c>
      <c r="CK144" s="11">
        <f t="shared" si="119"/>
        <v>0</v>
      </c>
      <c r="CL144" s="11">
        <f t="shared" si="119"/>
        <v>0</v>
      </c>
      <c r="CM144" s="11">
        <f t="shared" si="119"/>
        <v>0</v>
      </c>
      <c r="CN144" s="11">
        <f t="shared" si="119"/>
        <v>0</v>
      </c>
      <c r="CO144" s="11">
        <f t="shared" si="119"/>
        <v>0</v>
      </c>
      <c r="CP144" s="11">
        <f t="shared" si="119"/>
        <v>0</v>
      </c>
      <c r="CQ144" s="11">
        <f t="shared" si="119"/>
        <v>0</v>
      </c>
      <c r="CR144" s="11">
        <f t="shared" si="119"/>
        <v>0</v>
      </c>
      <c r="CS144" s="11">
        <f t="shared" si="119"/>
        <v>0</v>
      </c>
      <c r="CT144" s="11">
        <f t="shared" si="119"/>
        <v>0</v>
      </c>
      <c r="CU144" s="11">
        <f t="shared" si="119"/>
        <v>0</v>
      </c>
      <c r="CV144" s="11">
        <f t="shared" si="119"/>
        <v>0</v>
      </c>
      <c r="CW144" s="11">
        <f t="shared" si="119"/>
        <v>0</v>
      </c>
      <c r="CX144" s="11">
        <f t="shared" si="119"/>
        <v>0</v>
      </c>
      <c r="CY144" s="11">
        <f t="shared" si="119"/>
        <v>0</v>
      </c>
      <c r="CZ144" s="11">
        <f t="shared" si="119"/>
        <v>0</v>
      </c>
      <c r="DA144" s="11">
        <f t="shared" si="119"/>
        <v>0</v>
      </c>
      <c r="DB144" s="11">
        <f t="shared" si="119"/>
        <v>0</v>
      </c>
      <c r="DC144" s="11">
        <f t="shared" si="119"/>
        <v>0</v>
      </c>
    </row>
    <row r="146" spans="3:107" x14ac:dyDescent="0.35">
      <c r="C146" s="8" t="s">
        <v>73</v>
      </c>
      <c r="I146" s="24">
        <f>I144/$E$144</f>
        <v>0.10460414951709338</v>
      </c>
      <c r="J146" s="24">
        <f t="shared" ref="J146:BU146" si="120">J144/$E$144</f>
        <v>9.5392503599309758E-2</v>
      </c>
      <c r="K146" s="24">
        <f t="shared" si="120"/>
        <v>8.6888614404040346E-2</v>
      </c>
      <c r="L146" s="24">
        <f t="shared" si="120"/>
        <v>7.9041868037644333E-2</v>
      </c>
      <c r="M146" s="24">
        <f t="shared" si="120"/>
        <v>7.1805113091801362E-2</v>
      </c>
      <c r="N146" s="24">
        <f t="shared" si="120"/>
        <v>6.5134430815923947E-2</v>
      </c>
      <c r="O146" s="24">
        <f t="shared" si="120"/>
        <v>5.8988920214842859E-2</v>
      </c>
      <c r="P146" s="24">
        <f t="shared" si="120"/>
        <v>5.33304971184312E-2</v>
      </c>
      <c r="Q146" s="24">
        <f t="shared" si="120"/>
        <v>4.8123706329938412E-2</v>
      </c>
      <c r="R146" s="24">
        <f t="shared" si="120"/>
        <v>4.3335546016163129E-2</v>
      </c>
      <c r="S146" s="24">
        <f t="shared" si="120"/>
        <v>3.8935303555431816E-2</v>
      </c>
      <c r="T146" s="24">
        <f t="shared" si="120"/>
        <v>3.4894402108888521E-2</v>
      </c>
      <c r="U146" s="24">
        <f t="shared" si="120"/>
        <v>3.1186257227041925E-2</v>
      </c>
      <c r="V146" s="24">
        <f t="shared" si="120"/>
        <v>2.7786142847054645E-2</v>
      </c>
      <c r="W146" s="24">
        <f t="shared" si="120"/>
        <v>2.4671066077071337E-2</v>
      </c>
      <c r="X146" s="24">
        <f t="shared" si="120"/>
        <v>2.1819650202141105E-2</v>
      </c>
      <c r="Y146" s="24">
        <f t="shared" si="120"/>
        <v>1.92120253821494E-2</v>
      </c>
      <c r="Z146" s="24">
        <f t="shared" si="120"/>
        <v>1.6829726545787856E-2</v>
      </c>
      <c r="AA146" s="24">
        <f t="shared" si="120"/>
        <v>1.4655598016094368E-2</v>
      </c>
      <c r="AB146" s="24">
        <f t="shared" si="120"/>
        <v>1.2673704432622326E-2</v>
      </c>
      <c r="AC146" s="24">
        <f t="shared" si="120"/>
        <v>1.0869247562969996E-2</v>
      </c>
      <c r="AD146" s="24">
        <f t="shared" si="120"/>
        <v>9.2284886223339031E-3</v>
      </c>
      <c r="AE146" s="24">
        <f t="shared" si="120"/>
        <v>7.7386757440518561E-3</v>
      </c>
      <c r="AF146" s="24">
        <f t="shared" si="120"/>
        <v>6.3879762668737246E-3</v>
      </c>
      <c r="AG146" s="24">
        <f t="shared" si="120"/>
        <v>5.1654135260363653E-3</v>
      </c>
      <c r="AH146" s="24">
        <f t="shared" si="120"/>
        <v>4.060807855212646E-3</v>
      </c>
      <c r="AI146" s="24">
        <f t="shared" si="120"/>
        <v>3.0647215251371936E-3</v>
      </c>
      <c r="AJ146" s="24">
        <f t="shared" si="120"/>
        <v>2.1684073622619572E-3</v>
      </c>
      <c r="AK146" s="24">
        <f t="shared" si="120"/>
        <v>1.3637608072368348E-3</v>
      </c>
      <c r="AL146" s="24">
        <f t="shared" si="120"/>
        <v>6.4327518841357392E-4</v>
      </c>
      <c r="AM146" s="24">
        <f t="shared" si="120"/>
        <v>0</v>
      </c>
      <c r="AN146" s="24">
        <f t="shared" si="120"/>
        <v>0</v>
      </c>
      <c r="AO146" s="24">
        <f t="shared" si="120"/>
        <v>0</v>
      </c>
      <c r="AP146" s="24">
        <f t="shared" si="120"/>
        <v>0</v>
      </c>
      <c r="AQ146" s="24">
        <f t="shared" si="120"/>
        <v>0</v>
      </c>
      <c r="AR146" s="24">
        <f t="shared" si="120"/>
        <v>0</v>
      </c>
      <c r="AS146" s="24">
        <f t="shared" si="120"/>
        <v>0</v>
      </c>
      <c r="AT146" s="24">
        <f t="shared" si="120"/>
        <v>0</v>
      </c>
      <c r="AU146" s="24">
        <f t="shared" si="120"/>
        <v>0</v>
      </c>
      <c r="AV146" s="24">
        <f t="shared" si="120"/>
        <v>0</v>
      </c>
      <c r="AW146" s="24">
        <f t="shared" si="120"/>
        <v>0</v>
      </c>
      <c r="AX146" s="24">
        <f t="shared" si="120"/>
        <v>0</v>
      </c>
      <c r="AY146" s="24">
        <f t="shared" si="120"/>
        <v>0</v>
      </c>
      <c r="AZ146" s="24">
        <f t="shared" si="120"/>
        <v>0</v>
      </c>
      <c r="BA146" s="24">
        <f t="shared" si="120"/>
        <v>0</v>
      </c>
      <c r="BB146" s="24">
        <f t="shared" si="120"/>
        <v>0</v>
      </c>
      <c r="BC146" s="24">
        <f t="shared" si="120"/>
        <v>0</v>
      </c>
      <c r="BD146" s="24">
        <f t="shared" si="120"/>
        <v>0</v>
      </c>
      <c r="BE146" s="24">
        <f t="shared" si="120"/>
        <v>0</v>
      </c>
      <c r="BF146" s="24">
        <f t="shared" si="120"/>
        <v>0</v>
      </c>
      <c r="BG146" s="24">
        <f t="shared" si="120"/>
        <v>0</v>
      </c>
      <c r="BH146" s="24">
        <f t="shared" si="120"/>
        <v>0</v>
      </c>
      <c r="BI146" s="24">
        <f t="shared" si="120"/>
        <v>0</v>
      </c>
      <c r="BJ146" s="24">
        <f t="shared" si="120"/>
        <v>0</v>
      </c>
      <c r="BK146" s="24">
        <f t="shared" si="120"/>
        <v>0</v>
      </c>
      <c r="BL146" s="24">
        <f t="shared" si="120"/>
        <v>0</v>
      </c>
      <c r="BM146" s="24">
        <f t="shared" si="120"/>
        <v>0</v>
      </c>
      <c r="BN146" s="24">
        <f t="shared" si="120"/>
        <v>0</v>
      </c>
      <c r="BO146" s="24">
        <f t="shared" si="120"/>
        <v>0</v>
      </c>
      <c r="BP146" s="24">
        <f t="shared" si="120"/>
        <v>0</v>
      </c>
      <c r="BQ146" s="24">
        <f t="shared" si="120"/>
        <v>0</v>
      </c>
      <c r="BR146" s="24">
        <f t="shared" si="120"/>
        <v>0</v>
      </c>
      <c r="BS146" s="24">
        <f t="shared" si="120"/>
        <v>0</v>
      </c>
      <c r="BT146" s="24">
        <f t="shared" si="120"/>
        <v>0</v>
      </c>
      <c r="BU146" s="24">
        <f t="shared" si="120"/>
        <v>0</v>
      </c>
      <c r="BV146" s="24">
        <f t="shared" ref="BV146:DC146" si="121">BV144/$E$144</f>
        <v>0</v>
      </c>
      <c r="BW146" s="24">
        <f t="shared" si="121"/>
        <v>0</v>
      </c>
      <c r="BX146" s="24">
        <f t="shared" si="121"/>
        <v>0</v>
      </c>
      <c r="BY146" s="24">
        <f t="shared" si="121"/>
        <v>0</v>
      </c>
      <c r="BZ146" s="24">
        <f t="shared" si="121"/>
        <v>0</v>
      </c>
      <c r="CA146" s="24">
        <f t="shared" si="121"/>
        <v>0</v>
      </c>
      <c r="CB146" s="24">
        <f t="shared" si="121"/>
        <v>0</v>
      </c>
      <c r="CC146" s="24">
        <f t="shared" si="121"/>
        <v>0</v>
      </c>
      <c r="CD146" s="24">
        <f t="shared" si="121"/>
        <v>0</v>
      </c>
      <c r="CE146" s="24">
        <f t="shared" si="121"/>
        <v>0</v>
      </c>
      <c r="CF146" s="24">
        <f t="shared" si="121"/>
        <v>0</v>
      </c>
      <c r="CG146" s="24">
        <f t="shared" si="121"/>
        <v>0</v>
      </c>
      <c r="CH146" s="24">
        <f t="shared" si="121"/>
        <v>0</v>
      </c>
      <c r="CI146" s="24">
        <f t="shared" si="121"/>
        <v>0</v>
      </c>
      <c r="CJ146" s="24">
        <f t="shared" si="121"/>
        <v>0</v>
      </c>
      <c r="CK146" s="24">
        <f t="shared" si="121"/>
        <v>0</v>
      </c>
      <c r="CL146" s="24">
        <f t="shared" si="121"/>
        <v>0</v>
      </c>
      <c r="CM146" s="24">
        <f t="shared" si="121"/>
        <v>0</v>
      </c>
      <c r="CN146" s="24">
        <f t="shared" si="121"/>
        <v>0</v>
      </c>
      <c r="CO146" s="24">
        <f t="shared" si="121"/>
        <v>0</v>
      </c>
      <c r="CP146" s="24">
        <f t="shared" si="121"/>
        <v>0</v>
      </c>
      <c r="CQ146" s="24">
        <f t="shared" si="121"/>
        <v>0</v>
      </c>
      <c r="CR146" s="24">
        <f t="shared" si="121"/>
        <v>0</v>
      </c>
      <c r="CS146" s="24">
        <f t="shared" si="121"/>
        <v>0</v>
      </c>
      <c r="CT146" s="24">
        <f t="shared" si="121"/>
        <v>0</v>
      </c>
      <c r="CU146" s="24">
        <f t="shared" si="121"/>
        <v>0</v>
      </c>
      <c r="CV146" s="24">
        <f t="shared" si="121"/>
        <v>0</v>
      </c>
      <c r="CW146" s="24">
        <f t="shared" si="121"/>
        <v>0</v>
      </c>
      <c r="CX146" s="24">
        <f t="shared" si="121"/>
        <v>0</v>
      </c>
      <c r="CY146" s="24">
        <f t="shared" si="121"/>
        <v>0</v>
      </c>
      <c r="CZ146" s="24">
        <f t="shared" si="121"/>
        <v>0</v>
      </c>
      <c r="DA146" s="24">
        <f t="shared" si="121"/>
        <v>0</v>
      </c>
      <c r="DB146" s="24">
        <f t="shared" si="121"/>
        <v>0</v>
      </c>
      <c r="DC146" s="24">
        <f t="shared" si="121"/>
        <v>0</v>
      </c>
    </row>
    <row r="147" spans="3:107" x14ac:dyDescent="0.35">
      <c r="C147" s="8" t="s">
        <v>77</v>
      </c>
      <c r="E147" s="25">
        <f>SUM(I147:DC147)</f>
        <v>6.0013530601181315E-2</v>
      </c>
      <c r="I147" s="24">
        <f>I139*I146</f>
        <v>2.8940481366395827E-3</v>
      </c>
      <c r="J147" s="24">
        <f t="shared" ref="J147:BU147" si="122">J139*J146</f>
        <v>2.8302626878247616E-3</v>
      </c>
      <c r="K147" s="24">
        <f t="shared" si="122"/>
        <v>2.7657359692710064E-3</v>
      </c>
      <c r="L147" s="24">
        <f t="shared" si="122"/>
        <v>2.7006905386012421E-3</v>
      </c>
      <c r="M147" s="24">
        <f t="shared" si="122"/>
        <v>2.6353290749817951E-3</v>
      </c>
      <c r="N147" s="24">
        <f t="shared" si="122"/>
        <v>2.5698357923546011E-3</v>
      </c>
      <c r="O147" s="24">
        <f t="shared" si="122"/>
        <v>2.5043777614245336E-3</v>
      </c>
      <c r="P147" s="24">
        <f t="shared" si="122"/>
        <v>2.4391061460022879E-3</v>
      </c>
      <c r="Q147" s="24">
        <f t="shared" si="122"/>
        <v>2.3741573589694392E-3</v>
      </c>
      <c r="R147" s="24">
        <f t="shared" si="122"/>
        <v>2.3096541428181275E-3</v>
      </c>
      <c r="S147" s="24">
        <f t="shared" si="122"/>
        <v>2.2457065794219146E-3</v>
      </c>
      <c r="T147" s="24">
        <f t="shared" si="122"/>
        <v>2.1824130334159504E-3</v>
      </c>
      <c r="U147" s="24">
        <f t="shared" si="122"/>
        <v>2.1198610333023147E-3</v>
      </c>
      <c r="V147" s="24">
        <f t="shared" si="122"/>
        <v>2.0581280941497923E-3</v>
      </c>
      <c r="W147" s="24">
        <f t="shared" si="122"/>
        <v>1.9972824855249006E-3</v>
      </c>
      <c r="X147" s="24">
        <f t="shared" si="122"/>
        <v>1.9373839480725202E-3</v>
      </c>
      <c r="Y147" s="24">
        <f t="shared" si="122"/>
        <v>1.8784843619586117E-3</v>
      </c>
      <c r="Z147" s="24">
        <f t="shared" si="122"/>
        <v>1.8206283701939685E-3</v>
      </c>
      <c r="AA147" s="24">
        <f t="shared" si="122"/>
        <v>1.7638539596756605E-3</v>
      </c>
      <c r="AB147" s="24">
        <f t="shared" si="122"/>
        <v>1.7081930026113794E-3</v>
      </c>
      <c r="AC147" s="24">
        <f t="shared" si="122"/>
        <v>1.6536717608305659E-3</v>
      </c>
      <c r="AD147" s="24">
        <f t="shared" si="122"/>
        <v>1.600311355334364E-3</v>
      </c>
      <c r="AE147" s="24">
        <f t="shared" si="122"/>
        <v>1.5481282032936202E-3</v>
      </c>
      <c r="AF147" s="24">
        <f t="shared" si="122"/>
        <v>1.4971344245697893E-3</v>
      </c>
      <c r="AG147" s="24">
        <f t="shared" si="122"/>
        <v>1.4473382197071607E-3</v>
      </c>
      <c r="AH147" s="24">
        <f t="shared" si="122"/>
        <v>1.3987442212259689E-3</v>
      </c>
      <c r="AI147" s="24">
        <f t="shared" si="122"/>
        <v>1.3513538199340337E-3</v>
      </c>
      <c r="AJ147" s="24">
        <f t="shared" si="122"/>
        <v>1.3051654678694308E-3</v>
      </c>
      <c r="AK147" s="24">
        <f t="shared" si="122"/>
        <v>1.2601749593877242E-3</v>
      </c>
      <c r="AL147" s="24">
        <f t="shared" si="122"/>
        <v>1.216375691814273E-3</v>
      </c>
      <c r="AM147" s="24">
        <f t="shared" si="122"/>
        <v>0</v>
      </c>
      <c r="AN147" s="24">
        <f t="shared" si="122"/>
        <v>0</v>
      </c>
      <c r="AO147" s="24">
        <f t="shared" si="122"/>
        <v>0</v>
      </c>
      <c r="AP147" s="24">
        <f t="shared" si="122"/>
        <v>0</v>
      </c>
      <c r="AQ147" s="24">
        <f t="shared" si="122"/>
        <v>0</v>
      </c>
      <c r="AR147" s="24">
        <f t="shared" si="122"/>
        <v>0</v>
      </c>
      <c r="AS147" s="24">
        <f t="shared" si="122"/>
        <v>0</v>
      </c>
      <c r="AT147" s="24">
        <f t="shared" si="122"/>
        <v>0</v>
      </c>
      <c r="AU147" s="24">
        <f t="shared" si="122"/>
        <v>0</v>
      </c>
      <c r="AV147" s="24">
        <f t="shared" si="122"/>
        <v>0</v>
      </c>
      <c r="AW147" s="24">
        <f t="shared" si="122"/>
        <v>0</v>
      </c>
      <c r="AX147" s="24">
        <f t="shared" si="122"/>
        <v>0</v>
      </c>
      <c r="AY147" s="24">
        <f t="shared" si="122"/>
        <v>0</v>
      </c>
      <c r="AZ147" s="24">
        <f t="shared" si="122"/>
        <v>0</v>
      </c>
      <c r="BA147" s="24">
        <f t="shared" si="122"/>
        <v>0</v>
      </c>
      <c r="BB147" s="24">
        <f t="shared" si="122"/>
        <v>0</v>
      </c>
      <c r="BC147" s="24">
        <f t="shared" si="122"/>
        <v>0</v>
      </c>
      <c r="BD147" s="24">
        <f t="shared" si="122"/>
        <v>0</v>
      </c>
      <c r="BE147" s="24">
        <f t="shared" si="122"/>
        <v>0</v>
      </c>
      <c r="BF147" s="24">
        <f t="shared" si="122"/>
        <v>0</v>
      </c>
      <c r="BG147" s="24">
        <f t="shared" si="122"/>
        <v>0</v>
      </c>
      <c r="BH147" s="24">
        <f t="shared" si="122"/>
        <v>0</v>
      </c>
      <c r="BI147" s="24">
        <f t="shared" si="122"/>
        <v>0</v>
      </c>
      <c r="BJ147" s="24">
        <f t="shared" si="122"/>
        <v>0</v>
      </c>
      <c r="BK147" s="24">
        <f t="shared" si="122"/>
        <v>0</v>
      </c>
      <c r="BL147" s="24">
        <f t="shared" si="122"/>
        <v>0</v>
      </c>
      <c r="BM147" s="24">
        <f t="shared" si="122"/>
        <v>0</v>
      </c>
      <c r="BN147" s="24">
        <f t="shared" si="122"/>
        <v>0</v>
      </c>
      <c r="BO147" s="24">
        <f t="shared" si="122"/>
        <v>0</v>
      </c>
      <c r="BP147" s="24">
        <f t="shared" si="122"/>
        <v>0</v>
      </c>
      <c r="BQ147" s="24">
        <f t="shared" si="122"/>
        <v>0</v>
      </c>
      <c r="BR147" s="24">
        <f t="shared" si="122"/>
        <v>0</v>
      </c>
      <c r="BS147" s="24">
        <f t="shared" si="122"/>
        <v>0</v>
      </c>
      <c r="BT147" s="24">
        <f t="shared" si="122"/>
        <v>0</v>
      </c>
      <c r="BU147" s="24">
        <f t="shared" si="122"/>
        <v>0</v>
      </c>
      <c r="BV147" s="24">
        <f t="shared" ref="BV147:DC147" si="123">BV139*BV146</f>
        <v>0</v>
      </c>
      <c r="BW147" s="24">
        <f t="shared" si="123"/>
        <v>0</v>
      </c>
      <c r="BX147" s="24">
        <f t="shared" si="123"/>
        <v>0</v>
      </c>
      <c r="BY147" s="24">
        <f t="shared" si="123"/>
        <v>0</v>
      </c>
      <c r="BZ147" s="24">
        <f t="shared" si="123"/>
        <v>0</v>
      </c>
      <c r="CA147" s="24">
        <f t="shared" si="123"/>
        <v>0</v>
      </c>
      <c r="CB147" s="24">
        <f t="shared" si="123"/>
        <v>0</v>
      </c>
      <c r="CC147" s="24">
        <f t="shared" si="123"/>
        <v>0</v>
      </c>
      <c r="CD147" s="24">
        <f t="shared" si="123"/>
        <v>0</v>
      </c>
      <c r="CE147" s="24">
        <f t="shared" si="123"/>
        <v>0</v>
      </c>
      <c r="CF147" s="24">
        <f t="shared" si="123"/>
        <v>0</v>
      </c>
      <c r="CG147" s="24">
        <f t="shared" si="123"/>
        <v>0</v>
      </c>
      <c r="CH147" s="24">
        <f t="shared" si="123"/>
        <v>0</v>
      </c>
      <c r="CI147" s="24">
        <f t="shared" si="123"/>
        <v>0</v>
      </c>
      <c r="CJ147" s="24">
        <f t="shared" si="123"/>
        <v>0</v>
      </c>
      <c r="CK147" s="24">
        <f t="shared" si="123"/>
        <v>0</v>
      </c>
      <c r="CL147" s="24">
        <f t="shared" si="123"/>
        <v>0</v>
      </c>
      <c r="CM147" s="24">
        <f t="shared" si="123"/>
        <v>0</v>
      </c>
      <c r="CN147" s="24">
        <f t="shared" si="123"/>
        <v>0</v>
      </c>
      <c r="CO147" s="24">
        <f t="shared" si="123"/>
        <v>0</v>
      </c>
      <c r="CP147" s="24">
        <f t="shared" si="123"/>
        <v>0</v>
      </c>
      <c r="CQ147" s="24">
        <f t="shared" si="123"/>
        <v>0</v>
      </c>
      <c r="CR147" s="24">
        <f t="shared" si="123"/>
        <v>0</v>
      </c>
      <c r="CS147" s="24">
        <f t="shared" si="123"/>
        <v>0</v>
      </c>
      <c r="CT147" s="24">
        <f t="shared" si="123"/>
        <v>0</v>
      </c>
      <c r="CU147" s="24">
        <f t="shared" si="123"/>
        <v>0</v>
      </c>
      <c r="CV147" s="24">
        <f t="shared" si="123"/>
        <v>0</v>
      </c>
      <c r="CW147" s="24">
        <f t="shared" si="123"/>
        <v>0</v>
      </c>
      <c r="CX147" s="24">
        <f t="shared" si="123"/>
        <v>0</v>
      </c>
      <c r="CY147" s="24">
        <f t="shared" si="123"/>
        <v>0</v>
      </c>
      <c r="CZ147" s="24">
        <f t="shared" si="123"/>
        <v>0</v>
      </c>
      <c r="DA147" s="24">
        <f t="shared" si="123"/>
        <v>0</v>
      </c>
      <c r="DB147" s="24">
        <f t="shared" si="123"/>
        <v>0</v>
      </c>
      <c r="DC147" s="24">
        <f t="shared" si="123"/>
        <v>0</v>
      </c>
    </row>
    <row r="149" spans="3:107" x14ac:dyDescent="0.35">
      <c r="C149" s="8" t="s">
        <v>74</v>
      </c>
      <c r="E149" s="25">
        <f>SUMPRODUCT(I146:DC146,I139:DC139)</f>
        <v>6.0013530601181315E-2</v>
      </c>
    </row>
    <row r="150" spans="3:107" x14ac:dyDescent="0.35">
      <c r="C150" s="8" t="s">
        <v>75</v>
      </c>
      <c r="E150" s="25">
        <f>F16</f>
        <v>6.0013530601181531E-2</v>
      </c>
    </row>
    <row r="152" spans="3:107" x14ac:dyDescent="0.35">
      <c r="C152" s="8" t="s">
        <v>44</v>
      </c>
      <c r="I152" s="21">
        <f>I100</f>
        <v>-6.508401784022702</v>
      </c>
      <c r="J152" s="21">
        <f t="shared" ref="J152:BU152" si="124">J100</f>
        <v>-4.8655297274023397</v>
      </c>
      <c r="K152" s="21">
        <f t="shared" si="124"/>
        <v>-3.1466345723473097</v>
      </c>
      <c r="L152" s="21">
        <f t="shared" si="124"/>
        <v>-1.3484719856249114</v>
      </c>
      <c r="M152" s="21">
        <f t="shared" si="124"/>
        <v>0.53233741156656222</v>
      </c>
      <c r="N152" s="21">
        <f t="shared" si="124"/>
        <v>2.4993136423152578</v>
      </c>
      <c r="O152" s="21">
        <f t="shared" si="124"/>
        <v>4.5561232057224856</v>
      </c>
      <c r="P152" s="21">
        <f t="shared" si="124"/>
        <v>6.7065851513961903</v>
      </c>
      <c r="Q152" s="21">
        <f t="shared" si="124"/>
        <v>8.9546774068797319</v>
      </c>
      <c r="R152" s="21">
        <f t="shared" si="124"/>
        <v>11.304543368613533</v>
      </c>
      <c r="S152" s="21">
        <f t="shared" si="124"/>
        <v>13.760498767473162</v>
      </c>
      <c r="T152" s="21">
        <f t="shared" si="124"/>
        <v>16.327038820393714</v>
      </c>
      <c r="U152" s="21">
        <f t="shared" si="124"/>
        <v>19.008845680074849</v>
      </c>
      <c r="V152" s="21">
        <f t="shared" si="124"/>
        <v>21.81079619526799</v>
      </c>
      <c r="W152" s="21">
        <f t="shared" si="124"/>
        <v>24.737969994673179</v>
      </c>
      <c r="X152" s="21">
        <f t="shared" si="124"/>
        <v>27.795657908023962</v>
      </c>
      <c r="Y152" s="21">
        <f t="shared" si="124"/>
        <v>30.989370738510697</v>
      </c>
      <c r="Z152" s="21">
        <f t="shared" si="124"/>
        <v>34.324848401291156</v>
      </c>
      <c r="AA152" s="21">
        <f t="shared" si="124"/>
        <v>37.808069443458898</v>
      </c>
      <c r="AB152" s="21">
        <f t="shared" si="124"/>
        <v>41.445260961489325</v>
      </c>
      <c r="AC152" s="21">
        <f t="shared" si="124"/>
        <v>45.242908932860438</v>
      </c>
      <c r="AD152" s="21">
        <f t="shared" si="124"/>
        <v>49.207768979250019</v>
      </c>
      <c r="AE152" s="21">
        <f t="shared" si="124"/>
        <v>53.34687757944625</v>
      </c>
      <c r="AF152" s="21">
        <f t="shared" si="124"/>
        <v>54.685764495476548</v>
      </c>
      <c r="AG152" s="21">
        <f t="shared" si="124"/>
        <v>56.039587630760664</v>
      </c>
      <c r="AH152" s="21">
        <f t="shared" si="124"/>
        <v>57.408290464111708</v>
      </c>
      <c r="AI152" s="21">
        <f t="shared" si="124"/>
        <v>58.791804686551814</v>
      </c>
      <c r="AJ152" s="21">
        <f t="shared" si="124"/>
        <v>60.190049645835501</v>
      </c>
      <c r="AK152" s="21">
        <f t="shared" si="124"/>
        <v>61.602931770271404</v>
      </c>
      <c r="AL152" s="21">
        <f t="shared" si="124"/>
        <v>63.030343971141647</v>
      </c>
      <c r="AM152" s="21">
        <f t="shared" si="124"/>
        <v>0</v>
      </c>
      <c r="AN152" s="21">
        <f t="shared" si="124"/>
        <v>0</v>
      </c>
      <c r="AO152" s="21">
        <f t="shared" si="124"/>
        <v>0</v>
      </c>
      <c r="AP152" s="21">
        <f t="shared" si="124"/>
        <v>0</v>
      </c>
      <c r="AQ152" s="21">
        <f t="shared" si="124"/>
        <v>0</v>
      </c>
      <c r="AR152" s="21">
        <f t="shared" si="124"/>
        <v>0</v>
      </c>
      <c r="AS152" s="21">
        <f t="shared" si="124"/>
        <v>0</v>
      </c>
      <c r="AT152" s="21">
        <f t="shared" si="124"/>
        <v>0</v>
      </c>
      <c r="AU152" s="21">
        <f t="shared" si="124"/>
        <v>0</v>
      </c>
      <c r="AV152" s="21">
        <f t="shared" si="124"/>
        <v>0</v>
      </c>
      <c r="AW152" s="21">
        <f t="shared" si="124"/>
        <v>0</v>
      </c>
      <c r="AX152" s="21">
        <f t="shared" si="124"/>
        <v>0</v>
      </c>
      <c r="AY152" s="21">
        <f t="shared" si="124"/>
        <v>0</v>
      </c>
      <c r="AZ152" s="21">
        <f t="shared" si="124"/>
        <v>0</v>
      </c>
      <c r="BA152" s="21">
        <f t="shared" si="124"/>
        <v>0</v>
      </c>
      <c r="BB152" s="21">
        <f t="shared" si="124"/>
        <v>0</v>
      </c>
      <c r="BC152" s="21">
        <f t="shared" si="124"/>
        <v>0</v>
      </c>
      <c r="BD152" s="21">
        <f t="shared" si="124"/>
        <v>0</v>
      </c>
      <c r="BE152" s="21">
        <f t="shared" si="124"/>
        <v>0</v>
      </c>
      <c r="BF152" s="21">
        <f t="shared" si="124"/>
        <v>0</v>
      </c>
      <c r="BG152" s="21">
        <f t="shared" si="124"/>
        <v>0</v>
      </c>
      <c r="BH152" s="21">
        <f t="shared" si="124"/>
        <v>0</v>
      </c>
      <c r="BI152" s="21">
        <f t="shared" si="124"/>
        <v>0</v>
      </c>
      <c r="BJ152" s="21">
        <f t="shared" si="124"/>
        <v>0</v>
      </c>
      <c r="BK152" s="21">
        <f t="shared" si="124"/>
        <v>0</v>
      </c>
      <c r="BL152" s="21">
        <f t="shared" si="124"/>
        <v>0</v>
      </c>
      <c r="BM152" s="21">
        <f t="shared" si="124"/>
        <v>0</v>
      </c>
      <c r="BN152" s="21">
        <f t="shared" si="124"/>
        <v>0</v>
      </c>
      <c r="BO152" s="21">
        <f t="shared" si="124"/>
        <v>0</v>
      </c>
      <c r="BP152" s="21">
        <f t="shared" si="124"/>
        <v>0</v>
      </c>
      <c r="BQ152" s="21">
        <f t="shared" si="124"/>
        <v>0</v>
      </c>
      <c r="BR152" s="21">
        <f t="shared" si="124"/>
        <v>0</v>
      </c>
      <c r="BS152" s="21">
        <f t="shared" si="124"/>
        <v>0</v>
      </c>
      <c r="BT152" s="21">
        <f t="shared" si="124"/>
        <v>0</v>
      </c>
      <c r="BU152" s="21">
        <f t="shared" si="124"/>
        <v>0</v>
      </c>
      <c r="BV152" s="21">
        <f t="shared" ref="BV152:DC152" si="125">BV100</f>
        <v>0</v>
      </c>
      <c r="BW152" s="21">
        <f t="shared" si="125"/>
        <v>0</v>
      </c>
      <c r="BX152" s="21">
        <f t="shared" si="125"/>
        <v>0</v>
      </c>
      <c r="BY152" s="21">
        <f t="shared" si="125"/>
        <v>0</v>
      </c>
      <c r="BZ152" s="21">
        <f t="shared" si="125"/>
        <v>0</v>
      </c>
      <c r="CA152" s="21">
        <f t="shared" si="125"/>
        <v>0</v>
      </c>
      <c r="CB152" s="21">
        <f t="shared" si="125"/>
        <v>0</v>
      </c>
      <c r="CC152" s="21">
        <f t="shared" si="125"/>
        <v>0</v>
      </c>
      <c r="CD152" s="21">
        <f t="shared" si="125"/>
        <v>0</v>
      </c>
      <c r="CE152" s="21">
        <f t="shared" si="125"/>
        <v>0</v>
      </c>
      <c r="CF152" s="21">
        <f t="shared" si="125"/>
        <v>0</v>
      </c>
      <c r="CG152" s="21">
        <f t="shared" si="125"/>
        <v>0</v>
      </c>
      <c r="CH152" s="21">
        <f t="shared" si="125"/>
        <v>0</v>
      </c>
      <c r="CI152" s="21">
        <f t="shared" si="125"/>
        <v>0</v>
      </c>
      <c r="CJ152" s="21">
        <f t="shared" si="125"/>
        <v>0</v>
      </c>
      <c r="CK152" s="21">
        <f t="shared" si="125"/>
        <v>0</v>
      </c>
      <c r="CL152" s="21">
        <f t="shared" si="125"/>
        <v>0</v>
      </c>
      <c r="CM152" s="21">
        <f t="shared" si="125"/>
        <v>0</v>
      </c>
      <c r="CN152" s="21">
        <f t="shared" si="125"/>
        <v>0</v>
      </c>
      <c r="CO152" s="21">
        <f t="shared" si="125"/>
        <v>0</v>
      </c>
      <c r="CP152" s="21">
        <f t="shared" si="125"/>
        <v>0</v>
      </c>
      <c r="CQ152" s="21">
        <f t="shared" si="125"/>
        <v>0</v>
      </c>
      <c r="CR152" s="21">
        <f t="shared" si="125"/>
        <v>0</v>
      </c>
      <c r="CS152" s="21">
        <f t="shared" si="125"/>
        <v>0</v>
      </c>
      <c r="CT152" s="21">
        <f t="shared" si="125"/>
        <v>0</v>
      </c>
      <c r="CU152" s="21">
        <f t="shared" si="125"/>
        <v>0</v>
      </c>
      <c r="CV152" s="21">
        <f t="shared" si="125"/>
        <v>0</v>
      </c>
      <c r="CW152" s="21">
        <f t="shared" si="125"/>
        <v>0</v>
      </c>
      <c r="CX152" s="21">
        <f t="shared" si="125"/>
        <v>0</v>
      </c>
      <c r="CY152" s="21">
        <f t="shared" si="125"/>
        <v>0</v>
      </c>
      <c r="CZ152" s="21">
        <f t="shared" si="125"/>
        <v>0</v>
      </c>
      <c r="DA152" s="21">
        <f t="shared" si="125"/>
        <v>0</v>
      </c>
      <c r="DB152" s="21">
        <f t="shared" si="125"/>
        <v>0</v>
      </c>
      <c r="DC152" s="21">
        <f t="shared" si="125"/>
        <v>0</v>
      </c>
    </row>
    <row r="153" spans="3:107" x14ac:dyDescent="0.35">
      <c r="C153" s="8" t="s">
        <v>76</v>
      </c>
      <c r="I153" s="11">
        <f>H130</f>
        <v>205.23096626303811</v>
      </c>
      <c r="J153" s="11">
        <f t="shared" ref="J153:BU153" si="126">I130</f>
        <v>186.52256447901541</v>
      </c>
      <c r="K153" s="11">
        <f t="shared" si="126"/>
        <v>169.25423475161307</v>
      </c>
      <c r="L153" s="11">
        <f t="shared" si="126"/>
        <v>153.49918017926578</v>
      </c>
      <c r="M153" s="11">
        <f t="shared" si="126"/>
        <v>139.33382887364087</v>
      </c>
      <c r="N153" s="11">
        <f t="shared" si="126"/>
        <v>126.83796973120744</v>
      </c>
      <c r="O153" s="11">
        <f t="shared" si="126"/>
        <v>116.0948938514147</v>
      </c>
      <c r="P153" s="11">
        <f t="shared" si="126"/>
        <v>107.19154183644818</v>
      </c>
      <c r="Q153" s="11">
        <f t="shared" si="126"/>
        <v>100.21865721735858</v>
      </c>
      <c r="R153" s="11">
        <f t="shared" si="126"/>
        <v>95.270946261598326</v>
      </c>
      <c r="S153" s="11">
        <f t="shared" si="126"/>
        <v>92.447244427672231</v>
      </c>
      <c r="T153" s="11">
        <f t="shared" si="126"/>
        <v>91.850689743728736</v>
      </c>
      <c r="U153" s="11">
        <f t="shared" si="126"/>
        <v>93.588903398506432</v>
      </c>
      <c r="V153" s="11">
        <f t="shared" si="126"/>
        <v>97.774177845126786</v>
      </c>
      <c r="W153" s="11">
        <f t="shared" si="126"/>
        <v>104.52367273080927</v>
      </c>
      <c r="X153" s="11">
        <f t="shared" si="126"/>
        <v>113.95961897869942</v>
      </c>
      <c r="Y153" s="11">
        <f t="shared" si="126"/>
        <v>126.20953136166874</v>
      </c>
      <c r="Z153" s="11">
        <f t="shared" si="126"/>
        <v>141.40642992218764</v>
      </c>
      <c r="AA153" s="11">
        <f t="shared" si="126"/>
        <v>159.68907060721804</v>
      </c>
      <c r="AB153" s="11">
        <f t="shared" si="126"/>
        <v>181.20218550254054</v>
      </c>
      <c r="AC153" s="11">
        <f t="shared" si="126"/>
        <v>206.09673306705386</v>
      </c>
      <c r="AD153" s="11">
        <f t="shared" si="126"/>
        <v>234.53015878438555</v>
      </c>
      <c r="AE153" s="11">
        <f t="shared" si="126"/>
        <v>266.66666666666464</v>
      </c>
      <c r="AF153" s="11">
        <f t="shared" si="126"/>
        <v>233.33333333333121</v>
      </c>
      <c r="AG153" s="11">
        <f t="shared" si="126"/>
        <v>199.99999999999775</v>
      </c>
      <c r="AH153" s="11">
        <f t="shared" si="126"/>
        <v>166.66666666666436</v>
      </c>
      <c r="AI153" s="11">
        <f t="shared" si="126"/>
        <v>133.33333333333093</v>
      </c>
      <c r="AJ153" s="11">
        <f t="shared" si="126"/>
        <v>99.999999999997485</v>
      </c>
      <c r="AK153" s="11">
        <f t="shared" si="126"/>
        <v>66.666666666664028</v>
      </c>
      <c r="AL153" s="11">
        <f t="shared" si="126"/>
        <v>33.333333333330586</v>
      </c>
      <c r="AM153" s="11">
        <f t="shared" si="126"/>
        <v>-2.8705926524708048E-12</v>
      </c>
      <c r="AN153" s="11">
        <f t="shared" si="126"/>
        <v>-2.8705926524708048E-12</v>
      </c>
      <c r="AO153" s="11">
        <f t="shared" si="126"/>
        <v>-2.8705926524708048E-12</v>
      </c>
      <c r="AP153" s="11">
        <f t="shared" si="126"/>
        <v>-2.8705926524708048E-12</v>
      </c>
      <c r="AQ153" s="11">
        <f t="shared" si="126"/>
        <v>-2.8705926524708048E-12</v>
      </c>
      <c r="AR153" s="11">
        <f t="shared" si="126"/>
        <v>-2.8705926524708048E-12</v>
      </c>
      <c r="AS153" s="11">
        <f t="shared" si="126"/>
        <v>-2.8705926524708048E-12</v>
      </c>
      <c r="AT153" s="11">
        <f t="shared" si="126"/>
        <v>-2.8705926524708048E-12</v>
      </c>
      <c r="AU153" s="11">
        <f t="shared" si="126"/>
        <v>-2.8705926524708048E-12</v>
      </c>
      <c r="AV153" s="11">
        <f t="shared" si="126"/>
        <v>-2.8705926524708048E-12</v>
      </c>
      <c r="AW153" s="11">
        <f t="shared" si="126"/>
        <v>-2.8705926524708048E-12</v>
      </c>
      <c r="AX153" s="11">
        <f t="shared" si="126"/>
        <v>-2.8705926524708048E-12</v>
      </c>
      <c r="AY153" s="11">
        <f t="shared" si="126"/>
        <v>-2.8705926524708048E-12</v>
      </c>
      <c r="AZ153" s="11">
        <f t="shared" si="126"/>
        <v>-2.8705926524708048E-12</v>
      </c>
      <c r="BA153" s="11">
        <f t="shared" si="126"/>
        <v>-2.8705926524708048E-12</v>
      </c>
      <c r="BB153" s="11">
        <f t="shared" si="126"/>
        <v>-2.8705926524708048E-12</v>
      </c>
      <c r="BC153" s="11">
        <f t="shared" si="126"/>
        <v>-2.8705926524708048E-12</v>
      </c>
      <c r="BD153" s="11">
        <f t="shared" si="126"/>
        <v>-2.8705926524708048E-12</v>
      </c>
      <c r="BE153" s="11">
        <f t="shared" si="126"/>
        <v>-2.8705926524708048E-12</v>
      </c>
      <c r="BF153" s="11">
        <f t="shared" si="126"/>
        <v>-2.8705926524708048E-12</v>
      </c>
      <c r="BG153" s="11">
        <f t="shared" si="126"/>
        <v>-2.8705926524708048E-12</v>
      </c>
      <c r="BH153" s="11">
        <f t="shared" si="126"/>
        <v>-2.8705926524708048E-12</v>
      </c>
      <c r="BI153" s="11">
        <f t="shared" si="126"/>
        <v>-2.8705926524708048E-12</v>
      </c>
      <c r="BJ153" s="11">
        <f t="shared" si="126"/>
        <v>-2.8705926524708048E-12</v>
      </c>
      <c r="BK153" s="11">
        <f t="shared" si="126"/>
        <v>-2.8705926524708048E-12</v>
      </c>
      <c r="BL153" s="11">
        <f t="shared" si="126"/>
        <v>-2.8705926524708048E-12</v>
      </c>
      <c r="BM153" s="11">
        <f t="shared" si="126"/>
        <v>-2.8705926524708048E-12</v>
      </c>
      <c r="BN153" s="11">
        <f t="shared" si="126"/>
        <v>-2.8705926524708048E-12</v>
      </c>
      <c r="BO153" s="11">
        <f t="shared" si="126"/>
        <v>-2.8705926524708048E-12</v>
      </c>
      <c r="BP153" s="11">
        <f t="shared" si="126"/>
        <v>-2.8705926524708048E-12</v>
      </c>
      <c r="BQ153" s="11">
        <f t="shared" si="126"/>
        <v>-2.8705926524708048E-12</v>
      </c>
      <c r="BR153" s="11">
        <f t="shared" si="126"/>
        <v>-2.8705926524708048E-12</v>
      </c>
      <c r="BS153" s="11">
        <f t="shared" si="126"/>
        <v>-2.8705926524708048E-12</v>
      </c>
      <c r="BT153" s="11">
        <f t="shared" si="126"/>
        <v>-2.8705926524708048E-12</v>
      </c>
      <c r="BU153" s="11">
        <f t="shared" si="126"/>
        <v>-2.8705926524708048E-12</v>
      </c>
      <c r="BV153" s="11">
        <f t="shared" ref="BV153:DC153" si="127">BU130</f>
        <v>-2.8705926524708048E-12</v>
      </c>
      <c r="BW153" s="11">
        <f t="shared" si="127"/>
        <v>-2.8705926524708048E-12</v>
      </c>
      <c r="BX153" s="11">
        <f t="shared" si="127"/>
        <v>-2.8705926524708048E-12</v>
      </c>
      <c r="BY153" s="11">
        <f t="shared" si="127"/>
        <v>-2.8705926524708048E-12</v>
      </c>
      <c r="BZ153" s="11">
        <f t="shared" si="127"/>
        <v>-2.8705926524708048E-12</v>
      </c>
      <c r="CA153" s="11">
        <f t="shared" si="127"/>
        <v>-2.8705926524708048E-12</v>
      </c>
      <c r="CB153" s="11">
        <f t="shared" si="127"/>
        <v>-2.8705926524708048E-12</v>
      </c>
      <c r="CC153" s="11">
        <f t="shared" si="127"/>
        <v>-2.8705926524708048E-12</v>
      </c>
      <c r="CD153" s="11">
        <f t="shared" si="127"/>
        <v>-2.8705926524708048E-12</v>
      </c>
      <c r="CE153" s="11">
        <f t="shared" si="127"/>
        <v>-2.8705926524708048E-12</v>
      </c>
      <c r="CF153" s="11">
        <f t="shared" si="127"/>
        <v>-2.8705926524708048E-12</v>
      </c>
      <c r="CG153" s="11">
        <f t="shared" si="127"/>
        <v>-2.8705926524708048E-12</v>
      </c>
      <c r="CH153" s="11">
        <f t="shared" si="127"/>
        <v>-2.8705926524708048E-12</v>
      </c>
      <c r="CI153" s="11">
        <f t="shared" si="127"/>
        <v>-2.8705926524708048E-12</v>
      </c>
      <c r="CJ153" s="11">
        <f t="shared" si="127"/>
        <v>-2.8705926524708048E-12</v>
      </c>
      <c r="CK153" s="11">
        <f t="shared" si="127"/>
        <v>-2.8705926524708048E-12</v>
      </c>
      <c r="CL153" s="11">
        <f t="shared" si="127"/>
        <v>-2.8705926524708048E-12</v>
      </c>
      <c r="CM153" s="11">
        <f t="shared" si="127"/>
        <v>-2.8705926524708048E-12</v>
      </c>
      <c r="CN153" s="11">
        <f t="shared" si="127"/>
        <v>-2.8705926524708048E-12</v>
      </c>
      <c r="CO153" s="11">
        <f t="shared" si="127"/>
        <v>-2.8705926524708048E-12</v>
      </c>
      <c r="CP153" s="11">
        <f t="shared" si="127"/>
        <v>-2.8705926524708048E-12</v>
      </c>
      <c r="CQ153" s="11">
        <f t="shared" si="127"/>
        <v>-2.8705926524708048E-12</v>
      </c>
      <c r="CR153" s="11">
        <f t="shared" si="127"/>
        <v>-2.8705926524708048E-12</v>
      </c>
      <c r="CS153" s="11">
        <f t="shared" si="127"/>
        <v>-2.8705926524708048E-12</v>
      </c>
      <c r="CT153" s="11">
        <f t="shared" si="127"/>
        <v>-2.8705926524708048E-12</v>
      </c>
      <c r="CU153" s="11">
        <f t="shared" si="127"/>
        <v>-2.8705926524708048E-12</v>
      </c>
      <c r="CV153" s="11">
        <f t="shared" si="127"/>
        <v>-2.8705926524708048E-12</v>
      </c>
      <c r="CW153" s="11">
        <f t="shared" si="127"/>
        <v>-2.8705926524708048E-12</v>
      </c>
      <c r="CX153" s="11">
        <f t="shared" si="127"/>
        <v>-2.8705926524708048E-12</v>
      </c>
      <c r="CY153" s="11">
        <f t="shared" si="127"/>
        <v>-2.8705926524708048E-12</v>
      </c>
      <c r="CZ153" s="11">
        <f t="shared" si="127"/>
        <v>-2.8705926524708048E-12</v>
      </c>
      <c r="DA153" s="11">
        <f t="shared" si="127"/>
        <v>-2.8705926524708048E-12</v>
      </c>
      <c r="DB153" s="11">
        <f t="shared" si="127"/>
        <v>-2.8705926524708048E-12</v>
      </c>
      <c r="DC153" s="11">
        <f t="shared" si="127"/>
        <v>-2.8705926524708048E-12</v>
      </c>
    </row>
    <row r="154" spans="3:107" x14ac:dyDescent="0.35">
      <c r="C154" s="8" t="s">
        <v>79</v>
      </c>
      <c r="I154" s="17">
        <f>I152/I153</f>
        <v>-3.1712571950185564E-2</v>
      </c>
      <c r="J154" s="17">
        <f t="shared" ref="J154:BU154" si="128">J152/J153</f>
        <v>-2.6085475186299684E-2</v>
      </c>
      <c r="K154" s="17">
        <f t="shared" si="128"/>
        <v>-1.8591171895729012E-2</v>
      </c>
      <c r="L154" s="17">
        <f t="shared" si="128"/>
        <v>-8.7848807013176412E-3</v>
      </c>
      <c r="M154" s="17">
        <f t="shared" si="128"/>
        <v>3.8205898443322665E-3</v>
      </c>
      <c r="N154" s="17">
        <f t="shared" si="128"/>
        <v>1.9704774899911712E-2</v>
      </c>
      <c r="O154" s="17">
        <f t="shared" si="128"/>
        <v>3.9244819944912385E-2</v>
      </c>
      <c r="P154" s="17">
        <f t="shared" si="128"/>
        <v>6.2566365186061346E-2</v>
      </c>
      <c r="Q154" s="17">
        <f t="shared" si="128"/>
        <v>8.9351400782176099E-2</v>
      </c>
      <c r="R154" s="17">
        <f t="shared" si="128"/>
        <v>0.11865677640666147</v>
      </c>
      <c r="S154" s="17">
        <f t="shared" si="128"/>
        <v>0.14884704084651151</v>
      </c>
      <c r="T154" s="17">
        <f t="shared" si="128"/>
        <v>0.1777563006434415</v>
      </c>
      <c r="U154" s="17">
        <f t="shared" si="128"/>
        <v>0.20311003751303927</v>
      </c>
      <c r="V154" s="17">
        <f t="shared" si="128"/>
        <v>0.22307317408299818</v>
      </c>
      <c r="W154" s="17">
        <f t="shared" si="128"/>
        <v>0.23667337119298762</v>
      </c>
      <c r="X154" s="17">
        <f t="shared" si="128"/>
        <v>0.24390795754783404</v>
      </c>
      <c r="Y154" s="17">
        <f t="shared" si="128"/>
        <v>0.24553906827929575</v>
      </c>
      <c r="Z154" s="17">
        <f t="shared" si="128"/>
        <v>0.24273895055676922</v>
      </c>
      <c r="AA154" s="17">
        <f t="shared" si="128"/>
        <v>0.23676053282603268</v>
      </c>
      <c r="AB154" s="17">
        <f t="shared" si="128"/>
        <v>0.22872384704713311</v>
      </c>
      <c r="AC154" s="17">
        <f t="shared" si="128"/>
        <v>0.21952268849473025</v>
      </c>
      <c r="AD154" s="17">
        <f t="shared" si="128"/>
        <v>0.20981424834359577</v>
      </c>
      <c r="AE154" s="17">
        <f t="shared" si="128"/>
        <v>0.20005079092292496</v>
      </c>
      <c r="AF154" s="17">
        <f t="shared" si="128"/>
        <v>0.23436756212347304</v>
      </c>
      <c r="AG154" s="17">
        <f t="shared" si="128"/>
        <v>0.28019793815380645</v>
      </c>
      <c r="AH154" s="17">
        <f t="shared" si="128"/>
        <v>0.34444974278467505</v>
      </c>
      <c r="AI154" s="17">
        <f t="shared" si="128"/>
        <v>0.44093853514914655</v>
      </c>
      <c r="AJ154" s="17">
        <f t="shared" si="128"/>
        <v>0.60190049645837018</v>
      </c>
      <c r="AK154" s="17">
        <f t="shared" si="128"/>
        <v>0.92404397655410764</v>
      </c>
      <c r="AL154" s="17">
        <f t="shared" si="128"/>
        <v>1.8909103191344052</v>
      </c>
      <c r="AM154" s="17">
        <f t="shared" si="128"/>
        <v>0</v>
      </c>
      <c r="AN154" s="17">
        <f t="shared" si="128"/>
        <v>0</v>
      </c>
      <c r="AO154" s="17">
        <f t="shared" si="128"/>
        <v>0</v>
      </c>
      <c r="AP154" s="17">
        <f t="shared" si="128"/>
        <v>0</v>
      </c>
      <c r="AQ154" s="17">
        <f t="shared" si="128"/>
        <v>0</v>
      </c>
      <c r="AR154" s="17">
        <f t="shared" si="128"/>
        <v>0</v>
      </c>
      <c r="AS154" s="17">
        <f t="shared" si="128"/>
        <v>0</v>
      </c>
      <c r="AT154" s="17">
        <f t="shared" si="128"/>
        <v>0</v>
      </c>
      <c r="AU154" s="17">
        <f t="shared" si="128"/>
        <v>0</v>
      </c>
      <c r="AV154" s="17">
        <f t="shared" si="128"/>
        <v>0</v>
      </c>
      <c r="AW154" s="17">
        <f t="shared" si="128"/>
        <v>0</v>
      </c>
      <c r="AX154" s="17">
        <f t="shared" si="128"/>
        <v>0</v>
      </c>
      <c r="AY154" s="17">
        <f t="shared" si="128"/>
        <v>0</v>
      </c>
      <c r="AZ154" s="17">
        <f t="shared" si="128"/>
        <v>0</v>
      </c>
      <c r="BA154" s="17">
        <f t="shared" si="128"/>
        <v>0</v>
      </c>
      <c r="BB154" s="17">
        <f t="shared" si="128"/>
        <v>0</v>
      </c>
      <c r="BC154" s="17">
        <f t="shared" si="128"/>
        <v>0</v>
      </c>
      <c r="BD154" s="17">
        <f t="shared" si="128"/>
        <v>0</v>
      </c>
      <c r="BE154" s="17">
        <f t="shared" si="128"/>
        <v>0</v>
      </c>
      <c r="BF154" s="17">
        <f t="shared" si="128"/>
        <v>0</v>
      </c>
      <c r="BG154" s="17">
        <f t="shared" si="128"/>
        <v>0</v>
      </c>
      <c r="BH154" s="17">
        <f t="shared" si="128"/>
        <v>0</v>
      </c>
      <c r="BI154" s="17">
        <f t="shared" si="128"/>
        <v>0</v>
      </c>
      <c r="BJ154" s="17">
        <f t="shared" si="128"/>
        <v>0</v>
      </c>
      <c r="BK154" s="17">
        <f t="shared" si="128"/>
        <v>0</v>
      </c>
      <c r="BL154" s="17">
        <f t="shared" si="128"/>
        <v>0</v>
      </c>
      <c r="BM154" s="17">
        <f t="shared" si="128"/>
        <v>0</v>
      </c>
      <c r="BN154" s="17">
        <f t="shared" si="128"/>
        <v>0</v>
      </c>
      <c r="BO154" s="17">
        <f t="shared" si="128"/>
        <v>0</v>
      </c>
      <c r="BP154" s="17">
        <f t="shared" si="128"/>
        <v>0</v>
      </c>
      <c r="BQ154" s="17">
        <f t="shared" si="128"/>
        <v>0</v>
      </c>
      <c r="BR154" s="17">
        <f t="shared" si="128"/>
        <v>0</v>
      </c>
      <c r="BS154" s="17">
        <f t="shared" si="128"/>
        <v>0</v>
      </c>
      <c r="BT154" s="17">
        <f t="shared" si="128"/>
        <v>0</v>
      </c>
      <c r="BU154" s="17">
        <f t="shared" si="128"/>
        <v>0</v>
      </c>
      <c r="BV154" s="17">
        <f t="shared" ref="BV154:DC154" si="129">BV152/BV153</f>
        <v>0</v>
      </c>
      <c r="BW154" s="17">
        <f t="shared" si="129"/>
        <v>0</v>
      </c>
      <c r="BX154" s="17">
        <f t="shared" si="129"/>
        <v>0</v>
      </c>
      <c r="BY154" s="17">
        <f t="shared" si="129"/>
        <v>0</v>
      </c>
      <c r="BZ154" s="17">
        <f t="shared" si="129"/>
        <v>0</v>
      </c>
      <c r="CA154" s="17">
        <f t="shared" si="129"/>
        <v>0</v>
      </c>
      <c r="CB154" s="17">
        <f t="shared" si="129"/>
        <v>0</v>
      </c>
      <c r="CC154" s="17">
        <f t="shared" si="129"/>
        <v>0</v>
      </c>
      <c r="CD154" s="17">
        <f t="shared" si="129"/>
        <v>0</v>
      </c>
      <c r="CE154" s="17">
        <f t="shared" si="129"/>
        <v>0</v>
      </c>
      <c r="CF154" s="17">
        <f t="shared" si="129"/>
        <v>0</v>
      </c>
      <c r="CG154" s="17">
        <f t="shared" si="129"/>
        <v>0</v>
      </c>
      <c r="CH154" s="17">
        <f t="shared" si="129"/>
        <v>0</v>
      </c>
      <c r="CI154" s="17">
        <f t="shared" si="129"/>
        <v>0</v>
      </c>
      <c r="CJ154" s="17">
        <f t="shared" si="129"/>
        <v>0</v>
      </c>
      <c r="CK154" s="17">
        <f t="shared" si="129"/>
        <v>0</v>
      </c>
      <c r="CL154" s="17">
        <f t="shared" si="129"/>
        <v>0</v>
      </c>
      <c r="CM154" s="17">
        <f t="shared" si="129"/>
        <v>0</v>
      </c>
      <c r="CN154" s="17">
        <f t="shared" si="129"/>
        <v>0</v>
      </c>
      <c r="CO154" s="17">
        <f t="shared" si="129"/>
        <v>0</v>
      </c>
      <c r="CP154" s="17">
        <f t="shared" si="129"/>
        <v>0</v>
      </c>
      <c r="CQ154" s="17">
        <f t="shared" si="129"/>
        <v>0</v>
      </c>
      <c r="CR154" s="17">
        <f t="shared" si="129"/>
        <v>0</v>
      </c>
      <c r="CS154" s="17">
        <f t="shared" si="129"/>
        <v>0</v>
      </c>
      <c r="CT154" s="17">
        <f t="shared" si="129"/>
        <v>0</v>
      </c>
      <c r="CU154" s="17">
        <f t="shared" si="129"/>
        <v>0</v>
      </c>
      <c r="CV154" s="17">
        <f t="shared" si="129"/>
        <v>0</v>
      </c>
      <c r="CW154" s="17">
        <f t="shared" si="129"/>
        <v>0</v>
      </c>
      <c r="CX154" s="17">
        <f t="shared" si="129"/>
        <v>0</v>
      </c>
      <c r="CY154" s="17">
        <f t="shared" si="129"/>
        <v>0</v>
      </c>
      <c r="CZ154" s="17">
        <f t="shared" si="129"/>
        <v>0</v>
      </c>
      <c r="DA154" s="17">
        <f t="shared" si="129"/>
        <v>0</v>
      </c>
      <c r="DB154" s="17">
        <f t="shared" si="129"/>
        <v>0</v>
      </c>
      <c r="DC154" s="17">
        <f t="shared" si="129"/>
        <v>0</v>
      </c>
    </row>
    <row r="156" spans="3:107" x14ac:dyDescent="0.35">
      <c r="C156" s="8" t="s">
        <v>67</v>
      </c>
      <c r="E156" s="17">
        <f>F51</f>
        <v>9.0137126404216561E-2</v>
      </c>
      <c r="I156" s="26">
        <f>1/(1+$E$156)^I4</f>
        <v>0.91731579062761481</v>
      </c>
      <c r="J156" s="26">
        <f>1/(1+$E$156)^J4</f>
        <v>0.84146825973476613</v>
      </c>
      <c r="K156" s="26">
        <f>1/(1+$E$156)^K4</f>
        <v>0.77189212196664014</v>
      </c>
      <c r="L156" s="26">
        <f>1/(1+$E$156)^L4</f>
        <v>0.70806883214105576</v>
      </c>
      <c r="M156" s="26">
        <f>1/(1+$E$156)^M4</f>
        <v>0.64952272057424454</v>
      </c>
      <c r="N156" s="26">
        <f>1/(1+$E$156)^N4</f>
        <v>0.59581744795416247</v>
      </c>
      <c r="O156" s="26">
        <f>1/(1+$E$156)^O4</f>
        <v>0.54655275333980036</v>
      </c>
      <c r="P156" s="26">
        <f>1/(1+$E$156)^P4</f>
        <v>0.50136147104959861</v>
      </c>
      <c r="Q156" s="26">
        <f>1/(1+$E$156)^Q4</f>
        <v>0.4599067942060866</v>
      </c>
      <c r="R156" s="26">
        <f>1/(1+$E$156)^R4</f>
        <v>0.42187976454216813</v>
      </c>
      <c r="S156" s="26">
        <f>1/(1+$E$156)^S4</f>
        <v>0.3869969697607909</v>
      </c>
      <c r="T156" s="26">
        <f>1/(1+$E$156)^T4</f>
        <v>0.35499843128661107</v>
      </c>
      <c r="U156" s="26">
        <f>1/(1+$E$156)^U4</f>
        <v>0.32564566666724065</v>
      </c>
      <c r="V156" s="26">
        <f>1/(1+$E$156)^V4</f>
        <v>0.29871991218331656</v>
      </c>
      <c r="W156" s="26">
        <f>1/(1+$E$156)^W4</f>
        <v>0.27402049242065074</v>
      </c>
      <c r="X156" s="26">
        <f>1/(1+$E$156)^X4</f>
        <v>0.25136332465301753</v>
      </c>
      <c r="Y156" s="26">
        <f>1/(1+$E$156)^Y4</f>
        <v>0.23057954688886861</v>
      </c>
      <c r="Z156" s="26">
        <f>1/(1+$E$156)^Z4</f>
        <v>0.2115142593569197</v>
      </c>
      <c r="AA156" s="26">
        <f>1/(1+$E$156)^AA4</f>
        <v>0.19402537005100717</v>
      </c>
      <c r="AB156" s="26">
        <f>1/(1+$E$156)^AB4</f>
        <v>0.17798253573015518</v>
      </c>
      <c r="AC156" s="26">
        <f>1/(1+$E$156)^AC4</f>
        <v>0.16326619048121502</v>
      </c>
      <c r="AD156" s="26">
        <f>1/(1+$E$156)^AD4</f>
        <v>0.14976665460403452</v>
      </c>
      <c r="AE156" s="26">
        <f>1/(1+$E$156)^AE4</f>
        <v>0.13738331717775285</v>
      </c>
      <c r="AF156" s="26">
        <f>1/(1+$E$156)^AF4</f>
        <v>0.12602388621595473</v>
      </c>
      <c r="AG156" s="26">
        <f>1/(1+$E$156)^AG4</f>
        <v>0.11560370082215307</v>
      </c>
      <c r="AH156" s="26">
        <f>1/(1+$E$156)^AH4</f>
        <v>0.1060451002191516</v>
      </c>
      <c r="AI156" s="26">
        <f>1/(1+$E$156)^AI4</f>
        <v>9.7276844949715682E-2</v>
      </c>
      <c r="AJ156" s="26">
        <f>1/(1+$E$156)^AJ4</f>
        <v>8.923358593480836E-2</v>
      </c>
      <c r="AK156" s="26">
        <f>1/(1+$E$156)^AK4</f>
        <v>8.1855377432325946E-2</v>
      </c>
      <c r="AL156" s="26">
        <f>1/(1+$E$156)^AL4</f>
        <v>7.508723026645589E-2</v>
      </c>
      <c r="AM156" s="26">
        <f>1/(1+$E$156)^AM4</f>
        <v>6.8878701997911768E-2</v>
      </c>
      <c r="AN156" s="26">
        <f>1/(1+$E$156)^AN4</f>
        <v>6.3183520980618302E-2</v>
      </c>
      <c r="AO156" s="26">
        <f>1/(1+$E$156)^AO4</f>
        <v>5.7959241502972367E-2</v>
      </c>
      <c r="AP156" s="26">
        <f>1/(1+$E$156)^AP4</f>
        <v>5.316692744347596E-2</v>
      </c>
      <c r="AQ156" s="26">
        <f>1/(1+$E$156)^AQ4</f>
        <v>4.8770862083053187E-2</v>
      </c>
      <c r="AR156" s="26">
        <f>1/(1+$E$156)^AR4</f>
        <v>4.4738281911306292E-2</v>
      </c>
      <c r="AS156" s="26">
        <f>1/(1+$E$156)^AS4</f>
        <v>4.1039132442791053E-2</v>
      </c>
      <c r="AT156" s="26">
        <f>1/(1+$E$156)^AT4</f>
        <v>3.7645844223430279E-2</v>
      </c>
      <c r="AU156" s="26">
        <f>1/(1+$E$156)^AU4</f>
        <v>3.4533127357659975E-2</v>
      </c>
      <c r="AV156" s="26">
        <f>1/(1+$E$156)^AV4</f>
        <v>3.1677783024935964E-2</v>
      </c>
      <c r="AW156" s="26">
        <f>1/(1+$E$156)^AW4</f>
        <v>2.9058530580849173E-2</v>
      </c>
      <c r="AX156" s="26">
        <f>1/(1+$E$156)^AX4</f>
        <v>2.6655848954248388E-2</v>
      </c>
      <c r="AY156" s="26">
        <f>1/(1+$E$156)^AY4</f>
        <v>2.4451831158316638E-2</v>
      </c>
      <c r="AZ156" s="26">
        <f>1/(1+$E$156)^AZ4</f>
        <v>2.2430050831284173E-2</v>
      </c>
      <c r="BA156" s="26">
        <f>1/(1+$E$156)^BA4</f>
        <v>2.0575439812117034E-2</v>
      </c>
      <c r="BB156" s="26">
        <f>1/(1+$E$156)^BB4</f>
        <v>1.8874175838763038E-2</v>
      </c>
      <c r="BC156" s="26">
        <f>1/(1+$E$156)^BC4</f>
        <v>1.7313579531979543E-2</v>
      </c>
      <c r="BD156" s="26">
        <f>1/(1+$E$156)^BD4</f>
        <v>1.58820198969719E-2</v>
      </c>
      <c r="BE156" s="26">
        <f>1/(1+$E$156)^BE4</f>
        <v>1.4568827638554289E-2</v>
      </c>
      <c r="BF156" s="26">
        <f>1/(1+$E$156)^BF4</f>
        <v>1.3364215643777875E-2</v>
      </c>
      <c r="BG156" s="26">
        <f>1/(1+$E$156)^BG4</f>
        <v>1.225920603939004E-2</v>
      </c>
      <c r="BH156" s="26">
        <f>1/(1+$E$156)^BH4</f>
        <v>1.1245563280489906E-2</v>
      </c>
      <c r="BI156" s="26">
        <f>1/(1+$E$156)^BI4</f>
        <v>1.0315732771695471E-2</v>
      </c>
      <c r="BJ156" s="26">
        <f>1/(1+$E$156)^BJ4</f>
        <v>9.4627845633710288E-3</v>
      </c>
      <c r="BK156" s="26">
        <f>1/(1+$E$156)^BK4</f>
        <v>8.6803617032874848E-3</v>
      </c>
      <c r="BL156" s="26">
        <f>1/(1+$E$156)^BL4</f>
        <v>7.9626328587848287E-3</v>
      </c>
      <c r="BM156" s="26">
        <f>1/(1+$E$156)^BM4</f>
        <v>7.3042488563336292E-3</v>
      </c>
      <c r="BN156" s="26">
        <f>1/(1+$E$156)^BN4</f>
        <v>6.7003028145885355E-3</v>
      </c>
      <c r="BO156" s="26">
        <f>1/(1+$E$156)^BO4</f>
        <v>6.1462935738087138E-3</v>
      </c>
      <c r="BP156" s="26">
        <f>1/(1+$E$156)^BP4</f>
        <v>5.6380921490877698E-3</v>
      </c>
      <c r="BQ156" s="26">
        <f>1/(1+$E$156)^BQ4</f>
        <v>5.1719109573717956E-3</v>
      </c>
      <c r="BR156" s="26">
        <f>1/(1+$E$156)^BR4</f>
        <v>4.744275588917133E-3</v>
      </c>
      <c r="BS156" s="26">
        <f>1/(1+$E$156)^BS4</f>
        <v>4.3519989128028135E-3</v>
      </c>
      <c r="BT156" s="26">
        <f>1/(1+$E$156)^BT4</f>
        <v>3.992157323508232E-3</v>
      </c>
      <c r="BU156" s="26">
        <f>1/(1+$E$156)^BU4</f>
        <v>3.662068951523777E-3</v>
      </c>
      <c r="BV156" s="26">
        <f>1/(1+$E$156)^BV4</f>
        <v>3.3592736755998736E-3</v>
      </c>
      <c r="BW156" s="26">
        <f>1/(1+$E$156)^BW4</f>
        <v>3.0815147876674322E-3</v>
      </c>
      <c r="BX156" s="26">
        <f>1/(1+$E$156)^BX4</f>
        <v>2.8267221737798371E-3</v>
      </c>
      <c r="BY156" s="26">
        <f>1/(1+$E$156)^BY4</f>
        <v>2.5929968857254615E-3</v>
      </c>
      <c r="BZ156" s="26">
        <f>1/(1+$E$156)^BZ4</f>
        <v>2.3785969883241948E-3</v>
      </c>
      <c r="CA156" s="26">
        <f>1/(1+$E$156)^CA4</f>
        <v>2.1819245769290722E-3</v>
      </c>
      <c r="CB156" s="26">
        <f>1/(1+$E$156)^CB4</f>
        <v>2.0015138683755159E-3</v>
      </c>
      <c r="CC156" s="26">
        <f>1/(1+$E$156)^CC4</f>
        <v>1.8360202766210219E-3</v>
      </c>
      <c r="CD156" s="26">
        <f>1/(1+$E$156)^CD4</f>
        <v>1.6842103916569449E-3</v>
      </c>
      <c r="CE156" s="26">
        <f>1/(1+$E$156)^CE4</f>
        <v>1.5449527870060353E-3</v>
      </c>
      <c r="CF156" s="26">
        <f>1/(1+$E$156)^CF4</f>
        <v>1.4172095872947784E-3</v>
      </c>
      <c r="CG156" s="26">
        <f>1/(1+$E$156)^CG4</f>
        <v>1.3000287330543455E-3</v>
      </c>
      <c r="CH156" s="26">
        <f>1/(1+$E$156)^CH4</f>
        <v>1.1925368851003633E-3</v>
      </c>
      <c r="CI156" s="26">
        <f>1/(1+$E$156)^CI4</f>
        <v>1.093932915608433E-3</v>
      </c>
      <c r="CJ156" s="26">
        <f>1/(1+$E$156)^CJ4</f>
        <v>1.0034819373749213E-3</v>
      </c>
      <c r="CK156" s="26">
        <f>1/(1+$E$156)^CK4</f>
        <v>9.2050982676360671E-4</v>
      </c>
      <c r="CL156" s="26">
        <f>1/(1+$E$156)^CL4</f>
        <v>8.4439819951814658E-4</v>
      </c>
      <c r="CM156" s="26">
        <f>1/(1+$E$156)^CM4</f>
        <v>7.7457980199552301E-4</v>
      </c>
      <c r="CN156" s="26">
        <f>1/(1+$E$156)^CN4</f>
        <v>7.1053428347170452E-4</v>
      </c>
      <c r="CO156" s="26">
        <f>1/(1+$E$156)^CO4</f>
        <v>6.5178431801087261E-4</v>
      </c>
      <c r="CP156" s="26">
        <f>1/(1+$E$156)^CP4</f>
        <v>5.9789204699482431E-4</v>
      </c>
      <c r="CQ156" s="26">
        <f>1/(1+$E$156)^CQ4</f>
        <v>5.4845581579902034E-4</v>
      </c>
      <c r="CR156" s="26">
        <f>1/(1+$E$156)^CR4</f>
        <v>5.0310718029399179E-4</v>
      </c>
      <c r="CS156" s="26">
        <f>1/(1+$E$156)^CS4</f>
        <v>4.6150816086181303E-4</v>
      </c>
      <c r="CT156" s="26">
        <f>1/(1+$E$156)^CT4</f>
        <v>4.2334872346205051E-4</v>
      </c>
      <c r="CU156" s="26">
        <f>1/(1+$E$156)^CU4</f>
        <v>3.8834446897378227E-4</v>
      </c>
      <c r="CV156" s="26">
        <f>1/(1+$E$156)^CV4</f>
        <v>3.5623451359254634E-4</v>
      </c>
      <c r="CW156" s="26">
        <f>1/(1+$E$156)^CW4</f>
        <v>3.2677954448499043E-4</v>
      </c>
      <c r="CX156" s="26">
        <f>1/(1+$E$156)^CX4</f>
        <v>2.9976003621018089E-4</v>
      </c>
      <c r="CY156" s="26">
        <f>1/(1+$E$156)^CY4</f>
        <v>2.7497461461470455E-4</v>
      </c>
      <c r="CZ156" s="26">
        <f>1/(1+$E$156)^CZ4</f>
        <v>2.5223855600781136E-4</v>
      </c>
      <c r="DA156" s="26">
        <f>1/(1+$E$156)^DA4</f>
        <v>2.3138241043107338E-4</v>
      </c>
      <c r="DB156" s="26">
        <f>1/(1+$E$156)^DB4</f>
        <v>2.1225073876190339E-4</v>
      </c>
      <c r="DC156" s="26">
        <f>1/(1+$E$156)^DC4</f>
        <v>1.9470095423867071E-4</v>
      </c>
    </row>
    <row r="157" spans="3:107" x14ac:dyDescent="0.35">
      <c r="C157" s="8" t="s">
        <v>78</v>
      </c>
      <c r="E157" s="21">
        <f>SUM(I157:XFD157)</f>
        <v>1467.1618468193653</v>
      </c>
      <c r="I157" s="21">
        <f>I156*I153</f>
        <v>188.26160607884816</v>
      </c>
      <c r="J157" s="21">
        <f t="shared" ref="J157:BU157" si="130">J156*J153</f>
        <v>156.95281773342282</v>
      </c>
      <c r="K157" s="21">
        <f t="shared" si="130"/>
        <v>130.64601041426246</v>
      </c>
      <c r="L157" s="21">
        <f t="shared" si="130"/>
        <v>108.68798524414221</v>
      </c>
      <c r="M157" s="21">
        <f t="shared" si="130"/>
        <v>90.500487598033445</v>
      </c>
      <c r="N157" s="21">
        <f t="shared" si="130"/>
        <v>75.572275428935328</v>
      </c>
      <c r="O157" s="21">
        <f t="shared" si="130"/>
        <v>63.451983883182564</v>
      </c>
      <c r="P157" s="21">
        <f t="shared" si="130"/>
        <v>53.74170909919625</v>
      </c>
      <c r="Q157" s="21">
        <f t="shared" si="130"/>
        <v>46.091241360474072</v>
      </c>
      <c r="R157" s="21">
        <f t="shared" si="130"/>
        <v>40.192884376552655</v>
      </c>
      <c r="S157" s="21">
        <f t="shared" si="130"/>
        <v>35.776803456244316</v>
      </c>
      <c r="T157" s="21">
        <f t="shared" si="130"/>
        <v>32.606850771616919</v>
      </c>
      <c r="U157" s="21">
        <f t="shared" si="130"/>
        <v>30.476820839862611</v>
      </c>
      <c r="V157" s="21">
        <f t="shared" si="130"/>
        <v>29.20709381969225</v>
      </c>
      <c r="W157" s="21">
        <f t="shared" si="130"/>
        <v>28.641628271311298</v>
      </c>
      <c r="X157" s="21">
        <f t="shared" si="130"/>
        <v>28.645268702677001</v>
      </c>
      <c r="Y157" s="21">
        <f t="shared" si="130"/>
        <v>29.101336554430031</v>
      </c>
      <c r="Z157" s="21">
        <f t="shared" si="130"/>
        <v>29.909476293297686</v>
      </c>
      <c r="AA157" s="21">
        <f t="shared" si="130"/>
        <v>30.983731017666894</v>
      </c>
      <c r="AB157" s="21">
        <f t="shared" si="130"/>
        <v>32.25082445558813</v>
      </c>
      <c r="AC157" s="21">
        <f t="shared" si="130"/>
        <v>33.64862847848174</v>
      </c>
      <c r="AD157" s="21">
        <f t="shared" si="130"/>
        <v>35.124797284890441</v>
      </c>
      <c r="AE157" s="21">
        <f t="shared" si="130"/>
        <v>36.635551247400478</v>
      </c>
      <c r="AF157" s="21">
        <f t="shared" si="130"/>
        <v>29.40557345038917</v>
      </c>
      <c r="AG157" s="21">
        <f t="shared" si="130"/>
        <v>23.120740164430355</v>
      </c>
      <c r="AH157" s="21">
        <f t="shared" si="130"/>
        <v>17.674183369858355</v>
      </c>
      <c r="AI157" s="21">
        <f t="shared" si="130"/>
        <v>12.97024599329519</v>
      </c>
      <c r="AJ157" s="21">
        <f t="shared" si="130"/>
        <v>8.9233585934806108</v>
      </c>
      <c r="AK157" s="21">
        <f t="shared" si="130"/>
        <v>5.4570251621548467</v>
      </c>
      <c r="AL157" s="21">
        <f t="shared" si="130"/>
        <v>2.5029076755483235</v>
      </c>
      <c r="AM157" s="21">
        <f t="shared" si="130"/>
        <v>-1.9772269586693167E-13</v>
      </c>
      <c r="AN157" s="21">
        <f t="shared" si="130"/>
        <v>-1.8137415108419784E-13</v>
      </c>
      <c r="AO157" s="21">
        <f t="shared" si="130"/>
        <v>-1.6637737280121339E-13</v>
      </c>
      <c r="AP157" s="21">
        <f t="shared" si="130"/>
        <v>-1.5262059127369047E-13</v>
      </c>
      <c r="AQ157" s="21">
        <f t="shared" si="130"/>
        <v>-1.4000127835027945E-13</v>
      </c>
      <c r="AR157" s="21">
        <f t="shared" si="130"/>
        <v>-1.2842538333876335E-13</v>
      </c>
      <c r="AS157" s="21">
        <f t="shared" si="130"/>
        <v>-1.1780663205405222E-13</v>
      </c>
      <c r="AT157" s="21">
        <f t="shared" si="130"/>
        <v>-1.0806588382383944E-13</v>
      </c>
      <c r="AU157" s="21">
        <f t="shared" si="130"/>
        <v>-9.9130541659737262E-14</v>
      </c>
      <c r="AV157" s="21">
        <f t="shared" si="130"/>
        <v>-9.0934011197945561E-14</v>
      </c>
      <c r="AW157" s="21">
        <f t="shared" si="130"/>
        <v>-8.341520437698382E-14</v>
      </c>
      <c r="AX157" s="21">
        <f t="shared" si="130"/>
        <v>-7.6518084153437008E-14</v>
      </c>
      <c r="AY157" s="21">
        <f t="shared" si="130"/>
        <v>-7.0191246862520425E-14</v>
      </c>
      <c r="AZ157" s="21">
        <f t="shared" si="130"/>
        <v>-6.4387539110831018E-14</v>
      </c>
      <c r="BA157" s="21">
        <f t="shared" si="130"/>
        <v>-5.9063706346018429E-14</v>
      </c>
      <c r="BB157" s="21">
        <f t="shared" si="130"/>
        <v>-5.4180070484195165E-14</v>
      </c>
      <c r="BC157" s="21">
        <f t="shared" si="130"/>
        <v>-4.970023419246939E-14</v>
      </c>
      <c r="BD157" s="21">
        <f t="shared" si="130"/>
        <v>-4.5590809622642666E-14</v>
      </c>
      <c r="BE157" s="21">
        <f t="shared" si="130"/>
        <v>-4.1821169574347527E-14</v>
      </c>
      <c r="BF157" s="21">
        <f t="shared" si="130"/>
        <v>-3.8363219233064153E-14</v>
      </c>
      <c r="BG157" s="21">
        <f t="shared" si="130"/>
        <v>-3.5191186781798764E-14</v>
      </c>
      <c r="BH157" s="21">
        <f t="shared" si="130"/>
        <v>-3.2281431325869804E-14</v>
      </c>
      <c r="BI157" s="21">
        <f t="shared" si="130"/>
        <v>-2.9612266699281308E-14</v>
      </c>
      <c r="BJ157" s="21">
        <f t="shared" si="130"/>
        <v>-2.7163799839527026E-14</v>
      </c>
      <c r="BK157" s="21">
        <f t="shared" si="130"/>
        <v>-2.4917782526246012E-14</v>
      </c>
      <c r="BL157" s="21">
        <f t="shared" si="130"/>
        <v>-2.2857475378750328E-14</v>
      </c>
      <c r="BM157" s="21">
        <f t="shared" si="130"/>
        <v>-2.0967523098809595E-14</v>
      </c>
      <c r="BN157" s="21">
        <f t="shared" si="130"/>
        <v>-1.9233840028887304E-14</v>
      </c>
      <c r="BO157" s="21">
        <f t="shared" si="130"/>
        <v>-1.7643505172903819E-14</v>
      </c>
      <c r="BP157" s="21">
        <f t="shared" si="130"/>
        <v>-1.618466589712468E-14</v>
      </c>
      <c r="BQ157" s="21">
        <f t="shared" si="130"/>
        <v>-1.4846449593464723E-14</v>
      </c>
      <c r="BR157" s="21">
        <f t="shared" si="130"/>
        <v>-1.3618882646842122E-14</v>
      </c>
      <c r="BS157" s="21">
        <f t="shared" si="130"/>
        <v>-1.2492816102652687E-14</v>
      </c>
      <c r="BT157" s="21">
        <f t="shared" si="130"/>
        <v>-1.1459857480370244E-14</v>
      </c>
      <c r="BU157" s="21">
        <f t="shared" si="130"/>
        <v>-1.0512308225085618E-14</v>
      </c>
      <c r="BV157" s="21">
        <f t="shared" ref="BV157:DC157" si="131">BV156*BV153</f>
        <v>-9.6431063308155904E-15</v>
      </c>
      <c r="BW157" s="21">
        <f t="shared" si="131"/>
        <v>-8.8457737079582626E-15</v>
      </c>
      <c r="BX157" s="21">
        <f t="shared" si="131"/>
        <v>-8.1143679026287012E-15</v>
      </c>
      <c r="BY157" s="21">
        <f t="shared" si="131"/>
        <v>-7.4434378080431884E-15</v>
      </c>
      <c r="BZ157" s="21">
        <f t="shared" si="131"/>
        <v>-6.8279830378726185E-15</v>
      </c>
      <c r="CA157" s="21">
        <f t="shared" si="131"/>
        <v>-6.2634166587780641E-15</v>
      </c>
      <c r="CB157" s="21">
        <f t="shared" si="131"/>
        <v>-5.7455310043771737E-15</v>
      </c>
      <c r="CC157" s="21">
        <f t="shared" si="131"/>
        <v>-5.2704663158557197E-15</v>
      </c>
      <c r="CD157" s="21">
        <f t="shared" si="131"/>
        <v>-4.8346819755054022E-15</v>
      </c>
      <c r="CE157" s="21">
        <f t="shared" si="131"/>
        <v>-4.4349301187938171E-15</v>
      </c>
      <c r="CF157" s="21">
        <f t="shared" si="131"/>
        <v>-4.0682314282995724E-15</v>
      </c>
      <c r="CG157" s="21">
        <f t="shared" si="131"/>
        <v>-3.7318529291067337E-15</v>
      </c>
      <c r="CH157" s="21">
        <f t="shared" si="131"/>
        <v>-3.4232876201695231E-15</v>
      </c>
      <c r="CI157" s="21">
        <f t="shared" si="131"/>
        <v>-3.1402357898415327E-15</v>
      </c>
      <c r="CJ157" s="21">
        <f t="shared" si="131"/>
        <v>-2.8805878763156174E-15</v>
      </c>
      <c r="CK157" s="21">
        <f t="shared" si="131"/>
        <v>-2.6424087452347829E-15</v>
      </c>
      <c r="CL157" s="21">
        <f t="shared" si="131"/>
        <v>-2.4239232672963681E-15</v>
      </c>
      <c r="CM157" s="21">
        <f t="shared" si="131"/>
        <v>-2.2235030883606391E-15</v>
      </c>
      <c r="CN157" s="21">
        <f t="shared" si="131"/>
        <v>-2.0396544934624828E-15</v>
      </c>
      <c r="CO157" s="21">
        <f t="shared" si="131"/>
        <v>-1.8710072742777053E-15</v>
      </c>
      <c r="CP157" s="21">
        <f t="shared" si="131"/>
        <v>-1.7163045170740718E-15</v>
      </c>
      <c r="CQ157" s="21">
        <f t="shared" si="131"/>
        <v>-1.5743932350375489E-15</v>
      </c>
      <c r="CR157" s="21">
        <f t="shared" si="131"/>
        <v>-1.4442157751572373E-15</v>
      </c>
      <c r="CS157" s="21">
        <f t="shared" si="131"/>
        <v>-1.3248019356252348E-15</v>
      </c>
      <c r="CT157" s="21">
        <f t="shared" si="131"/>
        <v>-1.2152617350030569E-15</v>
      </c>
      <c r="CU157" s="21">
        <f t="shared" si="131"/>
        <v>-1.1147787792638158E-15</v>
      </c>
      <c r="CV157" s="21">
        <f t="shared" si="131"/>
        <v>-1.0226041772752746E-15</v>
      </c>
      <c r="CW157" s="21">
        <f t="shared" si="131"/>
        <v>-9.3805095937637011E-16</v>
      </c>
      <c r="CX157" s="21">
        <f t="shared" si="131"/>
        <v>-8.6048895744932761E-16</v>
      </c>
      <c r="CY157" s="21">
        <f t="shared" si="131"/>
        <v>-7.8934010832896206E-16</v>
      </c>
      <c r="CZ157" s="21">
        <f t="shared" si="131"/>
        <v>-7.2407414554586886E-16</v>
      </c>
      <c r="DA157" s="21">
        <f t="shared" si="131"/>
        <v>-6.6420464729442332E-16</v>
      </c>
      <c r="DB157" s="21">
        <f t="shared" si="131"/>
        <v>-6.0928541117142011E-16</v>
      </c>
      <c r="DC157" s="21">
        <f t="shared" si="131"/>
        <v>-5.5890712866658256E-16</v>
      </c>
    </row>
    <row r="158" spans="3:107" x14ac:dyDescent="0.35">
      <c r="C158" s="8" t="s">
        <v>82</v>
      </c>
      <c r="I158" s="26">
        <f>I157/$E$157</f>
        <v>0.12831686326016262</v>
      </c>
      <c r="J158" s="26">
        <f t="shared" ref="J158:BU158" si="132">J157/$E$157</f>
        <v>0.10697716688426577</v>
      </c>
      <c r="K158" s="26">
        <f t="shared" si="132"/>
        <v>8.9046761062855931E-2</v>
      </c>
      <c r="L158" s="26">
        <f t="shared" si="132"/>
        <v>7.4080433239021998E-2</v>
      </c>
      <c r="M158" s="26">
        <f t="shared" si="132"/>
        <v>6.1684051963474838E-2</v>
      </c>
      <c r="N158" s="26">
        <f t="shared" si="132"/>
        <v>5.1509160760121422E-2</v>
      </c>
      <c r="O158" s="26">
        <f t="shared" si="132"/>
        <v>4.3248114733039862E-2</v>
      </c>
      <c r="P158" s="26">
        <f t="shared" si="132"/>
        <v>3.6629707360303819E-2</v>
      </c>
      <c r="Q158" s="26">
        <f t="shared" si="132"/>
        <v>3.1415239879904508E-2</v>
      </c>
      <c r="R158" s="26">
        <f t="shared" si="132"/>
        <v>2.7394990173501384E-2</v>
      </c>
      <c r="S158" s="26">
        <f t="shared" si="132"/>
        <v>2.4385042136833252E-2</v>
      </c>
      <c r="T158" s="26">
        <f t="shared" si="132"/>
        <v>2.2224440229484391E-2</v>
      </c>
      <c r="U158" s="26">
        <f t="shared" si="132"/>
        <v>2.0772637256027876E-2</v>
      </c>
      <c r="V158" s="26">
        <f t="shared" si="132"/>
        <v>1.9907206476919913E-2</v>
      </c>
      <c r="W158" s="26">
        <f t="shared" si="132"/>
        <v>1.9521791909599465E-2</v>
      </c>
      <c r="X158" s="26">
        <f t="shared" si="132"/>
        <v>1.9524273184159321E-2</v>
      </c>
      <c r="Y158" s="26">
        <f t="shared" si="132"/>
        <v>1.9835123587434004E-2</v>
      </c>
      <c r="Z158" s="26">
        <f t="shared" si="132"/>
        <v>2.0385941985976475E-2</v>
      </c>
      <c r="AA158" s="26">
        <f t="shared" si="132"/>
        <v>2.1118141181789854E-2</v>
      </c>
      <c r="AB158" s="26">
        <f t="shared" si="132"/>
        <v>2.1981776942676182E-2</v>
      </c>
      <c r="AC158" s="26">
        <f t="shared" si="132"/>
        <v>2.2934503477873295E-2</v>
      </c>
      <c r="AD158" s="26">
        <f t="shared" si="132"/>
        <v>2.3940642514005444E-2</v>
      </c>
      <c r="AE158" s="26">
        <f t="shared" si="132"/>
        <v>2.4970354379663058E-2</v>
      </c>
      <c r="AF158" s="26">
        <f t="shared" si="132"/>
        <v>2.0042487823778269E-2</v>
      </c>
      <c r="AG158" s="26">
        <f t="shared" si="132"/>
        <v>1.5758820483611543E-2</v>
      </c>
      <c r="AH158" s="26">
        <f t="shared" si="132"/>
        <v>1.2046512392735614E-2</v>
      </c>
      <c r="AI158" s="26">
        <f t="shared" si="132"/>
        <v>8.8403648318780646E-3</v>
      </c>
      <c r="AJ158" s="26">
        <f t="shared" si="132"/>
        <v>6.0820546913930486E-3</v>
      </c>
      <c r="AK158" s="26">
        <f t="shared" si="132"/>
        <v>3.7194432052503525E-3</v>
      </c>
      <c r="AL158" s="26">
        <f t="shared" si="132"/>
        <v>1.7059519922592954E-3</v>
      </c>
      <c r="AM158" s="26">
        <f t="shared" si="132"/>
        <v>-1.347654291144302E-16</v>
      </c>
      <c r="AN158" s="26">
        <f t="shared" si="132"/>
        <v>-1.2362245615737331E-16</v>
      </c>
      <c r="AO158" s="26">
        <f t="shared" si="132"/>
        <v>-1.1340083110932853E-16</v>
      </c>
      <c r="AP158" s="26">
        <f t="shared" si="132"/>
        <v>-1.0402437304688231E-16</v>
      </c>
      <c r="AQ158" s="26">
        <f t="shared" si="132"/>
        <v>-9.5423200006042819E-17</v>
      </c>
      <c r="AR158" s="26">
        <f t="shared" si="132"/>
        <v>-8.7533208157760164E-17</v>
      </c>
      <c r="AS158" s="26">
        <f t="shared" si="132"/>
        <v>-8.0295594047407363E-17</v>
      </c>
      <c r="AT158" s="26">
        <f t="shared" si="132"/>
        <v>-7.3656416337511498E-17</v>
      </c>
      <c r="AU158" s="26">
        <f t="shared" si="132"/>
        <v>-6.7566193787441127E-17</v>
      </c>
      <c r="AV158" s="26">
        <f t="shared" si="132"/>
        <v>-6.1979536473825177E-17</v>
      </c>
      <c r="AW158" s="26">
        <f t="shared" si="132"/>
        <v>-5.6854807503220043E-17</v>
      </c>
      <c r="AX158" s="26">
        <f t="shared" si="132"/>
        <v>-5.2153812695797149E-17</v>
      </c>
      <c r="AY158" s="26">
        <f t="shared" si="132"/>
        <v>-4.784151592728969E-17</v>
      </c>
      <c r="AZ158" s="26">
        <f t="shared" si="132"/>
        <v>-4.3885778007665376E-17</v>
      </c>
      <c r="BA158" s="26">
        <f t="shared" si="132"/>
        <v>-4.0257117150409555E-17</v>
      </c>
      <c r="BB158" s="26">
        <f t="shared" si="132"/>
        <v>-3.692848924721645E-17</v>
      </c>
      <c r="BC158" s="26">
        <f t="shared" si="132"/>
        <v>-3.3875086310493736E-17</v>
      </c>
      <c r="BD158" s="26">
        <f t="shared" si="132"/>
        <v>-3.1074151581489247E-17</v>
      </c>
      <c r="BE158" s="26">
        <f t="shared" si="132"/>
        <v>-2.8504809926056158E-17</v>
      </c>
      <c r="BF158" s="26">
        <f t="shared" si="132"/>
        <v>-2.6147912254010087E-17</v>
      </c>
      <c r="BG158" s="26">
        <f t="shared" si="132"/>
        <v>-2.3985892802548762E-17</v>
      </c>
      <c r="BH158" s="26">
        <f t="shared" si="132"/>
        <v>-2.2002638220079235E-17</v>
      </c>
      <c r="BI158" s="26">
        <f t="shared" si="132"/>
        <v>-2.0183367474745357E-17</v>
      </c>
      <c r="BJ158" s="26">
        <f t="shared" si="132"/>
        <v>-1.8514521692623725E-17</v>
      </c>
      <c r="BK158" s="26">
        <f t="shared" si="132"/>
        <v>-1.6983663104561258E-17</v>
      </c>
      <c r="BL158" s="26">
        <f t="shared" si="132"/>
        <v>-1.5579382348513662E-17</v>
      </c>
      <c r="BM158" s="26">
        <f t="shared" si="132"/>
        <v>-1.4291213436516716E-17</v>
      </c>
      <c r="BN158" s="26">
        <f t="shared" si="132"/>
        <v>-1.3109555752546327E-17</v>
      </c>
      <c r="BO158" s="26">
        <f t="shared" si="132"/>
        <v>-1.2025602499923827E-17</v>
      </c>
      <c r="BP158" s="26">
        <f t="shared" si="132"/>
        <v>-1.1031275064991047E-17</v>
      </c>
      <c r="BQ158" s="26">
        <f t="shared" si="132"/>
        <v>-1.0119162807872958E-17</v>
      </c>
      <c r="BR158" s="26">
        <f t="shared" si="132"/>
        <v>-9.2824678315935363E-18</v>
      </c>
      <c r="BS158" s="26">
        <f t="shared" si="132"/>
        <v>-8.5149543179136279E-18</v>
      </c>
      <c r="BT158" s="26">
        <f t="shared" si="132"/>
        <v>-7.8109020522949587E-18</v>
      </c>
      <c r="BU158" s="26">
        <f t="shared" si="132"/>
        <v>-7.1650637916158109E-18</v>
      </c>
      <c r="BV158" s="26">
        <f t="shared" ref="BV158:DC158" si="133">BV157/$E$157</f>
        <v>-6.5726261569033528E-18</v>
      </c>
      <c r="BW158" s="26">
        <f t="shared" si="133"/>
        <v>-6.0291737596195412E-18</v>
      </c>
      <c r="BX158" s="26">
        <f t="shared" si="133"/>
        <v>-5.5306562941366686E-18</v>
      </c>
      <c r="BY158" s="26">
        <f t="shared" si="133"/>
        <v>-5.0733583511455723E-18</v>
      </c>
      <c r="BZ158" s="26">
        <f t="shared" si="133"/>
        <v>-4.6538717270183139E-18</v>
      </c>
      <c r="CA158" s="26">
        <f t="shared" si="133"/>
        <v>-4.2690700227493078E-18</v>
      </c>
      <c r="CB158" s="26">
        <f t="shared" si="133"/>
        <v>-3.9160853431629308E-18</v>
      </c>
      <c r="CC158" s="26">
        <f t="shared" si="133"/>
        <v>-3.5922869227287177E-18</v>
      </c>
      <c r="CD158" s="26">
        <f t="shared" si="133"/>
        <v>-3.2952615186841351E-18</v>
      </c>
      <c r="CE158" s="26">
        <f t="shared" si="133"/>
        <v>-3.0227954253364925E-18</v>
      </c>
      <c r="CF158" s="26">
        <f t="shared" si="133"/>
        <v>-2.7728579754980822E-18</v>
      </c>
      <c r="CG158" s="26">
        <f t="shared" si="133"/>
        <v>-2.5435864060921109E-18</v>
      </c>
      <c r="CH158" s="26">
        <f t="shared" si="133"/>
        <v>-2.3332719751340376E-18</v>
      </c>
      <c r="CI158" s="26">
        <f t="shared" si="133"/>
        <v>-2.1403472266193366E-18</v>
      </c>
      <c r="CJ158" s="26">
        <f t="shared" si="133"/>
        <v>-1.9633743084039389E-18</v>
      </c>
      <c r="CK158" s="26">
        <f t="shared" si="133"/>
        <v>-1.8010342560115062E-18</v>
      </c>
      <c r="CL158" s="26">
        <f t="shared" si="133"/>
        <v>-1.6521171625006126E-18</v>
      </c>
      <c r="CM158" s="26">
        <f t="shared" si="133"/>
        <v>-1.5155131611287008E-18</v>
      </c>
      <c r="CN158" s="26">
        <f t="shared" si="133"/>
        <v>-1.3902041536073299E-18</v>
      </c>
      <c r="CO158" s="26">
        <f t="shared" si="133"/>
        <v>-1.2752562223001023E-18</v>
      </c>
      <c r="CP158" s="26">
        <f t="shared" si="133"/>
        <v>-1.1698126698120036E-18</v>
      </c>
      <c r="CQ158" s="26">
        <f t="shared" si="133"/>
        <v>-1.0730876340947991E-18</v>
      </c>
      <c r="CR158" s="26">
        <f t="shared" si="133"/>
        <v>-9.8436023148238724E-19</v>
      </c>
      <c r="CS158" s="26">
        <f t="shared" si="133"/>
        <v>-9.0296918400464809E-19</v>
      </c>
      <c r="CT158" s="26">
        <f t="shared" si="133"/>
        <v>-8.2830789093759603E-19</v>
      </c>
      <c r="CU158" s="26">
        <f t="shared" si="133"/>
        <v>-7.5981990785851295E-19</v>
      </c>
      <c r="CV158" s="26">
        <f t="shared" si="133"/>
        <v>-6.9699479951183329E-19</v>
      </c>
      <c r="CW158" s="26">
        <f t="shared" si="133"/>
        <v>-6.3936433557753321E-19</v>
      </c>
      <c r="CX158" s="26">
        <f t="shared" si="133"/>
        <v>-5.8649900098940455E-19</v>
      </c>
      <c r="CY158" s="26">
        <f t="shared" si="133"/>
        <v>-5.3800479479490195E-19</v>
      </c>
      <c r="CZ158" s="26">
        <f t="shared" si="133"/>
        <v>-4.9352029369873313E-19</v>
      </c>
      <c r="DA158" s="26">
        <f t="shared" si="133"/>
        <v>-4.5271395840502598E-19</v>
      </c>
      <c r="DB158" s="26">
        <f t="shared" si="133"/>
        <v>-4.1528166268246366E-19</v>
      </c>
      <c r="DC158" s="26">
        <f t="shared" si="133"/>
        <v>-3.8094442673671455E-19</v>
      </c>
    </row>
    <row r="160" spans="3:107" x14ac:dyDescent="0.35">
      <c r="C160" s="8" t="s">
        <v>81</v>
      </c>
      <c r="E160" s="17">
        <f>SUMPRODUCT(I158:DC158,I154:DC154)</f>
        <v>9.013712640419394E-2</v>
      </c>
    </row>
    <row r="162" spans="2:1006" x14ac:dyDescent="0.35">
      <c r="B162" s="6" t="s">
        <v>84</v>
      </c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  <c r="WV162" s="6"/>
      <c r="WW162" s="6"/>
      <c r="WX162" s="6"/>
      <c r="WY162" s="6"/>
      <c r="WZ162" s="6"/>
      <c r="XA162" s="6"/>
      <c r="XB162" s="6"/>
      <c r="XC162" s="6"/>
      <c r="XD162" s="6"/>
      <c r="XE162" s="6"/>
      <c r="XF162" s="6"/>
      <c r="XG162" s="6"/>
      <c r="XH162" s="6"/>
      <c r="XI162" s="6"/>
      <c r="XJ162" s="6"/>
      <c r="XK162" s="6"/>
      <c r="XL162" s="6"/>
      <c r="XM162" s="6"/>
      <c r="XN162" s="6"/>
      <c r="XO162" s="6"/>
      <c r="XP162" s="6"/>
      <c r="XQ162" s="6"/>
      <c r="XR162" s="6"/>
      <c r="XS162" s="6"/>
      <c r="XT162" s="6"/>
      <c r="XU162" s="6"/>
      <c r="XV162" s="6"/>
      <c r="XW162" s="6"/>
      <c r="XX162" s="6"/>
      <c r="XY162" s="6"/>
      <c r="XZ162" s="6"/>
      <c r="YA162" s="6"/>
      <c r="YB162" s="6"/>
      <c r="YC162" s="6"/>
      <c r="YD162" s="6"/>
      <c r="YE162" s="6"/>
      <c r="YF162" s="6"/>
      <c r="YG162" s="6"/>
      <c r="YH162" s="6"/>
      <c r="YI162" s="6"/>
      <c r="YJ162" s="6"/>
      <c r="YK162" s="6"/>
      <c r="YL162" s="6"/>
      <c r="YM162" s="6"/>
      <c r="YN162" s="6"/>
      <c r="YO162" s="6"/>
      <c r="YP162" s="6"/>
      <c r="YQ162" s="6"/>
      <c r="YR162" s="6"/>
      <c r="YS162" s="6"/>
      <c r="YT162" s="6"/>
      <c r="YU162" s="6"/>
      <c r="YV162" s="6"/>
      <c r="YW162" s="6"/>
      <c r="YX162" s="6"/>
      <c r="YY162" s="6"/>
      <c r="YZ162" s="6"/>
      <c r="ZA162" s="6"/>
      <c r="ZB162" s="6"/>
      <c r="ZC162" s="6"/>
      <c r="ZD162" s="6"/>
      <c r="ZE162" s="6"/>
      <c r="ZF162" s="6"/>
      <c r="ZG162" s="6"/>
      <c r="ZH162" s="6"/>
      <c r="ZI162" s="6"/>
      <c r="ZJ162" s="6"/>
      <c r="ZK162" s="6"/>
      <c r="ZL162" s="6"/>
      <c r="ZM162" s="6"/>
      <c r="ZN162" s="6"/>
      <c r="ZO162" s="6"/>
      <c r="ZP162" s="6"/>
      <c r="ZQ162" s="6"/>
      <c r="ZR162" s="6"/>
      <c r="ZS162" s="6"/>
      <c r="ZT162" s="6"/>
      <c r="ZU162" s="6"/>
      <c r="ZV162" s="6"/>
      <c r="ZW162" s="6"/>
      <c r="ZX162" s="6"/>
      <c r="ZY162" s="6"/>
      <c r="ZZ162" s="6"/>
      <c r="AAA162" s="6"/>
      <c r="AAB162" s="6"/>
      <c r="AAC162" s="6"/>
      <c r="AAD162" s="6"/>
      <c r="AAE162" s="6"/>
      <c r="AAF162" s="6"/>
      <c r="AAG162" s="6"/>
      <c r="AAH162" s="6"/>
      <c r="AAI162" s="6"/>
      <c r="AAJ162" s="6"/>
      <c r="AAK162" s="6"/>
      <c r="AAL162" s="6"/>
      <c r="AAM162" s="6"/>
      <c r="AAN162" s="6"/>
      <c r="AAO162" s="6"/>
      <c r="AAP162" s="6"/>
      <c r="AAQ162" s="6"/>
      <c r="AAR162" s="6"/>
      <c r="AAS162" s="6"/>
      <c r="AAT162" s="6"/>
      <c r="AAU162" s="6"/>
      <c r="AAV162" s="6"/>
      <c r="AAW162" s="6"/>
      <c r="AAX162" s="6"/>
      <c r="AAY162" s="6"/>
      <c r="AAZ162" s="6"/>
      <c r="ABA162" s="6"/>
      <c r="ABB162" s="6"/>
      <c r="ABC162" s="6"/>
      <c r="ABD162" s="6"/>
      <c r="ABE162" s="6"/>
      <c r="ABF162" s="6"/>
      <c r="ABG162" s="6"/>
      <c r="ABH162" s="6"/>
      <c r="ABI162" s="6"/>
      <c r="ABJ162" s="6"/>
      <c r="ABK162" s="6"/>
      <c r="ABL162" s="6"/>
      <c r="ABM162" s="6"/>
      <c r="ABN162" s="6"/>
      <c r="ABO162" s="6"/>
      <c r="ABP162" s="6"/>
      <c r="ABQ162" s="6"/>
      <c r="ABR162" s="6"/>
      <c r="ABS162" s="6"/>
      <c r="ABT162" s="6"/>
      <c r="ABU162" s="6"/>
      <c r="ABV162" s="6"/>
      <c r="ABW162" s="6"/>
      <c r="ABX162" s="6"/>
      <c r="ABY162" s="6"/>
      <c r="ABZ162" s="6"/>
      <c r="ACA162" s="6"/>
      <c r="ACB162" s="6"/>
      <c r="ACC162" s="6"/>
      <c r="ACD162" s="6"/>
      <c r="ACE162" s="6"/>
      <c r="ACF162" s="6"/>
      <c r="ACG162" s="6"/>
      <c r="ACH162" s="6"/>
      <c r="ACI162" s="6"/>
      <c r="ACJ162" s="6"/>
      <c r="ACK162" s="6"/>
      <c r="ACL162" s="6"/>
      <c r="ACM162" s="6"/>
      <c r="ACN162" s="6"/>
      <c r="ACO162" s="6"/>
      <c r="ACP162" s="6"/>
      <c r="ACQ162" s="6"/>
      <c r="ACR162" s="6"/>
      <c r="ACS162" s="6"/>
      <c r="ACT162" s="6"/>
      <c r="ACU162" s="6"/>
      <c r="ACV162" s="6"/>
      <c r="ACW162" s="6"/>
      <c r="ACX162" s="6"/>
      <c r="ACY162" s="6"/>
      <c r="ACZ162" s="6"/>
      <c r="ADA162" s="6"/>
      <c r="ADB162" s="6"/>
      <c r="ADC162" s="6"/>
      <c r="ADD162" s="6"/>
      <c r="ADE162" s="6"/>
      <c r="ADF162" s="6"/>
      <c r="ADG162" s="6"/>
      <c r="ADH162" s="6"/>
      <c r="ADI162" s="6"/>
      <c r="ADJ162" s="6"/>
      <c r="ADK162" s="6"/>
      <c r="ADL162" s="6"/>
      <c r="ADM162" s="6"/>
      <c r="ADN162" s="6"/>
      <c r="ADO162" s="6"/>
      <c r="ADP162" s="6"/>
      <c r="ADQ162" s="6"/>
      <c r="ADR162" s="6"/>
      <c r="ADS162" s="6"/>
      <c r="ADT162" s="6"/>
      <c r="ADU162" s="6"/>
      <c r="ADV162" s="6"/>
      <c r="ADW162" s="6"/>
      <c r="ADX162" s="6"/>
      <c r="ADY162" s="6"/>
      <c r="ADZ162" s="6"/>
      <c r="AEA162" s="6"/>
      <c r="AEB162" s="6"/>
      <c r="AEC162" s="6"/>
      <c r="AED162" s="6"/>
      <c r="AEE162" s="6"/>
      <c r="AEF162" s="6"/>
      <c r="AEG162" s="6"/>
      <c r="AEH162" s="6"/>
      <c r="AEI162" s="6"/>
      <c r="AEJ162" s="6"/>
      <c r="AEK162" s="6"/>
      <c r="AEL162" s="6"/>
      <c r="AEM162" s="6"/>
      <c r="AEN162" s="6"/>
      <c r="AEO162" s="6"/>
      <c r="AEP162" s="6"/>
      <c r="AEQ162" s="6"/>
      <c r="AER162" s="6"/>
      <c r="AES162" s="6"/>
      <c r="AET162" s="6"/>
      <c r="AEU162" s="6"/>
      <c r="AEV162" s="6"/>
      <c r="AEW162" s="6"/>
      <c r="AEX162" s="6"/>
      <c r="AEY162" s="6"/>
      <c r="AEZ162" s="6"/>
      <c r="AFA162" s="6"/>
      <c r="AFB162" s="6"/>
      <c r="AFC162" s="6"/>
      <c r="AFD162" s="6"/>
      <c r="AFE162" s="6"/>
      <c r="AFF162" s="6"/>
      <c r="AFG162" s="6"/>
      <c r="AFH162" s="6"/>
      <c r="AFI162" s="6"/>
      <c r="AFJ162" s="6"/>
      <c r="AFK162" s="6"/>
      <c r="AFL162" s="6"/>
      <c r="AFM162" s="6"/>
      <c r="AFN162" s="6"/>
      <c r="AFO162" s="6"/>
      <c r="AFP162" s="6"/>
      <c r="AFQ162" s="6"/>
      <c r="AFR162" s="6"/>
      <c r="AFS162" s="6"/>
      <c r="AFT162" s="6"/>
      <c r="AFU162" s="6"/>
      <c r="AFV162" s="6"/>
      <c r="AFW162" s="6"/>
      <c r="AFX162" s="6"/>
      <c r="AFY162" s="6"/>
      <c r="AFZ162" s="6"/>
      <c r="AGA162" s="6"/>
      <c r="AGB162" s="6"/>
      <c r="AGC162" s="6"/>
      <c r="AGD162" s="6"/>
      <c r="AGE162" s="6"/>
      <c r="AGF162" s="6"/>
      <c r="AGG162" s="6"/>
      <c r="AGH162" s="6"/>
      <c r="AGI162" s="6"/>
      <c r="AGJ162" s="6"/>
      <c r="AGK162" s="6"/>
      <c r="AGL162" s="6"/>
      <c r="AGM162" s="6"/>
      <c r="AGN162" s="6"/>
      <c r="AGO162" s="6"/>
      <c r="AGP162" s="6"/>
      <c r="AGQ162" s="6"/>
      <c r="AGR162" s="6"/>
      <c r="AGS162" s="6"/>
      <c r="AGT162" s="6"/>
      <c r="AGU162" s="6"/>
      <c r="AGV162" s="6"/>
      <c r="AGW162" s="6"/>
      <c r="AGX162" s="6"/>
      <c r="AGY162" s="6"/>
      <c r="AGZ162" s="6"/>
      <c r="AHA162" s="6"/>
      <c r="AHB162" s="6"/>
      <c r="AHC162" s="6"/>
      <c r="AHD162" s="6"/>
      <c r="AHE162" s="6"/>
      <c r="AHF162" s="6"/>
      <c r="AHG162" s="6"/>
      <c r="AHH162" s="6"/>
      <c r="AHI162" s="6"/>
      <c r="AHJ162" s="6"/>
      <c r="AHK162" s="6"/>
      <c r="AHL162" s="6"/>
      <c r="AHM162" s="6"/>
      <c r="AHN162" s="6"/>
      <c r="AHO162" s="6"/>
      <c r="AHP162" s="6"/>
      <c r="AHQ162" s="6"/>
      <c r="AHR162" s="6"/>
      <c r="AHS162" s="6"/>
      <c r="AHT162" s="6"/>
      <c r="AHU162" s="6"/>
      <c r="AHV162" s="6"/>
      <c r="AHW162" s="6"/>
      <c r="AHX162" s="6"/>
      <c r="AHY162" s="6"/>
      <c r="AHZ162" s="6"/>
      <c r="AIA162" s="6"/>
      <c r="AIB162" s="6"/>
      <c r="AIC162" s="6"/>
      <c r="AID162" s="6"/>
      <c r="AIE162" s="6"/>
      <c r="AIF162" s="6"/>
      <c r="AIG162" s="6"/>
      <c r="AIH162" s="6"/>
      <c r="AII162" s="6"/>
      <c r="AIJ162" s="6"/>
      <c r="AIK162" s="6"/>
      <c r="AIL162" s="6"/>
      <c r="AIM162" s="6"/>
      <c r="AIN162" s="6"/>
      <c r="AIO162" s="6"/>
      <c r="AIP162" s="6"/>
      <c r="AIQ162" s="6"/>
      <c r="AIR162" s="6"/>
      <c r="AIS162" s="6"/>
      <c r="AIT162" s="6"/>
      <c r="AIU162" s="6"/>
      <c r="AIV162" s="6"/>
      <c r="AIW162" s="6"/>
      <c r="AIX162" s="6"/>
      <c r="AIY162" s="6"/>
      <c r="AIZ162" s="6"/>
      <c r="AJA162" s="6"/>
      <c r="AJB162" s="6"/>
      <c r="AJC162" s="6"/>
      <c r="AJD162" s="6"/>
      <c r="AJE162" s="6"/>
      <c r="AJF162" s="6"/>
      <c r="AJG162" s="6"/>
      <c r="AJH162" s="6"/>
      <c r="AJI162" s="6"/>
      <c r="AJJ162" s="6"/>
      <c r="AJK162" s="6"/>
      <c r="AJL162" s="6"/>
      <c r="AJM162" s="6"/>
      <c r="AJN162" s="6"/>
      <c r="AJO162" s="6"/>
      <c r="AJP162" s="6"/>
      <c r="AJQ162" s="6"/>
      <c r="AJR162" s="6"/>
      <c r="AJS162" s="6"/>
      <c r="AJT162" s="6"/>
      <c r="AJU162" s="6"/>
      <c r="AJV162" s="6"/>
      <c r="AJW162" s="6"/>
      <c r="AJX162" s="6"/>
      <c r="AJY162" s="6"/>
      <c r="AJZ162" s="6"/>
      <c r="AKA162" s="6"/>
      <c r="AKB162" s="6"/>
      <c r="AKC162" s="6"/>
      <c r="AKD162" s="6"/>
      <c r="AKE162" s="6"/>
      <c r="AKF162" s="6"/>
      <c r="AKG162" s="6"/>
      <c r="AKH162" s="6"/>
      <c r="AKI162" s="6"/>
      <c r="AKJ162" s="6"/>
      <c r="AKK162" s="6"/>
      <c r="AKL162" s="6"/>
      <c r="AKM162" s="6"/>
      <c r="AKN162" s="6"/>
      <c r="AKO162" s="6"/>
      <c r="AKP162" s="6"/>
      <c r="AKQ162" s="6"/>
      <c r="AKR162" s="6"/>
      <c r="AKS162" s="6"/>
      <c r="AKT162" s="6"/>
      <c r="AKU162" s="6"/>
      <c r="AKV162" s="6"/>
      <c r="AKW162" s="6"/>
      <c r="AKX162" s="6"/>
      <c r="AKY162" s="6"/>
      <c r="AKZ162" s="6"/>
      <c r="ALA162" s="6"/>
      <c r="ALB162" s="6"/>
      <c r="ALC162" s="6"/>
      <c r="ALD162" s="6"/>
      <c r="ALE162" s="6"/>
      <c r="ALF162" s="6"/>
      <c r="ALG162" s="6"/>
      <c r="ALH162" s="6"/>
      <c r="ALI162" s="6"/>
      <c r="ALJ162" s="6"/>
      <c r="ALK162" s="6"/>
      <c r="ALL162" s="6"/>
      <c r="ALM162" s="6"/>
      <c r="ALN162" s="6"/>
      <c r="ALO162" s="6"/>
      <c r="ALP162" s="6"/>
      <c r="ALQ162" s="6"/>
      <c r="ALR162" s="6"/>
    </row>
    <row r="164" spans="2:1006" x14ac:dyDescent="0.35">
      <c r="C164" s="8" t="s">
        <v>6</v>
      </c>
      <c r="H164" s="21">
        <f>H96</f>
        <v>0</v>
      </c>
      <c r="I164" s="21">
        <f t="shared" ref="I164:BT164" si="134">I96</f>
        <v>60.999999999999993</v>
      </c>
      <c r="J164" s="21">
        <f t="shared" si="134"/>
        <v>62.013999999999996</v>
      </c>
      <c r="K164" s="21">
        <f t="shared" si="134"/>
        <v>63.042099999999991</v>
      </c>
      <c r="L164" s="21">
        <f t="shared" si="134"/>
        <v>64.084396599999991</v>
      </c>
      <c r="M164" s="21">
        <f t="shared" si="134"/>
        <v>65.140982770000008</v>
      </c>
      <c r="N164" s="21">
        <f t="shared" si="134"/>
        <v>66.211947610540008</v>
      </c>
      <c r="O164" s="21">
        <f t="shared" si="134"/>
        <v>67.297376103444989</v>
      </c>
      <c r="P164" s="21">
        <f t="shared" si="134"/>
        <v>68.397348852428919</v>
      </c>
      <c r="Q164" s="21">
        <f t="shared" si="134"/>
        <v>69.511941813199982</v>
      </c>
      <c r="R164" s="21">
        <f t="shared" si="134"/>
        <v>70.641226012698141</v>
      </c>
      <c r="S164" s="21">
        <f t="shared" si="134"/>
        <v>71.785267257083262</v>
      </c>
      <c r="T164" s="21">
        <f t="shared" si="134"/>
        <v>72.944125828080047</v>
      </c>
      <c r="U164" s="21">
        <f t="shared" si="134"/>
        <v>74.117856167272407</v>
      </c>
      <c r="V164" s="21">
        <f t="shared" si="134"/>
        <v>75.30650654792754</v>
      </c>
      <c r="W164" s="21">
        <f t="shared" si="134"/>
        <v>76.51011873391505</v>
      </c>
      <c r="X164" s="21">
        <f t="shared" si="134"/>
        <v>77.728727625273223</v>
      </c>
      <c r="Y164" s="21">
        <f t="shared" si="134"/>
        <v>78.962360889958944</v>
      </c>
      <c r="Z164" s="21">
        <f t="shared" si="134"/>
        <v>80.211038581303754</v>
      </c>
      <c r="AA164" s="21">
        <f t="shared" si="134"/>
        <v>81.474772740681857</v>
      </c>
      <c r="AB164" s="21">
        <f t="shared" si="134"/>
        <v>82.753566984880081</v>
      </c>
      <c r="AC164" s="21">
        <f t="shared" si="134"/>
        <v>84.047416077643788</v>
      </c>
      <c r="AD164" s="21">
        <f t="shared" si="134"/>
        <v>85.356305484854772</v>
      </c>
      <c r="AE164" s="21">
        <f t="shared" si="134"/>
        <v>86.680210912779671</v>
      </c>
      <c r="AF164" s="21">
        <f t="shared" si="134"/>
        <v>88.019097828809976</v>
      </c>
      <c r="AG164" s="21">
        <f t="shared" si="134"/>
        <v>89.372920964094092</v>
      </c>
      <c r="AH164" s="21">
        <f t="shared" si="134"/>
        <v>90.741623797445143</v>
      </c>
      <c r="AI164" s="21">
        <f t="shared" si="134"/>
        <v>92.125138019885256</v>
      </c>
      <c r="AJ164" s="21">
        <f t="shared" si="134"/>
        <v>93.523382979168943</v>
      </c>
      <c r="AK164" s="21">
        <f t="shared" si="134"/>
        <v>94.936265103604853</v>
      </c>
      <c r="AL164" s="21">
        <f t="shared" si="134"/>
        <v>96.363677304475104</v>
      </c>
      <c r="AM164" s="21">
        <f t="shared" si="134"/>
        <v>0</v>
      </c>
      <c r="AN164" s="21">
        <f t="shared" si="134"/>
        <v>0</v>
      </c>
      <c r="AO164" s="21">
        <f t="shared" si="134"/>
        <v>0</v>
      </c>
      <c r="AP164" s="21">
        <f t="shared" si="134"/>
        <v>0</v>
      </c>
      <c r="AQ164" s="21">
        <f t="shared" si="134"/>
        <v>0</v>
      </c>
      <c r="AR164" s="21">
        <f t="shared" si="134"/>
        <v>0</v>
      </c>
      <c r="AS164" s="21">
        <f t="shared" si="134"/>
        <v>0</v>
      </c>
      <c r="AT164" s="21">
        <f t="shared" si="134"/>
        <v>0</v>
      </c>
      <c r="AU164" s="21">
        <f t="shared" si="134"/>
        <v>0</v>
      </c>
      <c r="AV164" s="21">
        <f t="shared" si="134"/>
        <v>0</v>
      </c>
      <c r="AW164" s="21">
        <f t="shared" si="134"/>
        <v>0</v>
      </c>
      <c r="AX164" s="21">
        <f t="shared" si="134"/>
        <v>0</v>
      </c>
      <c r="AY164" s="21">
        <f t="shared" si="134"/>
        <v>0</v>
      </c>
      <c r="AZ164" s="21">
        <f t="shared" si="134"/>
        <v>0</v>
      </c>
      <c r="BA164" s="21">
        <f t="shared" si="134"/>
        <v>0</v>
      </c>
      <c r="BB164" s="21">
        <f t="shared" si="134"/>
        <v>0</v>
      </c>
      <c r="BC164" s="21">
        <f t="shared" si="134"/>
        <v>0</v>
      </c>
      <c r="BD164" s="21">
        <f t="shared" si="134"/>
        <v>0</v>
      </c>
      <c r="BE164" s="21">
        <f t="shared" si="134"/>
        <v>0</v>
      </c>
      <c r="BF164" s="21">
        <f t="shared" si="134"/>
        <v>0</v>
      </c>
      <c r="BG164" s="21">
        <f t="shared" si="134"/>
        <v>0</v>
      </c>
      <c r="BH164" s="21">
        <f t="shared" si="134"/>
        <v>0</v>
      </c>
      <c r="BI164" s="21">
        <f t="shared" si="134"/>
        <v>0</v>
      </c>
      <c r="BJ164" s="21">
        <f t="shared" si="134"/>
        <v>0</v>
      </c>
      <c r="BK164" s="21">
        <f t="shared" si="134"/>
        <v>0</v>
      </c>
      <c r="BL164" s="21">
        <f t="shared" si="134"/>
        <v>0</v>
      </c>
      <c r="BM164" s="21">
        <f t="shared" si="134"/>
        <v>0</v>
      </c>
      <c r="BN164" s="21">
        <f t="shared" si="134"/>
        <v>0</v>
      </c>
      <c r="BO164" s="21">
        <f t="shared" si="134"/>
        <v>0</v>
      </c>
      <c r="BP164" s="21">
        <f t="shared" si="134"/>
        <v>0</v>
      </c>
      <c r="BQ164" s="21">
        <f t="shared" si="134"/>
        <v>0</v>
      </c>
      <c r="BR164" s="21">
        <f t="shared" si="134"/>
        <v>0</v>
      </c>
      <c r="BS164" s="21">
        <f t="shared" si="134"/>
        <v>0</v>
      </c>
      <c r="BT164" s="21">
        <f t="shared" si="134"/>
        <v>0</v>
      </c>
      <c r="BU164" s="21">
        <f t="shared" ref="BU164:DC164" si="135">BU96</f>
        <v>0</v>
      </c>
      <c r="BV164" s="21">
        <f t="shared" si="135"/>
        <v>0</v>
      </c>
      <c r="BW164" s="21">
        <f t="shared" si="135"/>
        <v>0</v>
      </c>
      <c r="BX164" s="21">
        <f t="shared" si="135"/>
        <v>0</v>
      </c>
      <c r="BY164" s="21">
        <f t="shared" si="135"/>
        <v>0</v>
      </c>
      <c r="BZ164" s="21">
        <f t="shared" si="135"/>
        <v>0</v>
      </c>
      <c r="CA164" s="21">
        <f t="shared" si="135"/>
        <v>0</v>
      </c>
      <c r="CB164" s="21">
        <f t="shared" si="135"/>
        <v>0</v>
      </c>
      <c r="CC164" s="21">
        <f t="shared" si="135"/>
        <v>0</v>
      </c>
      <c r="CD164" s="21">
        <f t="shared" si="135"/>
        <v>0</v>
      </c>
      <c r="CE164" s="21">
        <f t="shared" si="135"/>
        <v>0</v>
      </c>
      <c r="CF164" s="21">
        <f t="shared" si="135"/>
        <v>0</v>
      </c>
      <c r="CG164" s="21">
        <f t="shared" si="135"/>
        <v>0</v>
      </c>
      <c r="CH164" s="21">
        <f t="shared" si="135"/>
        <v>0</v>
      </c>
      <c r="CI164" s="21">
        <f t="shared" si="135"/>
        <v>0</v>
      </c>
      <c r="CJ164" s="21">
        <f t="shared" si="135"/>
        <v>0</v>
      </c>
      <c r="CK164" s="21">
        <f t="shared" si="135"/>
        <v>0</v>
      </c>
      <c r="CL164" s="21">
        <f t="shared" si="135"/>
        <v>0</v>
      </c>
      <c r="CM164" s="21">
        <f t="shared" si="135"/>
        <v>0</v>
      </c>
      <c r="CN164" s="21">
        <f t="shared" si="135"/>
        <v>0</v>
      </c>
      <c r="CO164" s="21">
        <f t="shared" si="135"/>
        <v>0</v>
      </c>
      <c r="CP164" s="21">
        <f t="shared" si="135"/>
        <v>0</v>
      </c>
      <c r="CQ164" s="21">
        <f t="shared" si="135"/>
        <v>0</v>
      </c>
      <c r="CR164" s="21">
        <f t="shared" si="135"/>
        <v>0</v>
      </c>
      <c r="CS164" s="21">
        <f t="shared" si="135"/>
        <v>0</v>
      </c>
      <c r="CT164" s="21">
        <f t="shared" si="135"/>
        <v>0</v>
      </c>
      <c r="CU164" s="21">
        <f t="shared" si="135"/>
        <v>0</v>
      </c>
      <c r="CV164" s="21">
        <f t="shared" si="135"/>
        <v>0</v>
      </c>
      <c r="CW164" s="21">
        <f t="shared" si="135"/>
        <v>0</v>
      </c>
      <c r="CX164" s="21">
        <f t="shared" si="135"/>
        <v>0</v>
      </c>
      <c r="CY164" s="21">
        <f t="shared" si="135"/>
        <v>0</v>
      </c>
      <c r="CZ164" s="21">
        <f t="shared" si="135"/>
        <v>0</v>
      </c>
      <c r="DA164" s="21">
        <f t="shared" si="135"/>
        <v>0</v>
      </c>
      <c r="DB164" s="21">
        <f t="shared" si="135"/>
        <v>0</v>
      </c>
      <c r="DC164" s="21">
        <f t="shared" si="135"/>
        <v>0</v>
      </c>
    </row>
    <row r="165" spans="2:1006" x14ac:dyDescent="0.35">
      <c r="C165" s="8" t="s">
        <v>85</v>
      </c>
      <c r="E165" s="17">
        <f>F16</f>
        <v>6.0013530601181531E-2</v>
      </c>
      <c r="H165" s="2">
        <f>NPV($E$165,I164:DC164)</f>
        <v>999.99999999999841</v>
      </c>
      <c r="I165" s="2">
        <f t="shared" ref="I165:BT165" si="136">NPV($E$165,J164:DD164)</f>
        <v>999.01353060117947</v>
      </c>
      <c r="J165" s="2">
        <f t="shared" si="136"/>
        <v>996.95385969090785</v>
      </c>
      <c r="K165" s="2">
        <f t="shared" si="136"/>
        <v>993.74248065743438</v>
      </c>
      <c r="L165" s="2">
        <f t="shared" si="136"/>
        <v>989.29607883006292</v>
      </c>
      <c r="M165" s="2">
        <f t="shared" si="136"/>
        <v>983.52624656056003</v>
      </c>
      <c r="N165" s="2">
        <f t="shared" si="136"/>
        <v>976.33918144504742</v>
      </c>
      <c r="O165" s="2">
        <f t="shared" si="136"/>
        <v>967.63536668438712</v>
      </c>
      <c r="P165" s="2">
        <f t="shared" si="136"/>
        <v>957.30923252125729</v>
      </c>
      <c r="Q165" s="2">
        <f t="shared" si="136"/>
        <v>945.24879762876549</v>
      </c>
      <c r="R165" s="2">
        <f t="shared" si="136"/>
        <v>931.33528925829137</v>
      </c>
      <c r="S165" s="2">
        <f t="shared" si="136"/>
        <v>915.44274088307088</v>
      </c>
      <c r="T165" s="2">
        <f t="shared" si="136"/>
        <v>897.43756599860626</v>
      </c>
      <c r="U165" s="2">
        <f t="shared" si="136"/>
        <v>877.17810666104117</v>
      </c>
      <c r="V165" s="2">
        <f t="shared" si="136"/>
        <v>854.51415525990262</v>
      </c>
      <c r="W165" s="2">
        <f t="shared" si="136"/>
        <v>829.28644793182048</v>
      </c>
      <c r="X165" s="2">
        <f t="shared" si="136"/>
        <v>801.32612792664872</v>
      </c>
      <c r="Y165" s="2">
        <f t="shared" si="136"/>
        <v>770.45417713654194</v>
      </c>
      <c r="Z165" s="2">
        <f t="shared" si="136"/>
        <v>736.48081389163019</v>
      </c>
      <c r="AA165" s="2">
        <f t="shared" si="136"/>
        <v>699.20485501261692</v>
      </c>
      <c r="AB165" s="2">
        <f t="shared" si="136"/>
        <v>658.41303999053116</v>
      </c>
      <c r="AC165" s="2">
        <f t="shared" si="136"/>
        <v>613.87931503657603</v>
      </c>
      <c r="AD165" s="2">
        <f t="shared" si="136"/>
        <v>565.36407461010128</v>
      </c>
      <c r="AE165" s="2">
        <f t="shared" si="136"/>
        <v>512.6133578897435</v>
      </c>
      <c r="AF165" s="2">
        <f t="shared" si="136"/>
        <v>455.35799750122413</v>
      </c>
      <c r="AG165" s="2">
        <f t="shared" si="136"/>
        <v>393.31271765466249</v>
      </c>
      <c r="AH165" s="2">
        <f t="shared" si="136"/>
        <v>326.17517867401932</v>
      </c>
      <c r="AI165" s="2">
        <f t="shared" si="136"/>
        <v>253.62496472083316</v>
      </c>
      <c r="AJ165" s="2">
        <f t="shared" si="136"/>
        <v>175.32251132316154</v>
      </c>
      <c r="AK165" s="2">
        <f t="shared" si="136"/>
        <v>90.907969117925234</v>
      </c>
      <c r="AL165" s="2">
        <f t="shared" si="136"/>
        <v>0</v>
      </c>
      <c r="AM165" s="2">
        <f t="shared" si="136"/>
        <v>0</v>
      </c>
      <c r="AN165" s="2">
        <f t="shared" si="136"/>
        <v>0</v>
      </c>
      <c r="AO165" s="2">
        <f t="shared" si="136"/>
        <v>0</v>
      </c>
      <c r="AP165" s="2">
        <f t="shared" si="136"/>
        <v>0</v>
      </c>
      <c r="AQ165" s="2">
        <f t="shared" si="136"/>
        <v>0</v>
      </c>
      <c r="AR165" s="2">
        <f t="shared" si="136"/>
        <v>0</v>
      </c>
      <c r="AS165" s="2">
        <f t="shared" si="136"/>
        <v>0</v>
      </c>
      <c r="AT165" s="2">
        <f t="shared" si="136"/>
        <v>0</v>
      </c>
      <c r="AU165" s="2">
        <f t="shared" si="136"/>
        <v>0</v>
      </c>
      <c r="AV165" s="2">
        <f t="shared" si="136"/>
        <v>0</v>
      </c>
      <c r="AW165" s="2">
        <f t="shared" si="136"/>
        <v>0</v>
      </c>
      <c r="AX165" s="2">
        <f t="shared" si="136"/>
        <v>0</v>
      </c>
      <c r="AY165" s="2">
        <f t="shared" si="136"/>
        <v>0</v>
      </c>
      <c r="AZ165" s="2">
        <f t="shared" si="136"/>
        <v>0</v>
      </c>
      <c r="BA165" s="2">
        <f t="shared" si="136"/>
        <v>0</v>
      </c>
      <c r="BB165" s="2">
        <f t="shared" si="136"/>
        <v>0</v>
      </c>
      <c r="BC165" s="2">
        <f t="shared" si="136"/>
        <v>0</v>
      </c>
      <c r="BD165" s="2">
        <f t="shared" si="136"/>
        <v>0</v>
      </c>
      <c r="BE165" s="2">
        <f t="shared" si="136"/>
        <v>0</v>
      </c>
      <c r="BF165" s="2">
        <f t="shared" si="136"/>
        <v>0</v>
      </c>
      <c r="BG165" s="2">
        <f t="shared" si="136"/>
        <v>0</v>
      </c>
      <c r="BH165" s="2">
        <f t="shared" si="136"/>
        <v>0</v>
      </c>
      <c r="BI165" s="2">
        <f t="shared" si="136"/>
        <v>0</v>
      </c>
      <c r="BJ165" s="2">
        <f t="shared" si="136"/>
        <v>0</v>
      </c>
      <c r="BK165" s="2">
        <f t="shared" si="136"/>
        <v>0</v>
      </c>
      <c r="BL165" s="2">
        <f t="shared" si="136"/>
        <v>0</v>
      </c>
      <c r="BM165" s="2">
        <f t="shared" si="136"/>
        <v>0</v>
      </c>
      <c r="BN165" s="2">
        <f t="shared" si="136"/>
        <v>0</v>
      </c>
      <c r="BO165" s="2">
        <f t="shared" si="136"/>
        <v>0</v>
      </c>
      <c r="BP165" s="2">
        <f t="shared" si="136"/>
        <v>0</v>
      </c>
      <c r="BQ165" s="2">
        <f t="shared" si="136"/>
        <v>0</v>
      </c>
      <c r="BR165" s="2">
        <f t="shared" si="136"/>
        <v>0</v>
      </c>
      <c r="BS165" s="2">
        <f t="shared" si="136"/>
        <v>0</v>
      </c>
      <c r="BT165" s="2">
        <f t="shared" si="136"/>
        <v>0</v>
      </c>
      <c r="BU165" s="2">
        <f t="shared" ref="BU165:DC165" si="137">NPV($E$165,BV164:FP164)</f>
        <v>0</v>
      </c>
      <c r="BV165" s="2">
        <f t="shared" si="137"/>
        <v>0</v>
      </c>
      <c r="BW165" s="2">
        <f t="shared" si="137"/>
        <v>0</v>
      </c>
      <c r="BX165" s="2">
        <f t="shared" si="137"/>
        <v>0</v>
      </c>
      <c r="BY165" s="2">
        <f t="shared" si="137"/>
        <v>0</v>
      </c>
      <c r="BZ165" s="2">
        <f t="shared" si="137"/>
        <v>0</v>
      </c>
      <c r="CA165" s="2">
        <f t="shared" si="137"/>
        <v>0</v>
      </c>
      <c r="CB165" s="2">
        <f t="shared" si="137"/>
        <v>0</v>
      </c>
      <c r="CC165" s="2">
        <f t="shared" si="137"/>
        <v>0</v>
      </c>
      <c r="CD165" s="2">
        <f t="shared" si="137"/>
        <v>0</v>
      </c>
      <c r="CE165" s="2">
        <f t="shared" si="137"/>
        <v>0</v>
      </c>
      <c r="CF165" s="2">
        <f t="shared" si="137"/>
        <v>0</v>
      </c>
      <c r="CG165" s="2">
        <f t="shared" si="137"/>
        <v>0</v>
      </c>
      <c r="CH165" s="2">
        <f t="shared" si="137"/>
        <v>0</v>
      </c>
      <c r="CI165" s="2">
        <f t="shared" si="137"/>
        <v>0</v>
      </c>
      <c r="CJ165" s="2">
        <f t="shared" si="137"/>
        <v>0</v>
      </c>
      <c r="CK165" s="2">
        <f t="shared" si="137"/>
        <v>0</v>
      </c>
      <c r="CL165" s="2">
        <f t="shared" si="137"/>
        <v>0</v>
      </c>
      <c r="CM165" s="2">
        <f t="shared" si="137"/>
        <v>0</v>
      </c>
      <c r="CN165" s="2">
        <f t="shared" si="137"/>
        <v>0</v>
      </c>
      <c r="CO165" s="2">
        <f t="shared" si="137"/>
        <v>0</v>
      </c>
      <c r="CP165" s="2">
        <f t="shared" si="137"/>
        <v>0</v>
      </c>
      <c r="CQ165" s="2">
        <f t="shared" si="137"/>
        <v>0</v>
      </c>
      <c r="CR165" s="2">
        <f t="shared" si="137"/>
        <v>0</v>
      </c>
      <c r="CS165" s="2">
        <f t="shared" si="137"/>
        <v>0</v>
      </c>
      <c r="CT165" s="2">
        <f t="shared" si="137"/>
        <v>0</v>
      </c>
      <c r="CU165" s="2">
        <f t="shared" si="137"/>
        <v>0</v>
      </c>
      <c r="CV165" s="2">
        <f t="shared" si="137"/>
        <v>0</v>
      </c>
      <c r="CW165" s="2">
        <f t="shared" si="137"/>
        <v>0</v>
      </c>
      <c r="CX165" s="2">
        <f t="shared" si="137"/>
        <v>0</v>
      </c>
      <c r="CY165" s="2">
        <f t="shared" si="137"/>
        <v>0</v>
      </c>
      <c r="CZ165" s="2">
        <f t="shared" si="137"/>
        <v>0</v>
      </c>
      <c r="DA165" s="2">
        <f t="shared" si="137"/>
        <v>0</v>
      </c>
      <c r="DB165" s="2">
        <f t="shared" si="137"/>
        <v>0</v>
      </c>
      <c r="DC165" s="2">
        <f t="shared" si="137"/>
        <v>0</v>
      </c>
    </row>
    <row r="166" spans="2:1006" x14ac:dyDescent="0.35">
      <c r="C166" s="8" t="s">
        <v>86</v>
      </c>
      <c r="I166" s="21">
        <f>H165-I165</f>
        <v>0.98646939881894014</v>
      </c>
      <c r="J166" s="21">
        <f t="shared" ref="J166:BU166" si="138">I165-J165</f>
        <v>2.0596709102716204</v>
      </c>
      <c r="K166" s="21">
        <f t="shared" si="138"/>
        <v>3.2113790334734631</v>
      </c>
      <c r="L166" s="21">
        <f t="shared" si="138"/>
        <v>4.4464018273714601</v>
      </c>
      <c r="M166" s="21">
        <f t="shared" si="138"/>
        <v>5.7698322695028992</v>
      </c>
      <c r="N166" s="21">
        <f t="shared" si="138"/>
        <v>7.1870651155126097</v>
      </c>
      <c r="O166" s="21">
        <f t="shared" si="138"/>
        <v>8.7038147606602934</v>
      </c>
      <c r="P166" s="21">
        <f t="shared" si="138"/>
        <v>10.326134163129836</v>
      </c>
      <c r="Q166" s="21">
        <f t="shared" si="138"/>
        <v>12.060434892491799</v>
      </c>
      <c r="R166" s="21">
        <f t="shared" si="138"/>
        <v>13.913508370474119</v>
      </c>
      <c r="S166" s="21">
        <f t="shared" si="138"/>
        <v>15.892548375220485</v>
      </c>
      <c r="T166" s="21">
        <f t="shared" si="138"/>
        <v>18.005174884464623</v>
      </c>
      <c r="U166" s="21">
        <f t="shared" si="138"/>
        <v>20.25945933756509</v>
      </c>
      <c r="V166" s="21">
        <f t="shared" si="138"/>
        <v>22.663951401138547</v>
      </c>
      <c r="W166" s="21">
        <f t="shared" si="138"/>
        <v>25.227707328082147</v>
      </c>
      <c r="X166" s="21">
        <f t="shared" si="138"/>
        <v>27.960320005171752</v>
      </c>
      <c r="Y166" s="21">
        <f t="shared" si="138"/>
        <v>30.87195079010678</v>
      </c>
      <c r="Z166" s="21">
        <f t="shared" si="138"/>
        <v>33.973363244911752</v>
      </c>
      <c r="AA166" s="21">
        <f t="shared" si="138"/>
        <v>37.275958879013274</v>
      </c>
      <c r="AB166" s="21">
        <f t="shared" si="138"/>
        <v>40.791815022085757</v>
      </c>
      <c r="AC166" s="21">
        <f t="shared" si="138"/>
        <v>44.533724953955129</v>
      </c>
      <c r="AD166" s="21">
        <f t="shared" si="138"/>
        <v>48.515240426474747</v>
      </c>
      <c r="AE166" s="21">
        <f t="shared" si="138"/>
        <v>52.750716720357786</v>
      </c>
      <c r="AF166" s="21">
        <f t="shared" si="138"/>
        <v>57.255360388519364</v>
      </c>
      <c r="AG166" s="21">
        <f t="shared" si="138"/>
        <v>62.045279846561641</v>
      </c>
      <c r="AH166" s="21">
        <f t="shared" si="138"/>
        <v>67.137538980643171</v>
      </c>
      <c r="AI166" s="21">
        <f t="shared" si="138"/>
        <v>72.550213953186159</v>
      </c>
      <c r="AJ166" s="21">
        <f t="shared" si="138"/>
        <v>78.302453397671627</v>
      </c>
      <c r="AK166" s="21">
        <f t="shared" si="138"/>
        <v>84.414542205236302</v>
      </c>
      <c r="AL166" s="21">
        <f t="shared" si="138"/>
        <v>90.907969117925234</v>
      </c>
      <c r="AM166" s="21">
        <f t="shared" si="138"/>
        <v>0</v>
      </c>
      <c r="AN166" s="21">
        <f t="shared" si="138"/>
        <v>0</v>
      </c>
      <c r="AO166" s="21">
        <f t="shared" si="138"/>
        <v>0</v>
      </c>
      <c r="AP166" s="21">
        <f t="shared" si="138"/>
        <v>0</v>
      </c>
      <c r="AQ166" s="21">
        <f t="shared" si="138"/>
        <v>0</v>
      </c>
      <c r="AR166" s="21">
        <f t="shared" si="138"/>
        <v>0</v>
      </c>
      <c r="AS166" s="21">
        <f t="shared" si="138"/>
        <v>0</v>
      </c>
      <c r="AT166" s="21">
        <f t="shared" si="138"/>
        <v>0</v>
      </c>
      <c r="AU166" s="21">
        <f t="shared" si="138"/>
        <v>0</v>
      </c>
      <c r="AV166" s="21">
        <f t="shared" si="138"/>
        <v>0</v>
      </c>
      <c r="AW166" s="21">
        <f t="shared" si="138"/>
        <v>0</v>
      </c>
      <c r="AX166" s="21">
        <f t="shared" si="138"/>
        <v>0</v>
      </c>
      <c r="AY166" s="21">
        <f t="shared" si="138"/>
        <v>0</v>
      </c>
      <c r="AZ166" s="21">
        <f t="shared" si="138"/>
        <v>0</v>
      </c>
      <c r="BA166" s="21">
        <f t="shared" si="138"/>
        <v>0</v>
      </c>
      <c r="BB166" s="21">
        <f t="shared" si="138"/>
        <v>0</v>
      </c>
      <c r="BC166" s="21">
        <f t="shared" si="138"/>
        <v>0</v>
      </c>
      <c r="BD166" s="21">
        <f t="shared" si="138"/>
        <v>0</v>
      </c>
      <c r="BE166" s="21">
        <f t="shared" si="138"/>
        <v>0</v>
      </c>
      <c r="BF166" s="21">
        <f t="shared" si="138"/>
        <v>0</v>
      </c>
      <c r="BG166" s="21">
        <f t="shared" si="138"/>
        <v>0</v>
      </c>
      <c r="BH166" s="21">
        <f t="shared" si="138"/>
        <v>0</v>
      </c>
      <c r="BI166" s="21">
        <f t="shared" si="138"/>
        <v>0</v>
      </c>
      <c r="BJ166" s="21">
        <f t="shared" si="138"/>
        <v>0</v>
      </c>
      <c r="BK166" s="21">
        <f t="shared" si="138"/>
        <v>0</v>
      </c>
      <c r="BL166" s="21">
        <f t="shared" si="138"/>
        <v>0</v>
      </c>
      <c r="BM166" s="21">
        <f t="shared" si="138"/>
        <v>0</v>
      </c>
      <c r="BN166" s="21">
        <f t="shared" si="138"/>
        <v>0</v>
      </c>
      <c r="BO166" s="21">
        <f t="shared" si="138"/>
        <v>0</v>
      </c>
      <c r="BP166" s="21">
        <f t="shared" si="138"/>
        <v>0</v>
      </c>
      <c r="BQ166" s="21">
        <f t="shared" si="138"/>
        <v>0</v>
      </c>
      <c r="BR166" s="21">
        <f t="shared" si="138"/>
        <v>0</v>
      </c>
      <c r="BS166" s="21">
        <f t="shared" si="138"/>
        <v>0</v>
      </c>
      <c r="BT166" s="21">
        <f t="shared" si="138"/>
        <v>0</v>
      </c>
      <c r="BU166" s="21">
        <f t="shared" si="138"/>
        <v>0</v>
      </c>
      <c r="BV166" s="21">
        <f t="shared" ref="BV166:DC166" si="139">BU165-BV165</f>
        <v>0</v>
      </c>
      <c r="BW166" s="21">
        <f t="shared" si="139"/>
        <v>0</v>
      </c>
      <c r="BX166" s="21">
        <f t="shared" si="139"/>
        <v>0</v>
      </c>
      <c r="BY166" s="21">
        <f t="shared" si="139"/>
        <v>0</v>
      </c>
      <c r="BZ166" s="21">
        <f t="shared" si="139"/>
        <v>0</v>
      </c>
      <c r="CA166" s="21">
        <f t="shared" si="139"/>
        <v>0</v>
      </c>
      <c r="CB166" s="21">
        <f t="shared" si="139"/>
        <v>0</v>
      </c>
      <c r="CC166" s="21">
        <f t="shared" si="139"/>
        <v>0</v>
      </c>
      <c r="CD166" s="21">
        <f t="shared" si="139"/>
        <v>0</v>
      </c>
      <c r="CE166" s="21">
        <f t="shared" si="139"/>
        <v>0</v>
      </c>
      <c r="CF166" s="21">
        <f t="shared" si="139"/>
        <v>0</v>
      </c>
      <c r="CG166" s="21">
        <f t="shared" si="139"/>
        <v>0</v>
      </c>
      <c r="CH166" s="21">
        <f t="shared" si="139"/>
        <v>0</v>
      </c>
      <c r="CI166" s="21">
        <f t="shared" si="139"/>
        <v>0</v>
      </c>
      <c r="CJ166" s="21">
        <f t="shared" si="139"/>
        <v>0</v>
      </c>
      <c r="CK166" s="21">
        <f t="shared" si="139"/>
        <v>0</v>
      </c>
      <c r="CL166" s="21">
        <f t="shared" si="139"/>
        <v>0</v>
      </c>
      <c r="CM166" s="21">
        <f t="shared" si="139"/>
        <v>0</v>
      </c>
      <c r="CN166" s="21">
        <f t="shared" si="139"/>
        <v>0</v>
      </c>
      <c r="CO166" s="21">
        <f t="shared" si="139"/>
        <v>0</v>
      </c>
      <c r="CP166" s="21">
        <f t="shared" si="139"/>
        <v>0</v>
      </c>
      <c r="CQ166" s="21">
        <f t="shared" si="139"/>
        <v>0</v>
      </c>
      <c r="CR166" s="21">
        <f t="shared" si="139"/>
        <v>0</v>
      </c>
      <c r="CS166" s="21">
        <f t="shared" si="139"/>
        <v>0</v>
      </c>
      <c r="CT166" s="21">
        <f t="shared" si="139"/>
        <v>0</v>
      </c>
      <c r="CU166" s="21">
        <f t="shared" si="139"/>
        <v>0</v>
      </c>
      <c r="CV166" s="21">
        <f t="shared" si="139"/>
        <v>0</v>
      </c>
      <c r="CW166" s="21">
        <f t="shared" si="139"/>
        <v>0</v>
      </c>
      <c r="CX166" s="21">
        <f t="shared" si="139"/>
        <v>0</v>
      </c>
      <c r="CY166" s="21">
        <f t="shared" si="139"/>
        <v>0</v>
      </c>
      <c r="CZ166" s="21">
        <f t="shared" si="139"/>
        <v>0</v>
      </c>
      <c r="DA166" s="21">
        <f t="shared" si="139"/>
        <v>0</v>
      </c>
      <c r="DB166" s="21">
        <f t="shared" si="139"/>
        <v>0</v>
      </c>
      <c r="DC166" s="21">
        <f t="shared" si="139"/>
        <v>0</v>
      </c>
    </row>
    <row r="167" spans="2:1006" x14ac:dyDescent="0.35">
      <c r="C167" s="8" t="s">
        <v>87</v>
      </c>
      <c r="I167" s="21">
        <f>I166</f>
        <v>0.98646939881894014</v>
      </c>
      <c r="J167" s="21">
        <f t="shared" ref="J167:BU167" si="140">J166</f>
        <v>2.0596709102716204</v>
      </c>
      <c r="K167" s="21">
        <f t="shared" si="140"/>
        <v>3.2113790334734631</v>
      </c>
      <c r="L167" s="21">
        <f t="shared" si="140"/>
        <v>4.4464018273714601</v>
      </c>
      <c r="M167" s="21">
        <f t="shared" si="140"/>
        <v>5.7698322695028992</v>
      </c>
      <c r="N167" s="21">
        <f t="shared" si="140"/>
        <v>7.1870651155126097</v>
      </c>
      <c r="O167" s="21">
        <f t="shared" si="140"/>
        <v>8.7038147606602934</v>
      </c>
      <c r="P167" s="21">
        <f t="shared" si="140"/>
        <v>10.326134163129836</v>
      </c>
      <c r="Q167" s="21">
        <f t="shared" si="140"/>
        <v>12.060434892491799</v>
      </c>
      <c r="R167" s="21">
        <f t="shared" si="140"/>
        <v>13.913508370474119</v>
      </c>
      <c r="S167" s="21">
        <f t="shared" si="140"/>
        <v>15.892548375220485</v>
      </c>
      <c r="T167" s="21">
        <f t="shared" si="140"/>
        <v>18.005174884464623</v>
      </c>
      <c r="U167" s="21">
        <f t="shared" si="140"/>
        <v>20.25945933756509</v>
      </c>
      <c r="V167" s="21">
        <f t="shared" si="140"/>
        <v>22.663951401138547</v>
      </c>
      <c r="W167" s="21">
        <f t="shared" si="140"/>
        <v>25.227707328082147</v>
      </c>
      <c r="X167" s="21">
        <f t="shared" si="140"/>
        <v>27.960320005171752</v>
      </c>
      <c r="Y167" s="21">
        <f t="shared" si="140"/>
        <v>30.87195079010678</v>
      </c>
      <c r="Z167" s="21">
        <f t="shared" si="140"/>
        <v>33.973363244911752</v>
      </c>
      <c r="AA167" s="21">
        <f t="shared" si="140"/>
        <v>37.275958879013274</v>
      </c>
      <c r="AB167" s="21">
        <f t="shared" si="140"/>
        <v>40.791815022085757</v>
      </c>
      <c r="AC167" s="21">
        <f t="shared" si="140"/>
        <v>44.533724953955129</v>
      </c>
      <c r="AD167" s="21">
        <f t="shared" si="140"/>
        <v>48.515240426474747</v>
      </c>
      <c r="AE167" s="21">
        <f t="shared" si="140"/>
        <v>52.750716720357786</v>
      </c>
      <c r="AF167" s="21">
        <f t="shared" si="140"/>
        <v>57.255360388519364</v>
      </c>
      <c r="AG167" s="21">
        <f t="shared" si="140"/>
        <v>62.045279846561641</v>
      </c>
      <c r="AH167" s="21">
        <f t="shared" si="140"/>
        <v>67.137538980643171</v>
      </c>
      <c r="AI167" s="21">
        <f t="shared" si="140"/>
        <v>72.550213953186159</v>
      </c>
      <c r="AJ167" s="21">
        <f t="shared" si="140"/>
        <v>78.302453397671627</v>
      </c>
      <c r="AK167" s="21">
        <f t="shared" si="140"/>
        <v>84.414542205236302</v>
      </c>
      <c r="AL167" s="21">
        <f t="shared" si="140"/>
        <v>90.907969117925234</v>
      </c>
      <c r="AM167" s="21">
        <f t="shared" si="140"/>
        <v>0</v>
      </c>
      <c r="AN167" s="21">
        <f t="shared" si="140"/>
        <v>0</v>
      </c>
      <c r="AO167" s="21">
        <f t="shared" si="140"/>
        <v>0</v>
      </c>
      <c r="AP167" s="21">
        <f t="shared" si="140"/>
        <v>0</v>
      </c>
      <c r="AQ167" s="21">
        <f t="shared" si="140"/>
        <v>0</v>
      </c>
      <c r="AR167" s="21">
        <f t="shared" si="140"/>
        <v>0</v>
      </c>
      <c r="AS167" s="21">
        <f t="shared" si="140"/>
        <v>0</v>
      </c>
      <c r="AT167" s="21">
        <f t="shared" si="140"/>
        <v>0</v>
      </c>
      <c r="AU167" s="21">
        <f t="shared" si="140"/>
        <v>0</v>
      </c>
      <c r="AV167" s="21">
        <f t="shared" si="140"/>
        <v>0</v>
      </c>
      <c r="AW167" s="21">
        <f t="shared" si="140"/>
        <v>0</v>
      </c>
      <c r="AX167" s="21">
        <f t="shared" si="140"/>
        <v>0</v>
      </c>
      <c r="AY167" s="21">
        <f t="shared" si="140"/>
        <v>0</v>
      </c>
      <c r="AZ167" s="21">
        <f t="shared" si="140"/>
        <v>0</v>
      </c>
      <c r="BA167" s="21">
        <f t="shared" si="140"/>
        <v>0</v>
      </c>
      <c r="BB167" s="21">
        <f t="shared" si="140"/>
        <v>0</v>
      </c>
      <c r="BC167" s="21">
        <f t="shared" si="140"/>
        <v>0</v>
      </c>
      <c r="BD167" s="21">
        <f t="shared" si="140"/>
        <v>0</v>
      </c>
      <c r="BE167" s="21">
        <f t="shared" si="140"/>
        <v>0</v>
      </c>
      <c r="BF167" s="21">
        <f t="shared" si="140"/>
        <v>0</v>
      </c>
      <c r="BG167" s="21">
        <f t="shared" si="140"/>
        <v>0</v>
      </c>
      <c r="BH167" s="21">
        <f t="shared" si="140"/>
        <v>0</v>
      </c>
      <c r="BI167" s="21">
        <f t="shared" si="140"/>
        <v>0</v>
      </c>
      <c r="BJ167" s="21">
        <f t="shared" si="140"/>
        <v>0</v>
      </c>
      <c r="BK167" s="21">
        <f t="shared" si="140"/>
        <v>0</v>
      </c>
      <c r="BL167" s="21">
        <f t="shared" si="140"/>
        <v>0</v>
      </c>
      <c r="BM167" s="21">
        <f t="shared" si="140"/>
        <v>0</v>
      </c>
      <c r="BN167" s="21">
        <f t="shared" si="140"/>
        <v>0</v>
      </c>
      <c r="BO167" s="21">
        <f t="shared" si="140"/>
        <v>0</v>
      </c>
      <c r="BP167" s="21">
        <f t="shared" si="140"/>
        <v>0</v>
      </c>
      <c r="BQ167" s="21">
        <f t="shared" si="140"/>
        <v>0</v>
      </c>
      <c r="BR167" s="21">
        <f t="shared" si="140"/>
        <v>0</v>
      </c>
      <c r="BS167" s="21">
        <f t="shared" si="140"/>
        <v>0</v>
      </c>
      <c r="BT167" s="21">
        <f t="shared" si="140"/>
        <v>0</v>
      </c>
      <c r="BU167" s="21">
        <f t="shared" si="140"/>
        <v>0</v>
      </c>
      <c r="BV167" s="21">
        <f t="shared" ref="BV167:DC167" si="141">BV166</f>
        <v>0</v>
      </c>
      <c r="BW167" s="21">
        <f t="shared" si="141"/>
        <v>0</v>
      </c>
      <c r="BX167" s="21">
        <f t="shared" si="141"/>
        <v>0</v>
      </c>
      <c r="BY167" s="21">
        <f t="shared" si="141"/>
        <v>0</v>
      </c>
      <c r="BZ167" s="21">
        <f t="shared" si="141"/>
        <v>0</v>
      </c>
      <c r="CA167" s="21">
        <f t="shared" si="141"/>
        <v>0</v>
      </c>
      <c r="CB167" s="21">
        <f t="shared" si="141"/>
        <v>0</v>
      </c>
      <c r="CC167" s="21">
        <f t="shared" si="141"/>
        <v>0</v>
      </c>
      <c r="CD167" s="21">
        <f t="shared" si="141"/>
        <v>0</v>
      </c>
      <c r="CE167" s="21">
        <f t="shared" si="141"/>
        <v>0</v>
      </c>
      <c r="CF167" s="21">
        <f t="shared" si="141"/>
        <v>0</v>
      </c>
      <c r="CG167" s="21">
        <f t="shared" si="141"/>
        <v>0</v>
      </c>
      <c r="CH167" s="21">
        <f t="shared" si="141"/>
        <v>0</v>
      </c>
      <c r="CI167" s="21">
        <f t="shared" si="141"/>
        <v>0</v>
      </c>
      <c r="CJ167" s="21">
        <f t="shared" si="141"/>
        <v>0</v>
      </c>
      <c r="CK167" s="21">
        <f t="shared" si="141"/>
        <v>0</v>
      </c>
      <c r="CL167" s="21">
        <f t="shared" si="141"/>
        <v>0</v>
      </c>
      <c r="CM167" s="21">
        <f t="shared" si="141"/>
        <v>0</v>
      </c>
      <c r="CN167" s="21">
        <f t="shared" si="141"/>
        <v>0</v>
      </c>
      <c r="CO167" s="21">
        <f t="shared" si="141"/>
        <v>0</v>
      </c>
      <c r="CP167" s="21">
        <f t="shared" si="141"/>
        <v>0</v>
      </c>
      <c r="CQ167" s="21">
        <f t="shared" si="141"/>
        <v>0</v>
      </c>
      <c r="CR167" s="21">
        <f t="shared" si="141"/>
        <v>0</v>
      </c>
      <c r="CS167" s="21">
        <f t="shared" si="141"/>
        <v>0</v>
      </c>
      <c r="CT167" s="21">
        <f t="shared" si="141"/>
        <v>0</v>
      </c>
      <c r="CU167" s="21">
        <f t="shared" si="141"/>
        <v>0</v>
      </c>
      <c r="CV167" s="21">
        <f t="shared" si="141"/>
        <v>0</v>
      </c>
      <c r="CW167" s="21">
        <f t="shared" si="141"/>
        <v>0</v>
      </c>
      <c r="CX167" s="21">
        <f t="shared" si="141"/>
        <v>0</v>
      </c>
      <c r="CY167" s="21">
        <f t="shared" si="141"/>
        <v>0</v>
      </c>
      <c r="CZ167" s="21">
        <f t="shared" si="141"/>
        <v>0</v>
      </c>
      <c r="DA167" s="21">
        <f t="shared" si="141"/>
        <v>0</v>
      </c>
      <c r="DB167" s="21">
        <f t="shared" si="141"/>
        <v>0</v>
      </c>
      <c r="DC167" s="21">
        <f t="shared" si="141"/>
        <v>0</v>
      </c>
    </row>
    <row r="169" spans="2:1006" x14ac:dyDescent="0.35">
      <c r="C169" s="8" t="s">
        <v>88</v>
      </c>
      <c r="I169" s="21">
        <f>I164-I167</f>
        <v>60.013530601181053</v>
      </c>
      <c r="J169" s="21">
        <f t="shared" ref="J169:BU169" si="142">J164-J167</f>
        <v>59.954329089728375</v>
      </c>
      <c r="K169" s="21">
        <f t="shared" si="142"/>
        <v>59.830720966526528</v>
      </c>
      <c r="L169" s="21">
        <f t="shared" si="142"/>
        <v>59.637994772628531</v>
      </c>
      <c r="M169" s="21">
        <f t="shared" si="142"/>
        <v>59.371150500497109</v>
      </c>
      <c r="N169" s="21">
        <f t="shared" si="142"/>
        <v>59.024882495027398</v>
      </c>
      <c r="O169" s="21">
        <f t="shared" si="142"/>
        <v>58.593561342784696</v>
      </c>
      <c r="P169" s="21">
        <f t="shared" si="142"/>
        <v>58.071214689299083</v>
      </c>
      <c r="Q169" s="21">
        <f t="shared" si="142"/>
        <v>57.451506920708184</v>
      </c>
      <c r="R169" s="21">
        <f t="shared" si="142"/>
        <v>56.727717642224022</v>
      </c>
      <c r="S169" s="21">
        <f t="shared" si="142"/>
        <v>55.892718881862777</v>
      </c>
      <c r="T169" s="21">
        <f t="shared" si="142"/>
        <v>54.938950943615424</v>
      </c>
      <c r="U169" s="21">
        <f t="shared" si="142"/>
        <v>53.858396829707317</v>
      </c>
      <c r="V169" s="21">
        <f t="shared" si="142"/>
        <v>52.642555146788993</v>
      </c>
      <c r="W169" s="21">
        <f t="shared" si="142"/>
        <v>51.282411405832903</v>
      </c>
      <c r="X169" s="21">
        <f t="shared" si="142"/>
        <v>49.76840762010147</v>
      </c>
      <c r="Y169" s="21">
        <f t="shared" si="142"/>
        <v>48.090410099852164</v>
      </c>
      <c r="Z169" s="21">
        <f t="shared" si="142"/>
        <v>46.237675336392002</v>
      </c>
      <c r="AA169" s="21">
        <f t="shared" si="142"/>
        <v>44.198813861668583</v>
      </c>
      <c r="AB169" s="21">
        <f t="shared" si="142"/>
        <v>41.961751962794324</v>
      </c>
      <c r="AC169" s="21">
        <f t="shared" si="142"/>
        <v>39.513691123688659</v>
      </c>
      <c r="AD169" s="21">
        <f t="shared" si="142"/>
        <v>36.841065058380025</v>
      </c>
      <c r="AE169" s="21">
        <f t="shared" si="142"/>
        <v>33.929494192421885</v>
      </c>
      <c r="AF169" s="21">
        <f t="shared" si="142"/>
        <v>30.763737440290612</v>
      </c>
      <c r="AG169" s="21">
        <f t="shared" si="142"/>
        <v>27.327641117532451</v>
      </c>
      <c r="AH169" s="21">
        <f t="shared" si="142"/>
        <v>23.604084816801972</v>
      </c>
      <c r="AI169" s="21">
        <f t="shared" si="142"/>
        <v>19.574924066699097</v>
      </c>
      <c r="AJ169" s="21">
        <f t="shared" si="142"/>
        <v>15.220929581497316</v>
      </c>
      <c r="AK169" s="21">
        <f t="shared" si="142"/>
        <v>10.521722898368552</v>
      </c>
      <c r="AL169" s="21">
        <f t="shared" si="142"/>
        <v>5.4557081865498702</v>
      </c>
      <c r="AM169" s="21">
        <f t="shared" si="142"/>
        <v>0</v>
      </c>
      <c r="AN169" s="21">
        <f t="shared" si="142"/>
        <v>0</v>
      </c>
      <c r="AO169" s="21">
        <f t="shared" si="142"/>
        <v>0</v>
      </c>
      <c r="AP169" s="21">
        <f t="shared" si="142"/>
        <v>0</v>
      </c>
      <c r="AQ169" s="21">
        <f t="shared" si="142"/>
        <v>0</v>
      </c>
      <c r="AR169" s="21">
        <f t="shared" si="142"/>
        <v>0</v>
      </c>
      <c r="AS169" s="21">
        <f t="shared" si="142"/>
        <v>0</v>
      </c>
      <c r="AT169" s="21">
        <f t="shared" si="142"/>
        <v>0</v>
      </c>
      <c r="AU169" s="21">
        <f t="shared" si="142"/>
        <v>0</v>
      </c>
      <c r="AV169" s="21">
        <f t="shared" si="142"/>
        <v>0</v>
      </c>
      <c r="AW169" s="21">
        <f t="shared" si="142"/>
        <v>0</v>
      </c>
      <c r="AX169" s="21">
        <f t="shared" si="142"/>
        <v>0</v>
      </c>
      <c r="AY169" s="21">
        <f t="shared" si="142"/>
        <v>0</v>
      </c>
      <c r="AZ169" s="21">
        <f t="shared" si="142"/>
        <v>0</v>
      </c>
      <c r="BA169" s="21">
        <f t="shared" si="142"/>
        <v>0</v>
      </c>
      <c r="BB169" s="21">
        <f t="shared" si="142"/>
        <v>0</v>
      </c>
      <c r="BC169" s="21">
        <f t="shared" si="142"/>
        <v>0</v>
      </c>
      <c r="BD169" s="21">
        <f t="shared" si="142"/>
        <v>0</v>
      </c>
      <c r="BE169" s="21">
        <f t="shared" si="142"/>
        <v>0</v>
      </c>
      <c r="BF169" s="21">
        <f t="shared" si="142"/>
        <v>0</v>
      </c>
      <c r="BG169" s="21">
        <f t="shared" si="142"/>
        <v>0</v>
      </c>
      <c r="BH169" s="21">
        <f t="shared" si="142"/>
        <v>0</v>
      </c>
      <c r="BI169" s="21">
        <f t="shared" si="142"/>
        <v>0</v>
      </c>
      <c r="BJ169" s="21">
        <f t="shared" si="142"/>
        <v>0</v>
      </c>
      <c r="BK169" s="21">
        <f t="shared" si="142"/>
        <v>0</v>
      </c>
      <c r="BL169" s="21">
        <f t="shared" si="142"/>
        <v>0</v>
      </c>
      <c r="BM169" s="21">
        <f t="shared" si="142"/>
        <v>0</v>
      </c>
      <c r="BN169" s="21">
        <f t="shared" si="142"/>
        <v>0</v>
      </c>
      <c r="BO169" s="21">
        <f t="shared" si="142"/>
        <v>0</v>
      </c>
      <c r="BP169" s="21">
        <f t="shared" si="142"/>
        <v>0</v>
      </c>
      <c r="BQ169" s="21">
        <f t="shared" si="142"/>
        <v>0</v>
      </c>
      <c r="BR169" s="21">
        <f t="shared" si="142"/>
        <v>0</v>
      </c>
      <c r="BS169" s="21">
        <f t="shared" si="142"/>
        <v>0</v>
      </c>
      <c r="BT169" s="21">
        <f t="shared" si="142"/>
        <v>0</v>
      </c>
      <c r="BU169" s="21">
        <f t="shared" si="142"/>
        <v>0</v>
      </c>
      <c r="BV169" s="21">
        <f t="shared" ref="BV169:DC169" si="143">BV164-BV167</f>
        <v>0</v>
      </c>
      <c r="BW169" s="21">
        <f t="shared" si="143"/>
        <v>0</v>
      </c>
      <c r="BX169" s="21">
        <f t="shared" si="143"/>
        <v>0</v>
      </c>
      <c r="BY169" s="21">
        <f t="shared" si="143"/>
        <v>0</v>
      </c>
      <c r="BZ169" s="21">
        <f t="shared" si="143"/>
        <v>0</v>
      </c>
      <c r="CA169" s="21">
        <f t="shared" si="143"/>
        <v>0</v>
      </c>
      <c r="CB169" s="21">
        <f t="shared" si="143"/>
        <v>0</v>
      </c>
      <c r="CC169" s="21">
        <f t="shared" si="143"/>
        <v>0</v>
      </c>
      <c r="CD169" s="21">
        <f t="shared" si="143"/>
        <v>0</v>
      </c>
      <c r="CE169" s="21">
        <f t="shared" si="143"/>
        <v>0</v>
      </c>
      <c r="CF169" s="21">
        <f t="shared" si="143"/>
        <v>0</v>
      </c>
      <c r="CG169" s="21">
        <f t="shared" si="143"/>
        <v>0</v>
      </c>
      <c r="CH169" s="21">
        <f t="shared" si="143"/>
        <v>0</v>
      </c>
      <c r="CI169" s="21">
        <f t="shared" si="143"/>
        <v>0</v>
      </c>
      <c r="CJ169" s="21">
        <f t="shared" si="143"/>
        <v>0</v>
      </c>
      <c r="CK169" s="21">
        <f t="shared" si="143"/>
        <v>0</v>
      </c>
      <c r="CL169" s="21">
        <f t="shared" si="143"/>
        <v>0</v>
      </c>
      <c r="CM169" s="21">
        <f t="shared" si="143"/>
        <v>0</v>
      </c>
      <c r="CN169" s="21">
        <f t="shared" si="143"/>
        <v>0</v>
      </c>
      <c r="CO169" s="21">
        <f t="shared" si="143"/>
        <v>0</v>
      </c>
      <c r="CP169" s="21">
        <f t="shared" si="143"/>
        <v>0</v>
      </c>
      <c r="CQ169" s="21">
        <f t="shared" si="143"/>
        <v>0</v>
      </c>
      <c r="CR169" s="21">
        <f t="shared" si="143"/>
        <v>0</v>
      </c>
      <c r="CS169" s="21">
        <f t="shared" si="143"/>
        <v>0</v>
      </c>
      <c r="CT169" s="21">
        <f t="shared" si="143"/>
        <v>0</v>
      </c>
      <c r="CU169" s="21">
        <f t="shared" si="143"/>
        <v>0</v>
      </c>
      <c r="CV169" s="21">
        <f t="shared" si="143"/>
        <v>0</v>
      </c>
      <c r="CW169" s="21">
        <f t="shared" si="143"/>
        <v>0</v>
      </c>
      <c r="CX169" s="21">
        <f t="shared" si="143"/>
        <v>0</v>
      </c>
      <c r="CY169" s="21">
        <f t="shared" si="143"/>
        <v>0</v>
      </c>
      <c r="CZ169" s="21">
        <f t="shared" si="143"/>
        <v>0</v>
      </c>
      <c r="DA169" s="21">
        <f t="shared" si="143"/>
        <v>0</v>
      </c>
      <c r="DB169" s="21">
        <f t="shared" si="143"/>
        <v>0</v>
      </c>
      <c r="DC169" s="21">
        <f t="shared" si="143"/>
        <v>0</v>
      </c>
    </row>
    <row r="171" spans="2:1006" x14ac:dyDescent="0.35">
      <c r="C171" s="8" t="s">
        <v>89</v>
      </c>
      <c r="I171" s="17">
        <f>IF(H165,I169/H165)</f>
        <v>6.0013530601181149E-2</v>
      </c>
      <c r="J171" s="17">
        <f t="shared" ref="J171:BU171" si="144">IF(I165,J169/I165)</f>
        <v>6.0013530601181621E-2</v>
      </c>
      <c r="K171" s="17">
        <f t="shared" si="144"/>
        <v>6.0013530601181725E-2</v>
      </c>
      <c r="L171" s="17">
        <f t="shared" si="144"/>
        <v>6.0013530601181073E-2</v>
      </c>
      <c r="M171" s="17">
        <f t="shared" si="144"/>
        <v>6.0013530601181767E-2</v>
      </c>
      <c r="N171" s="17">
        <f t="shared" si="144"/>
        <v>6.0013530601181551E-2</v>
      </c>
      <c r="O171" s="17">
        <f t="shared" si="144"/>
        <v>6.0013530601181343E-2</v>
      </c>
      <c r="P171" s="17">
        <f t="shared" si="144"/>
        <v>6.0013530601181642E-2</v>
      </c>
      <c r="Q171" s="17">
        <f t="shared" si="144"/>
        <v>6.0013530601181642E-2</v>
      </c>
      <c r="R171" s="17">
        <f t="shared" si="144"/>
        <v>6.0013530601181593E-2</v>
      </c>
      <c r="S171" s="17">
        <f t="shared" si="144"/>
        <v>6.0013530601181593E-2</v>
      </c>
      <c r="T171" s="17">
        <f t="shared" si="144"/>
        <v>6.001353060118126E-2</v>
      </c>
      <c r="U171" s="17">
        <f t="shared" si="144"/>
        <v>6.0013530601181635E-2</v>
      </c>
      <c r="V171" s="17">
        <f t="shared" si="144"/>
        <v>6.0013530601181669E-2</v>
      </c>
      <c r="W171" s="17">
        <f t="shared" si="144"/>
        <v>6.0013530601181475E-2</v>
      </c>
      <c r="X171" s="17">
        <f t="shared" si="144"/>
        <v>6.0013530601181565E-2</v>
      </c>
      <c r="Y171" s="17">
        <f t="shared" si="144"/>
        <v>6.001353060118144E-2</v>
      </c>
      <c r="Z171" s="17">
        <f t="shared" si="144"/>
        <v>6.0013530601181538E-2</v>
      </c>
      <c r="AA171" s="17">
        <f t="shared" si="144"/>
        <v>6.0013530601181739E-2</v>
      </c>
      <c r="AB171" s="17">
        <f t="shared" si="144"/>
        <v>6.0013530601181447E-2</v>
      </c>
      <c r="AC171" s="17">
        <f t="shared" si="144"/>
        <v>6.0013530601181468E-2</v>
      </c>
      <c r="AD171" s="17">
        <f t="shared" si="144"/>
        <v>6.0013530601181711E-2</v>
      </c>
      <c r="AE171" s="17">
        <f t="shared" si="144"/>
        <v>6.0013530601181343E-2</v>
      </c>
      <c r="AF171" s="17">
        <f t="shared" si="144"/>
        <v>6.0013530601181669E-2</v>
      </c>
      <c r="AG171" s="17">
        <f t="shared" si="144"/>
        <v>6.0013530601181517E-2</v>
      </c>
      <c r="AH171" s="17">
        <f t="shared" si="144"/>
        <v>6.0013530601181565E-2</v>
      </c>
      <c r="AI171" s="17">
        <f t="shared" si="144"/>
        <v>6.0013530601181482E-2</v>
      </c>
      <c r="AJ171" s="17">
        <f t="shared" si="144"/>
        <v>6.0013530601181565E-2</v>
      </c>
      <c r="AK171" s="17">
        <f t="shared" si="144"/>
        <v>6.0013530601181538E-2</v>
      </c>
      <c r="AL171" s="17">
        <f t="shared" si="144"/>
        <v>6.0013530601181517E-2</v>
      </c>
      <c r="AM171" s="17" t="b">
        <f t="shared" si="144"/>
        <v>0</v>
      </c>
      <c r="AN171" s="17" t="b">
        <f t="shared" si="144"/>
        <v>0</v>
      </c>
      <c r="AO171" s="17" t="b">
        <f t="shared" si="144"/>
        <v>0</v>
      </c>
      <c r="AP171" s="17" t="b">
        <f t="shared" si="144"/>
        <v>0</v>
      </c>
      <c r="AQ171" s="17" t="b">
        <f t="shared" si="144"/>
        <v>0</v>
      </c>
      <c r="AR171" s="17" t="b">
        <f t="shared" si="144"/>
        <v>0</v>
      </c>
      <c r="AS171" s="17" t="b">
        <f t="shared" si="144"/>
        <v>0</v>
      </c>
      <c r="AT171" s="17" t="b">
        <f t="shared" si="144"/>
        <v>0</v>
      </c>
      <c r="AU171" s="17" t="b">
        <f t="shared" si="144"/>
        <v>0</v>
      </c>
      <c r="AV171" s="17" t="b">
        <f t="shared" si="144"/>
        <v>0</v>
      </c>
      <c r="AW171" s="17" t="b">
        <f t="shared" si="144"/>
        <v>0</v>
      </c>
      <c r="AX171" s="17" t="b">
        <f t="shared" si="144"/>
        <v>0</v>
      </c>
      <c r="AY171" s="17" t="b">
        <f t="shared" si="144"/>
        <v>0</v>
      </c>
      <c r="AZ171" s="17" t="b">
        <f t="shared" si="144"/>
        <v>0</v>
      </c>
      <c r="BA171" s="17" t="b">
        <f t="shared" si="144"/>
        <v>0</v>
      </c>
      <c r="BB171" s="17" t="b">
        <f t="shared" si="144"/>
        <v>0</v>
      </c>
      <c r="BC171" s="17" t="b">
        <f t="shared" si="144"/>
        <v>0</v>
      </c>
      <c r="BD171" s="17" t="b">
        <f t="shared" si="144"/>
        <v>0</v>
      </c>
      <c r="BE171" s="17" t="b">
        <f t="shared" si="144"/>
        <v>0</v>
      </c>
      <c r="BF171" s="17" t="b">
        <f t="shared" si="144"/>
        <v>0</v>
      </c>
      <c r="BG171" s="17" t="b">
        <f t="shared" si="144"/>
        <v>0</v>
      </c>
      <c r="BH171" s="17" t="b">
        <f t="shared" si="144"/>
        <v>0</v>
      </c>
      <c r="BI171" s="17" t="b">
        <f t="shared" si="144"/>
        <v>0</v>
      </c>
      <c r="BJ171" s="17" t="b">
        <f t="shared" si="144"/>
        <v>0</v>
      </c>
      <c r="BK171" s="17" t="b">
        <f t="shared" si="144"/>
        <v>0</v>
      </c>
      <c r="BL171" s="17" t="b">
        <f t="shared" si="144"/>
        <v>0</v>
      </c>
      <c r="BM171" s="17" t="b">
        <f t="shared" si="144"/>
        <v>0</v>
      </c>
      <c r="BN171" s="17" t="b">
        <f t="shared" si="144"/>
        <v>0</v>
      </c>
      <c r="BO171" s="17" t="b">
        <f t="shared" si="144"/>
        <v>0</v>
      </c>
      <c r="BP171" s="17" t="b">
        <f t="shared" si="144"/>
        <v>0</v>
      </c>
      <c r="BQ171" s="17" t="b">
        <f t="shared" si="144"/>
        <v>0</v>
      </c>
      <c r="BR171" s="17" t="b">
        <f t="shared" si="144"/>
        <v>0</v>
      </c>
      <c r="BS171" s="17" t="b">
        <f t="shared" si="144"/>
        <v>0</v>
      </c>
      <c r="BT171" s="17" t="b">
        <f t="shared" si="144"/>
        <v>0</v>
      </c>
      <c r="BU171" s="17" t="b">
        <f t="shared" si="144"/>
        <v>0</v>
      </c>
      <c r="BV171" s="17" t="b">
        <f t="shared" ref="BV171:DC171" si="145">IF(BU165,BV169/BU165)</f>
        <v>0</v>
      </c>
      <c r="BW171" s="17" t="b">
        <f t="shared" si="145"/>
        <v>0</v>
      </c>
      <c r="BX171" s="17" t="b">
        <f t="shared" si="145"/>
        <v>0</v>
      </c>
      <c r="BY171" s="17" t="b">
        <f t="shared" si="145"/>
        <v>0</v>
      </c>
      <c r="BZ171" s="17" t="b">
        <f t="shared" si="145"/>
        <v>0</v>
      </c>
      <c r="CA171" s="17" t="b">
        <f t="shared" si="145"/>
        <v>0</v>
      </c>
      <c r="CB171" s="17" t="b">
        <f t="shared" si="145"/>
        <v>0</v>
      </c>
      <c r="CC171" s="17" t="b">
        <f t="shared" si="145"/>
        <v>0</v>
      </c>
      <c r="CD171" s="17" t="b">
        <f t="shared" si="145"/>
        <v>0</v>
      </c>
      <c r="CE171" s="17" t="b">
        <f t="shared" si="145"/>
        <v>0</v>
      </c>
      <c r="CF171" s="17" t="b">
        <f t="shared" si="145"/>
        <v>0</v>
      </c>
      <c r="CG171" s="17" t="b">
        <f t="shared" si="145"/>
        <v>0</v>
      </c>
      <c r="CH171" s="17" t="b">
        <f t="shared" si="145"/>
        <v>0</v>
      </c>
      <c r="CI171" s="17" t="b">
        <f t="shared" si="145"/>
        <v>0</v>
      </c>
      <c r="CJ171" s="17" t="b">
        <f t="shared" si="145"/>
        <v>0</v>
      </c>
      <c r="CK171" s="17" t="b">
        <f t="shared" si="145"/>
        <v>0</v>
      </c>
      <c r="CL171" s="17" t="b">
        <f t="shared" si="145"/>
        <v>0</v>
      </c>
      <c r="CM171" s="17" t="b">
        <f t="shared" si="145"/>
        <v>0</v>
      </c>
      <c r="CN171" s="17" t="b">
        <f t="shared" si="145"/>
        <v>0</v>
      </c>
      <c r="CO171" s="17" t="b">
        <f t="shared" si="145"/>
        <v>0</v>
      </c>
      <c r="CP171" s="17" t="b">
        <f t="shared" si="145"/>
        <v>0</v>
      </c>
      <c r="CQ171" s="17" t="b">
        <f t="shared" si="145"/>
        <v>0</v>
      </c>
      <c r="CR171" s="17" t="b">
        <f t="shared" si="145"/>
        <v>0</v>
      </c>
      <c r="CS171" s="17" t="b">
        <f t="shared" si="145"/>
        <v>0</v>
      </c>
      <c r="CT171" s="17" t="b">
        <f t="shared" si="145"/>
        <v>0</v>
      </c>
      <c r="CU171" s="17" t="b">
        <f t="shared" si="145"/>
        <v>0</v>
      </c>
      <c r="CV171" s="17" t="b">
        <f t="shared" si="145"/>
        <v>0</v>
      </c>
      <c r="CW171" s="17" t="b">
        <f t="shared" si="145"/>
        <v>0</v>
      </c>
      <c r="CX171" s="17" t="b">
        <f t="shared" si="145"/>
        <v>0</v>
      </c>
      <c r="CY171" s="17" t="b">
        <f t="shared" si="145"/>
        <v>0</v>
      </c>
      <c r="CZ171" s="17" t="b">
        <f t="shared" si="145"/>
        <v>0</v>
      </c>
      <c r="DA171" s="17" t="b">
        <f t="shared" si="145"/>
        <v>0</v>
      </c>
      <c r="DB171" s="17" t="b">
        <f t="shared" si="145"/>
        <v>0</v>
      </c>
      <c r="DC171" s="17" t="b">
        <f t="shared" si="145"/>
        <v>0</v>
      </c>
    </row>
    <row r="173" spans="2:1006" x14ac:dyDescent="0.35">
      <c r="B173" s="6" t="s">
        <v>90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  <c r="SL173" s="6"/>
      <c r="SM173" s="6"/>
      <c r="SN173" s="6"/>
      <c r="SO173" s="6"/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/>
      <c r="TK173" s="6"/>
      <c r="TL173" s="6"/>
      <c r="TM173" s="6"/>
      <c r="TN173" s="6"/>
      <c r="TO173" s="6"/>
      <c r="TP173" s="6"/>
      <c r="TQ173" s="6"/>
      <c r="TR173" s="6"/>
      <c r="TS173" s="6"/>
      <c r="TT173" s="6"/>
      <c r="TU173" s="6"/>
      <c r="TV173" s="6"/>
      <c r="TW173" s="6"/>
      <c r="TX173" s="6"/>
      <c r="TY173" s="6"/>
      <c r="TZ173" s="6"/>
      <c r="UA173" s="6"/>
      <c r="UB173" s="6"/>
      <c r="UC173" s="6"/>
      <c r="UD173" s="6"/>
      <c r="UE173" s="6"/>
      <c r="UF173" s="6"/>
      <c r="UG173" s="6"/>
      <c r="UH173" s="6"/>
      <c r="UI173" s="6"/>
      <c r="UJ173" s="6"/>
      <c r="UK173" s="6"/>
      <c r="UL173" s="6"/>
      <c r="UM173" s="6"/>
      <c r="UN173" s="6"/>
      <c r="UO173" s="6"/>
      <c r="UP173" s="6"/>
      <c r="UQ173" s="6"/>
      <c r="UR173" s="6"/>
      <c r="US173" s="6"/>
      <c r="UT173" s="6"/>
      <c r="UU173" s="6"/>
      <c r="UV173" s="6"/>
      <c r="UW173" s="6"/>
      <c r="UX173" s="6"/>
      <c r="UY173" s="6"/>
      <c r="UZ173" s="6"/>
      <c r="VA173" s="6"/>
      <c r="VB173" s="6"/>
      <c r="VC173" s="6"/>
      <c r="VD173" s="6"/>
      <c r="VE173" s="6"/>
      <c r="VF173" s="6"/>
      <c r="VG173" s="6"/>
      <c r="VH173" s="6"/>
      <c r="VI173" s="6"/>
      <c r="VJ173" s="6"/>
      <c r="VK173" s="6"/>
      <c r="VL173" s="6"/>
      <c r="VM173" s="6"/>
      <c r="VN173" s="6"/>
      <c r="VO173" s="6"/>
      <c r="VP173" s="6"/>
      <c r="VQ173" s="6"/>
      <c r="VR173" s="6"/>
      <c r="VS173" s="6"/>
      <c r="VT173" s="6"/>
      <c r="VU173" s="6"/>
      <c r="VV173" s="6"/>
      <c r="VW173" s="6"/>
      <c r="VX173" s="6"/>
      <c r="VY173" s="6"/>
      <c r="VZ173" s="6"/>
      <c r="WA173" s="6"/>
      <c r="WB173" s="6"/>
      <c r="WC173" s="6"/>
      <c r="WD173" s="6"/>
      <c r="WE173" s="6"/>
      <c r="WF173" s="6"/>
      <c r="WG173" s="6"/>
      <c r="WH173" s="6"/>
      <c r="WI173" s="6"/>
      <c r="WJ173" s="6"/>
      <c r="WK173" s="6"/>
      <c r="WL173" s="6"/>
      <c r="WM173" s="6"/>
      <c r="WN173" s="6"/>
      <c r="WO173" s="6"/>
      <c r="WP173" s="6"/>
      <c r="WQ173" s="6"/>
      <c r="WR173" s="6"/>
      <c r="WS173" s="6"/>
      <c r="WT173" s="6"/>
      <c r="WU173" s="6"/>
      <c r="WV173" s="6"/>
      <c r="WW173" s="6"/>
      <c r="WX173" s="6"/>
      <c r="WY173" s="6"/>
      <c r="WZ173" s="6"/>
      <c r="XA173" s="6"/>
      <c r="XB173" s="6"/>
      <c r="XC173" s="6"/>
      <c r="XD173" s="6"/>
      <c r="XE173" s="6"/>
      <c r="XF173" s="6"/>
      <c r="XG173" s="6"/>
      <c r="XH173" s="6"/>
      <c r="XI173" s="6"/>
      <c r="XJ173" s="6"/>
      <c r="XK173" s="6"/>
      <c r="XL173" s="6"/>
      <c r="XM173" s="6"/>
      <c r="XN173" s="6"/>
      <c r="XO173" s="6"/>
      <c r="XP173" s="6"/>
      <c r="XQ173" s="6"/>
      <c r="XR173" s="6"/>
      <c r="XS173" s="6"/>
      <c r="XT173" s="6"/>
      <c r="XU173" s="6"/>
      <c r="XV173" s="6"/>
      <c r="XW173" s="6"/>
      <c r="XX173" s="6"/>
      <c r="XY173" s="6"/>
      <c r="XZ173" s="6"/>
      <c r="YA173" s="6"/>
      <c r="YB173" s="6"/>
      <c r="YC173" s="6"/>
      <c r="YD173" s="6"/>
      <c r="YE173" s="6"/>
      <c r="YF173" s="6"/>
      <c r="YG173" s="6"/>
      <c r="YH173" s="6"/>
      <c r="YI173" s="6"/>
      <c r="YJ173" s="6"/>
      <c r="YK173" s="6"/>
      <c r="YL173" s="6"/>
      <c r="YM173" s="6"/>
      <c r="YN173" s="6"/>
      <c r="YO173" s="6"/>
      <c r="YP173" s="6"/>
      <c r="YQ173" s="6"/>
      <c r="YR173" s="6"/>
      <c r="YS173" s="6"/>
      <c r="YT173" s="6"/>
      <c r="YU173" s="6"/>
      <c r="YV173" s="6"/>
      <c r="YW173" s="6"/>
      <c r="YX173" s="6"/>
      <c r="YY173" s="6"/>
      <c r="YZ173" s="6"/>
      <c r="ZA173" s="6"/>
      <c r="ZB173" s="6"/>
      <c r="ZC173" s="6"/>
      <c r="ZD173" s="6"/>
      <c r="ZE173" s="6"/>
      <c r="ZF173" s="6"/>
      <c r="ZG173" s="6"/>
      <c r="ZH173" s="6"/>
      <c r="ZI173" s="6"/>
      <c r="ZJ173" s="6"/>
      <c r="ZK173" s="6"/>
      <c r="ZL173" s="6"/>
      <c r="ZM173" s="6"/>
      <c r="ZN173" s="6"/>
      <c r="ZO173" s="6"/>
      <c r="ZP173" s="6"/>
      <c r="ZQ173" s="6"/>
      <c r="ZR173" s="6"/>
      <c r="ZS173" s="6"/>
      <c r="ZT173" s="6"/>
      <c r="ZU173" s="6"/>
      <c r="ZV173" s="6"/>
      <c r="ZW173" s="6"/>
      <c r="ZX173" s="6"/>
      <c r="ZY173" s="6"/>
      <c r="ZZ173" s="6"/>
      <c r="AAA173" s="6"/>
      <c r="AAB173" s="6"/>
      <c r="AAC173" s="6"/>
      <c r="AAD173" s="6"/>
      <c r="AAE173" s="6"/>
      <c r="AAF173" s="6"/>
      <c r="AAG173" s="6"/>
      <c r="AAH173" s="6"/>
      <c r="AAI173" s="6"/>
      <c r="AAJ173" s="6"/>
      <c r="AAK173" s="6"/>
      <c r="AAL173" s="6"/>
      <c r="AAM173" s="6"/>
      <c r="AAN173" s="6"/>
      <c r="AAO173" s="6"/>
      <c r="AAP173" s="6"/>
      <c r="AAQ173" s="6"/>
      <c r="AAR173" s="6"/>
      <c r="AAS173" s="6"/>
      <c r="AAT173" s="6"/>
      <c r="AAU173" s="6"/>
      <c r="AAV173" s="6"/>
      <c r="AAW173" s="6"/>
      <c r="AAX173" s="6"/>
      <c r="AAY173" s="6"/>
      <c r="AAZ173" s="6"/>
      <c r="ABA173" s="6"/>
      <c r="ABB173" s="6"/>
      <c r="ABC173" s="6"/>
      <c r="ABD173" s="6"/>
      <c r="ABE173" s="6"/>
      <c r="ABF173" s="6"/>
      <c r="ABG173" s="6"/>
      <c r="ABH173" s="6"/>
      <c r="ABI173" s="6"/>
      <c r="ABJ173" s="6"/>
      <c r="ABK173" s="6"/>
      <c r="ABL173" s="6"/>
      <c r="ABM173" s="6"/>
      <c r="ABN173" s="6"/>
      <c r="ABO173" s="6"/>
      <c r="ABP173" s="6"/>
      <c r="ABQ173" s="6"/>
      <c r="ABR173" s="6"/>
      <c r="ABS173" s="6"/>
      <c r="ABT173" s="6"/>
      <c r="ABU173" s="6"/>
      <c r="ABV173" s="6"/>
      <c r="ABW173" s="6"/>
      <c r="ABX173" s="6"/>
      <c r="ABY173" s="6"/>
      <c r="ABZ173" s="6"/>
      <c r="ACA173" s="6"/>
      <c r="ACB173" s="6"/>
      <c r="ACC173" s="6"/>
      <c r="ACD173" s="6"/>
      <c r="ACE173" s="6"/>
      <c r="ACF173" s="6"/>
      <c r="ACG173" s="6"/>
      <c r="ACH173" s="6"/>
      <c r="ACI173" s="6"/>
      <c r="ACJ173" s="6"/>
      <c r="ACK173" s="6"/>
      <c r="ACL173" s="6"/>
      <c r="ACM173" s="6"/>
      <c r="ACN173" s="6"/>
      <c r="ACO173" s="6"/>
      <c r="ACP173" s="6"/>
      <c r="ACQ173" s="6"/>
      <c r="ACR173" s="6"/>
      <c r="ACS173" s="6"/>
      <c r="ACT173" s="6"/>
      <c r="ACU173" s="6"/>
      <c r="ACV173" s="6"/>
      <c r="ACW173" s="6"/>
      <c r="ACX173" s="6"/>
      <c r="ACY173" s="6"/>
      <c r="ACZ173" s="6"/>
      <c r="ADA173" s="6"/>
      <c r="ADB173" s="6"/>
      <c r="ADC173" s="6"/>
      <c r="ADD173" s="6"/>
      <c r="ADE173" s="6"/>
      <c r="ADF173" s="6"/>
      <c r="ADG173" s="6"/>
      <c r="ADH173" s="6"/>
      <c r="ADI173" s="6"/>
      <c r="ADJ173" s="6"/>
      <c r="ADK173" s="6"/>
      <c r="ADL173" s="6"/>
      <c r="ADM173" s="6"/>
      <c r="ADN173" s="6"/>
      <c r="ADO173" s="6"/>
      <c r="ADP173" s="6"/>
      <c r="ADQ173" s="6"/>
      <c r="ADR173" s="6"/>
      <c r="ADS173" s="6"/>
      <c r="ADT173" s="6"/>
      <c r="ADU173" s="6"/>
      <c r="ADV173" s="6"/>
      <c r="ADW173" s="6"/>
      <c r="ADX173" s="6"/>
      <c r="ADY173" s="6"/>
      <c r="ADZ173" s="6"/>
      <c r="AEA173" s="6"/>
      <c r="AEB173" s="6"/>
      <c r="AEC173" s="6"/>
      <c r="AED173" s="6"/>
      <c r="AEE173" s="6"/>
      <c r="AEF173" s="6"/>
      <c r="AEG173" s="6"/>
      <c r="AEH173" s="6"/>
      <c r="AEI173" s="6"/>
      <c r="AEJ173" s="6"/>
      <c r="AEK173" s="6"/>
      <c r="AEL173" s="6"/>
      <c r="AEM173" s="6"/>
      <c r="AEN173" s="6"/>
      <c r="AEO173" s="6"/>
      <c r="AEP173" s="6"/>
      <c r="AEQ173" s="6"/>
      <c r="AER173" s="6"/>
      <c r="AES173" s="6"/>
      <c r="AET173" s="6"/>
      <c r="AEU173" s="6"/>
      <c r="AEV173" s="6"/>
      <c r="AEW173" s="6"/>
      <c r="AEX173" s="6"/>
      <c r="AEY173" s="6"/>
      <c r="AEZ173" s="6"/>
      <c r="AFA173" s="6"/>
      <c r="AFB173" s="6"/>
      <c r="AFC173" s="6"/>
      <c r="AFD173" s="6"/>
      <c r="AFE173" s="6"/>
      <c r="AFF173" s="6"/>
      <c r="AFG173" s="6"/>
      <c r="AFH173" s="6"/>
      <c r="AFI173" s="6"/>
      <c r="AFJ173" s="6"/>
      <c r="AFK173" s="6"/>
      <c r="AFL173" s="6"/>
      <c r="AFM173" s="6"/>
      <c r="AFN173" s="6"/>
      <c r="AFO173" s="6"/>
      <c r="AFP173" s="6"/>
      <c r="AFQ173" s="6"/>
      <c r="AFR173" s="6"/>
      <c r="AFS173" s="6"/>
      <c r="AFT173" s="6"/>
      <c r="AFU173" s="6"/>
      <c r="AFV173" s="6"/>
      <c r="AFW173" s="6"/>
      <c r="AFX173" s="6"/>
      <c r="AFY173" s="6"/>
      <c r="AFZ173" s="6"/>
      <c r="AGA173" s="6"/>
      <c r="AGB173" s="6"/>
      <c r="AGC173" s="6"/>
      <c r="AGD173" s="6"/>
      <c r="AGE173" s="6"/>
      <c r="AGF173" s="6"/>
      <c r="AGG173" s="6"/>
      <c r="AGH173" s="6"/>
      <c r="AGI173" s="6"/>
      <c r="AGJ173" s="6"/>
      <c r="AGK173" s="6"/>
      <c r="AGL173" s="6"/>
      <c r="AGM173" s="6"/>
      <c r="AGN173" s="6"/>
      <c r="AGO173" s="6"/>
      <c r="AGP173" s="6"/>
      <c r="AGQ173" s="6"/>
      <c r="AGR173" s="6"/>
      <c r="AGS173" s="6"/>
      <c r="AGT173" s="6"/>
      <c r="AGU173" s="6"/>
      <c r="AGV173" s="6"/>
      <c r="AGW173" s="6"/>
      <c r="AGX173" s="6"/>
      <c r="AGY173" s="6"/>
      <c r="AGZ173" s="6"/>
      <c r="AHA173" s="6"/>
      <c r="AHB173" s="6"/>
      <c r="AHC173" s="6"/>
      <c r="AHD173" s="6"/>
      <c r="AHE173" s="6"/>
      <c r="AHF173" s="6"/>
      <c r="AHG173" s="6"/>
      <c r="AHH173" s="6"/>
      <c r="AHI173" s="6"/>
      <c r="AHJ173" s="6"/>
      <c r="AHK173" s="6"/>
      <c r="AHL173" s="6"/>
      <c r="AHM173" s="6"/>
      <c r="AHN173" s="6"/>
      <c r="AHO173" s="6"/>
      <c r="AHP173" s="6"/>
      <c r="AHQ173" s="6"/>
      <c r="AHR173" s="6"/>
      <c r="AHS173" s="6"/>
      <c r="AHT173" s="6"/>
      <c r="AHU173" s="6"/>
      <c r="AHV173" s="6"/>
      <c r="AHW173" s="6"/>
      <c r="AHX173" s="6"/>
      <c r="AHY173" s="6"/>
      <c r="AHZ173" s="6"/>
      <c r="AIA173" s="6"/>
      <c r="AIB173" s="6"/>
      <c r="AIC173" s="6"/>
      <c r="AID173" s="6"/>
      <c r="AIE173" s="6"/>
      <c r="AIF173" s="6"/>
      <c r="AIG173" s="6"/>
      <c r="AIH173" s="6"/>
      <c r="AII173" s="6"/>
      <c r="AIJ173" s="6"/>
      <c r="AIK173" s="6"/>
      <c r="AIL173" s="6"/>
      <c r="AIM173" s="6"/>
      <c r="AIN173" s="6"/>
      <c r="AIO173" s="6"/>
      <c r="AIP173" s="6"/>
      <c r="AIQ173" s="6"/>
      <c r="AIR173" s="6"/>
      <c r="AIS173" s="6"/>
      <c r="AIT173" s="6"/>
      <c r="AIU173" s="6"/>
      <c r="AIV173" s="6"/>
      <c r="AIW173" s="6"/>
      <c r="AIX173" s="6"/>
      <c r="AIY173" s="6"/>
      <c r="AIZ173" s="6"/>
      <c r="AJA173" s="6"/>
      <c r="AJB173" s="6"/>
      <c r="AJC173" s="6"/>
      <c r="AJD173" s="6"/>
      <c r="AJE173" s="6"/>
      <c r="AJF173" s="6"/>
      <c r="AJG173" s="6"/>
      <c r="AJH173" s="6"/>
      <c r="AJI173" s="6"/>
      <c r="AJJ173" s="6"/>
      <c r="AJK173" s="6"/>
      <c r="AJL173" s="6"/>
      <c r="AJM173" s="6"/>
      <c r="AJN173" s="6"/>
      <c r="AJO173" s="6"/>
      <c r="AJP173" s="6"/>
      <c r="AJQ173" s="6"/>
      <c r="AJR173" s="6"/>
      <c r="AJS173" s="6"/>
      <c r="AJT173" s="6"/>
      <c r="AJU173" s="6"/>
      <c r="AJV173" s="6"/>
      <c r="AJW173" s="6"/>
      <c r="AJX173" s="6"/>
      <c r="AJY173" s="6"/>
      <c r="AJZ173" s="6"/>
      <c r="AKA173" s="6"/>
      <c r="AKB173" s="6"/>
      <c r="AKC173" s="6"/>
      <c r="AKD173" s="6"/>
      <c r="AKE173" s="6"/>
      <c r="AKF173" s="6"/>
      <c r="AKG173" s="6"/>
      <c r="AKH173" s="6"/>
      <c r="AKI173" s="6"/>
      <c r="AKJ173" s="6"/>
      <c r="AKK173" s="6"/>
      <c r="AKL173" s="6"/>
      <c r="AKM173" s="6"/>
      <c r="AKN173" s="6"/>
      <c r="AKO173" s="6"/>
      <c r="AKP173" s="6"/>
      <c r="AKQ173" s="6"/>
      <c r="AKR173" s="6"/>
      <c r="AKS173" s="6"/>
      <c r="AKT173" s="6"/>
      <c r="AKU173" s="6"/>
      <c r="AKV173" s="6"/>
      <c r="AKW173" s="6"/>
      <c r="AKX173" s="6"/>
      <c r="AKY173" s="6"/>
      <c r="AKZ173" s="6"/>
      <c r="ALA173" s="6"/>
      <c r="ALB173" s="6"/>
      <c r="ALC173" s="6"/>
      <c r="ALD173" s="6"/>
      <c r="ALE173" s="6"/>
      <c r="ALF173" s="6"/>
      <c r="ALG173" s="6"/>
      <c r="ALH173" s="6"/>
      <c r="ALI173" s="6"/>
      <c r="ALJ173" s="6"/>
      <c r="ALK173" s="6"/>
      <c r="ALL173" s="6"/>
      <c r="ALM173" s="6"/>
      <c r="ALN173" s="6"/>
      <c r="ALO173" s="6"/>
      <c r="ALP173" s="6"/>
      <c r="ALQ173" s="6"/>
      <c r="ALR173" s="6"/>
    </row>
    <row r="174" spans="2:1006" x14ac:dyDescent="0.35">
      <c r="C174" s="8" t="s">
        <v>91</v>
      </c>
      <c r="H174" s="11">
        <f>H55</f>
        <v>0</v>
      </c>
      <c r="I174" s="11">
        <f t="shared" ref="I174:BT174" si="146">I55</f>
        <v>12.199999999999996</v>
      </c>
      <c r="J174" s="11">
        <f t="shared" si="146"/>
        <v>12.402799999999999</v>
      </c>
      <c r="K174" s="11">
        <f t="shared" si="146"/>
        <v>12.608419999999995</v>
      </c>
      <c r="L174" s="11">
        <f t="shared" si="146"/>
        <v>12.816879319999998</v>
      </c>
      <c r="M174" s="11">
        <f t="shared" si="146"/>
        <v>13.028196554000004</v>
      </c>
      <c r="N174" s="11">
        <f t="shared" si="146"/>
        <v>13.242389522107999</v>
      </c>
      <c r="O174" s="11">
        <f t="shared" si="146"/>
        <v>13.459475220689001</v>
      </c>
      <c r="P174" s="11">
        <f t="shared" si="146"/>
        <v>13.679469770485781</v>
      </c>
      <c r="Q174" s="11">
        <f t="shared" si="146"/>
        <v>13.902388362639996</v>
      </c>
      <c r="R174" s="11">
        <f t="shared" si="146"/>
        <v>14.128245202539631</v>
      </c>
      <c r="S174" s="11">
        <f t="shared" si="146"/>
        <v>14.357053451416654</v>
      </c>
      <c r="T174" s="11">
        <f t="shared" si="146"/>
        <v>14.588825165616008</v>
      </c>
      <c r="U174" s="11">
        <f t="shared" si="146"/>
        <v>14.82357123345448</v>
      </c>
      <c r="V174" s="11">
        <f t="shared" si="146"/>
        <v>15.06130130958551</v>
      </c>
      <c r="W174" s="11">
        <f t="shared" si="146"/>
        <v>15.302023746783007</v>
      </c>
      <c r="X174" s="11">
        <f t="shared" si="146"/>
        <v>15.545745525054642</v>
      </c>
      <c r="Y174" s="11">
        <f t="shared" si="146"/>
        <v>15.79247217799179</v>
      </c>
      <c r="Z174" s="11">
        <f t="shared" si="146"/>
        <v>16.042207716260748</v>
      </c>
      <c r="AA174" s="11">
        <f t="shared" si="146"/>
        <v>16.294954548136374</v>
      </c>
      <c r="AB174" s="11">
        <f t="shared" si="146"/>
        <v>16.550713396976022</v>
      </c>
      <c r="AC174" s="11">
        <f t="shared" si="146"/>
        <v>16.809483215528758</v>
      </c>
      <c r="AD174" s="11">
        <f t="shared" si="146"/>
        <v>17.071261096970957</v>
      </c>
      <c r="AE174" s="11">
        <f t="shared" si="146"/>
        <v>86.680210912779671</v>
      </c>
      <c r="AF174" s="11">
        <f t="shared" si="146"/>
        <v>88.019097828809976</v>
      </c>
      <c r="AG174" s="11">
        <f t="shared" si="146"/>
        <v>89.372920964094092</v>
      </c>
      <c r="AH174" s="11">
        <f t="shared" si="146"/>
        <v>90.741623797445143</v>
      </c>
      <c r="AI174" s="11">
        <f t="shared" si="146"/>
        <v>92.125138019885256</v>
      </c>
      <c r="AJ174" s="11">
        <f t="shared" si="146"/>
        <v>93.523382979168943</v>
      </c>
      <c r="AK174" s="11">
        <f t="shared" si="146"/>
        <v>94.936265103604853</v>
      </c>
      <c r="AL174" s="11">
        <f t="shared" si="146"/>
        <v>96.363677304475104</v>
      </c>
      <c r="AM174" s="11">
        <f t="shared" si="146"/>
        <v>0</v>
      </c>
      <c r="AN174" s="11">
        <f t="shared" si="146"/>
        <v>0</v>
      </c>
      <c r="AO174" s="11">
        <f t="shared" si="146"/>
        <v>0</v>
      </c>
      <c r="AP174" s="11">
        <f t="shared" si="146"/>
        <v>0</v>
      </c>
      <c r="AQ174" s="11">
        <f t="shared" si="146"/>
        <v>0</v>
      </c>
      <c r="AR174" s="11">
        <f t="shared" si="146"/>
        <v>0</v>
      </c>
      <c r="AS174" s="11">
        <f t="shared" si="146"/>
        <v>0</v>
      </c>
      <c r="AT174" s="11">
        <f t="shared" si="146"/>
        <v>0</v>
      </c>
      <c r="AU174" s="11">
        <f t="shared" si="146"/>
        <v>0</v>
      </c>
      <c r="AV174" s="11">
        <f t="shared" si="146"/>
        <v>0</v>
      </c>
      <c r="AW174" s="11">
        <f t="shared" si="146"/>
        <v>0</v>
      </c>
      <c r="AX174" s="11">
        <f t="shared" si="146"/>
        <v>0</v>
      </c>
      <c r="AY174" s="11">
        <f t="shared" si="146"/>
        <v>0</v>
      </c>
      <c r="AZ174" s="11">
        <f t="shared" si="146"/>
        <v>0</v>
      </c>
      <c r="BA174" s="11">
        <f t="shared" si="146"/>
        <v>0</v>
      </c>
      <c r="BB174" s="11">
        <f t="shared" si="146"/>
        <v>0</v>
      </c>
      <c r="BC174" s="11">
        <f t="shared" si="146"/>
        <v>0</v>
      </c>
      <c r="BD174" s="11">
        <f t="shared" si="146"/>
        <v>0</v>
      </c>
      <c r="BE174" s="11">
        <f t="shared" si="146"/>
        <v>0</v>
      </c>
      <c r="BF174" s="11">
        <f t="shared" si="146"/>
        <v>0</v>
      </c>
      <c r="BG174" s="11">
        <f t="shared" si="146"/>
        <v>0</v>
      </c>
      <c r="BH174" s="11">
        <f t="shared" si="146"/>
        <v>0</v>
      </c>
      <c r="BI174" s="11">
        <f t="shared" si="146"/>
        <v>0</v>
      </c>
      <c r="BJ174" s="11">
        <f t="shared" si="146"/>
        <v>0</v>
      </c>
      <c r="BK174" s="11">
        <f t="shared" si="146"/>
        <v>0</v>
      </c>
      <c r="BL174" s="11">
        <f t="shared" si="146"/>
        <v>0</v>
      </c>
      <c r="BM174" s="11">
        <f t="shared" si="146"/>
        <v>0</v>
      </c>
      <c r="BN174" s="11">
        <f t="shared" si="146"/>
        <v>0</v>
      </c>
      <c r="BO174" s="11">
        <f t="shared" si="146"/>
        <v>0</v>
      </c>
      <c r="BP174" s="11">
        <f t="shared" si="146"/>
        <v>0</v>
      </c>
      <c r="BQ174" s="11">
        <f t="shared" si="146"/>
        <v>0</v>
      </c>
      <c r="BR174" s="11">
        <f t="shared" si="146"/>
        <v>0</v>
      </c>
      <c r="BS174" s="11">
        <f t="shared" si="146"/>
        <v>0</v>
      </c>
      <c r="BT174" s="11">
        <f t="shared" si="146"/>
        <v>0</v>
      </c>
      <c r="BU174" s="11">
        <f t="shared" ref="BU174:DC174" si="147">BU55</f>
        <v>0</v>
      </c>
      <c r="BV174" s="11">
        <f t="shared" si="147"/>
        <v>0</v>
      </c>
      <c r="BW174" s="11">
        <f t="shared" si="147"/>
        <v>0</v>
      </c>
      <c r="BX174" s="11">
        <f t="shared" si="147"/>
        <v>0</v>
      </c>
      <c r="BY174" s="11">
        <f t="shared" si="147"/>
        <v>0</v>
      </c>
      <c r="BZ174" s="11">
        <f t="shared" si="147"/>
        <v>0</v>
      </c>
      <c r="CA174" s="11">
        <f t="shared" si="147"/>
        <v>0</v>
      </c>
      <c r="CB174" s="11">
        <f t="shared" si="147"/>
        <v>0</v>
      </c>
      <c r="CC174" s="11">
        <f t="shared" si="147"/>
        <v>0</v>
      </c>
      <c r="CD174" s="11">
        <f t="shared" si="147"/>
        <v>0</v>
      </c>
      <c r="CE174" s="11">
        <f t="shared" si="147"/>
        <v>0</v>
      </c>
      <c r="CF174" s="11">
        <f t="shared" si="147"/>
        <v>0</v>
      </c>
      <c r="CG174" s="11">
        <f t="shared" si="147"/>
        <v>0</v>
      </c>
      <c r="CH174" s="11">
        <f t="shared" si="147"/>
        <v>0</v>
      </c>
      <c r="CI174" s="11">
        <f t="shared" si="147"/>
        <v>0</v>
      </c>
      <c r="CJ174" s="11">
        <f t="shared" si="147"/>
        <v>0</v>
      </c>
      <c r="CK174" s="11">
        <f t="shared" si="147"/>
        <v>0</v>
      </c>
      <c r="CL174" s="11">
        <f t="shared" si="147"/>
        <v>0</v>
      </c>
      <c r="CM174" s="11">
        <f t="shared" si="147"/>
        <v>0</v>
      </c>
      <c r="CN174" s="11">
        <f t="shared" si="147"/>
        <v>0</v>
      </c>
      <c r="CO174" s="11">
        <f t="shared" si="147"/>
        <v>0</v>
      </c>
      <c r="CP174" s="11">
        <f t="shared" si="147"/>
        <v>0</v>
      </c>
      <c r="CQ174" s="11">
        <f t="shared" si="147"/>
        <v>0</v>
      </c>
      <c r="CR174" s="11">
        <f t="shared" si="147"/>
        <v>0</v>
      </c>
      <c r="CS174" s="11">
        <f t="shared" si="147"/>
        <v>0</v>
      </c>
      <c r="CT174" s="11">
        <f t="shared" si="147"/>
        <v>0</v>
      </c>
      <c r="CU174" s="11">
        <f t="shared" si="147"/>
        <v>0</v>
      </c>
      <c r="CV174" s="11">
        <f t="shared" si="147"/>
        <v>0</v>
      </c>
      <c r="CW174" s="11">
        <f t="shared" si="147"/>
        <v>0</v>
      </c>
      <c r="CX174" s="11">
        <f t="shared" si="147"/>
        <v>0</v>
      </c>
      <c r="CY174" s="11">
        <f t="shared" si="147"/>
        <v>0</v>
      </c>
      <c r="CZ174" s="11">
        <f t="shared" si="147"/>
        <v>0</v>
      </c>
      <c r="DA174" s="11">
        <f t="shared" si="147"/>
        <v>0</v>
      </c>
      <c r="DB174" s="11">
        <f t="shared" si="147"/>
        <v>0</v>
      </c>
      <c r="DC174" s="11">
        <f t="shared" si="147"/>
        <v>0</v>
      </c>
    </row>
    <row r="175" spans="2:1006" x14ac:dyDescent="0.35">
      <c r="C175" s="8" t="s">
        <v>92</v>
      </c>
      <c r="E175" s="17">
        <f>F51</f>
        <v>9.0137126404216561E-2</v>
      </c>
      <c r="H175" s="2">
        <f>NPV($E$175,I174:DC174)</f>
        <v>205.23096626300497</v>
      </c>
      <c r="I175" s="2">
        <f t="shared" ref="I175:BT175" si="148">NPV($E$175,J174:DD174)</f>
        <v>211.52989581111297</v>
      </c>
      <c r="J175" s="2">
        <f t="shared" si="148"/>
        <v>218.19379276811</v>
      </c>
      <c r="K175" s="2">
        <f t="shared" si="148"/>
        <v>225.25273424746456</v>
      </c>
      <c r="L175" s="2">
        <f t="shared" si="148"/>
        <v>232.7394891072237</v>
      </c>
      <c r="M175" s="2">
        <f t="shared" si="148"/>
        <v>240.68976130213434</v>
      </c>
      <c r="N175" s="2">
        <f t="shared" si="148"/>
        <v>249.14245521871757</v>
      </c>
      <c r="O175" s="2">
        <f t="shared" si="148"/>
        <v>258.13996497673486</v>
      </c>
      <c r="P175" s="2">
        <f t="shared" si="148"/>
        <v>267.72848985933706</v>
      </c>
      <c r="Q175" s="2">
        <f t="shared" si="148"/>
        <v>277.9583782291582</v>
      </c>
      <c r="R175" s="2">
        <f t="shared" si="148"/>
        <v>288.88450250017121</v>
      </c>
      <c r="S175" s="2">
        <f t="shared" si="148"/>
        <v>300.56666796683169</v>
      </c>
      <c r="T175" s="2">
        <f t="shared" si="148"/>
        <v>313.0700585446362</v>
      </c>
      <c r="U175" s="2">
        <f t="shared" si="148"/>
        <v>326.46572275159514</v>
      </c>
      <c r="V175" s="2">
        <f t="shared" si="148"/>
        <v>340.83110356031403</v>
      </c>
      <c r="W175" s="2">
        <f t="shared" si="148"/>
        <v>356.2506160776357</v>
      </c>
      <c r="X175" s="2">
        <f t="shared" si="148"/>
        <v>372.81627736555089</v>
      </c>
      <c r="Y175" s="2">
        <f t="shared" si="148"/>
        <v>390.6283931060072</v>
      </c>
      <c r="Z175" s="2">
        <f t="shared" si="148"/>
        <v>409.79630623621858</v>
      </c>
      <c r="AA175" s="2">
        <f t="shared" si="148"/>
        <v>430.43921314327724</v>
      </c>
      <c r="AB175" s="2">
        <f t="shared" si="148"/>
        <v>452.68705351072845</v>
      </c>
      <c r="AC175" s="2">
        <f t="shared" si="148"/>
        <v>476.68148045904849</v>
      </c>
      <c r="AD175" s="2">
        <f t="shared" si="148"/>
        <v>502.5769182207639</v>
      </c>
      <c r="AE175" s="2">
        <f t="shared" si="148"/>
        <v>461.19754651349081</v>
      </c>
      <c r="AF175" s="2">
        <f t="shared" si="148"/>
        <v>414.74947023208193</v>
      </c>
      <c r="AG175" s="2">
        <f t="shared" si="148"/>
        <v>362.76087469237876</v>
      </c>
      <c r="AH175" s="2">
        <f t="shared" si="148"/>
        <v>304.71747371158483</v>
      </c>
      <c r="AI175" s="2">
        <f t="shared" si="148"/>
        <v>240.05869313721422</v>
      </c>
      <c r="AJ175" s="2">
        <f t="shared" si="148"/>
        <v>168.17351092578537</v>
      </c>
      <c r="AK175" s="2">
        <f t="shared" si="148"/>
        <v>88.395922834338919</v>
      </c>
      <c r="AL175" s="2">
        <f t="shared" si="148"/>
        <v>0</v>
      </c>
      <c r="AM175" s="2">
        <f t="shared" si="148"/>
        <v>0</v>
      </c>
      <c r="AN175" s="2">
        <f t="shared" si="148"/>
        <v>0</v>
      </c>
      <c r="AO175" s="2">
        <f t="shared" si="148"/>
        <v>0</v>
      </c>
      <c r="AP175" s="2">
        <f t="shared" si="148"/>
        <v>0</v>
      </c>
      <c r="AQ175" s="2">
        <f t="shared" si="148"/>
        <v>0</v>
      </c>
      <c r="AR175" s="2">
        <f t="shared" si="148"/>
        <v>0</v>
      </c>
      <c r="AS175" s="2">
        <f t="shared" si="148"/>
        <v>0</v>
      </c>
      <c r="AT175" s="2">
        <f t="shared" si="148"/>
        <v>0</v>
      </c>
      <c r="AU175" s="2">
        <f t="shared" si="148"/>
        <v>0</v>
      </c>
      <c r="AV175" s="2">
        <f t="shared" si="148"/>
        <v>0</v>
      </c>
      <c r="AW175" s="2">
        <f t="shared" si="148"/>
        <v>0</v>
      </c>
      <c r="AX175" s="2">
        <f t="shared" si="148"/>
        <v>0</v>
      </c>
      <c r="AY175" s="2">
        <f t="shared" si="148"/>
        <v>0</v>
      </c>
      <c r="AZ175" s="2">
        <f t="shared" si="148"/>
        <v>0</v>
      </c>
      <c r="BA175" s="2">
        <f t="shared" si="148"/>
        <v>0</v>
      </c>
      <c r="BB175" s="2">
        <f t="shared" si="148"/>
        <v>0</v>
      </c>
      <c r="BC175" s="2">
        <f t="shared" si="148"/>
        <v>0</v>
      </c>
      <c r="BD175" s="2">
        <f t="shared" si="148"/>
        <v>0</v>
      </c>
      <c r="BE175" s="2">
        <f t="shared" si="148"/>
        <v>0</v>
      </c>
      <c r="BF175" s="2">
        <f t="shared" si="148"/>
        <v>0</v>
      </c>
      <c r="BG175" s="2">
        <f t="shared" si="148"/>
        <v>0</v>
      </c>
      <c r="BH175" s="2">
        <f t="shared" si="148"/>
        <v>0</v>
      </c>
      <c r="BI175" s="2">
        <f t="shared" si="148"/>
        <v>0</v>
      </c>
      <c r="BJ175" s="2">
        <f t="shared" si="148"/>
        <v>0</v>
      </c>
      <c r="BK175" s="2">
        <f t="shared" si="148"/>
        <v>0</v>
      </c>
      <c r="BL175" s="2">
        <f t="shared" si="148"/>
        <v>0</v>
      </c>
      <c r="BM175" s="2">
        <f t="shared" si="148"/>
        <v>0</v>
      </c>
      <c r="BN175" s="2">
        <f t="shared" si="148"/>
        <v>0</v>
      </c>
      <c r="BO175" s="2">
        <f t="shared" si="148"/>
        <v>0</v>
      </c>
      <c r="BP175" s="2">
        <f t="shared" si="148"/>
        <v>0</v>
      </c>
      <c r="BQ175" s="2">
        <f t="shared" si="148"/>
        <v>0</v>
      </c>
      <c r="BR175" s="2">
        <f t="shared" si="148"/>
        <v>0</v>
      </c>
      <c r="BS175" s="2">
        <f t="shared" si="148"/>
        <v>0</v>
      </c>
      <c r="BT175" s="2">
        <f t="shared" si="148"/>
        <v>0</v>
      </c>
      <c r="BU175" s="2">
        <f t="shared" ref="BU175:DC175" si="149">NPV($E$175,BV174:FP174)</f>
        <v>0</v>
      </c>
      <c r="BV175" s="2">
        <f t="shared" si="149"/>
        <v>0</v>
      </c>
      <c r="BW175" s="2">
        <f t="shared" si="149"/>
        <v>0</v>
      </c>
      <c r="BX175" s="2">
        <f t="shared" si="149"/>
        <v>0</v>
      </c>
      <c r="BY175" s="2">
        <f t="shared" si="149"/>
        <v>0</v>
      </c>
      <c r="BZ175" s="2">
        <f t="shared" si="149"/>
        <v>0</v>
      </c>
      <c r="CA175" s="2">
        <f t="shared" si="149"/>
        <v>0</v>
      </c>
      <c r="CB175" s="2">
        <f t="shared" si="149"/>
        <v>0</v>
      </c>
      <c r="CC175" s="2">
        <f t="shared" si="149"/>
        <v>0</v>
      </c>
      <c r="CD175" s="2">
        <f t="shared" si="149"/>
        <v>0</v>
      </c>
      <c r="CE175" s="2">
        <f t="shared" si="149"/>
        <v>0</v>
      </c>
      <c r="CF175" s="2">
        <f t="shared" si="149"/>
        <v>0</v>
      </c>
      <c r="CG175" s="2">
        <f t="shared" si="149"/>
        <v>0</v>
      </c>
      <c r="CH175" s="2">
        <f t="shared" si="149"/>
        <v>0</v>
      </c>
      <c r="CI175" s="2">
        <f t="shared" si="149"/>
        <v>0</v>
      </c>
      <c r="CJ175" s="2">
        <f t="shared" si="149"/>
        <v>0</v>
      </c>
      <c r="CK175" s="2">
        <f t="shared" si="149"/>
        <v>0</v>
      </c>
      <c r="CL175" s="2">
        <f t="shared" si="149"/>
        <v>0</v>
      </c>
      <c r="CM175" s="2">
        <f t="shared" si="149"/>
        <v>0</v>
      </c>
      <c r="CN175" s="2">
        <f t="shared" si="149"/>
        <v>0</v>
      </c>
      <c r="CO175" s="2">
        <f t="shared" si="149"/>
        <v>0</v>
      </c>
      <c r="CP175" s="2">
        <f t="shared" si="149"/>
        <v>0</v>
      </c>
      <c r="CQ175" s="2">
        <f t="shared" si="149"/>
        <v>0</v>
      </c>
      <c r="CR175" s="2">
        <f t="shared" si="149"/>
        <v>0</v>
      </c>
      <c r="CS175" s="2">
        <f t="shared" si="149"/>
        <v>0</v>
      </c>
      <c r="CT175" s="2">
        <f t="shared" si="149"/>
        <v>0</v>
      </c>
      <c r="CU175" s="2">
        <f t="shared" si="149"/>
        <v>0</v>
      </c>
      <c r="CV175" s="2">
        <f t="shared" si="149"/>
        <v>0</v>
      </c>
      <c r="CW175" s="2">
        <f t="shared" si="149"/>
        <v>0</v>
      </c>
      <c r="CX175" s="2">
        <f t="shared" si="149"/>
        <v>0</v>
      </c>
      <c r="CY175" s="2">
        <f t="shared" si="149"/>
        <v>0</v>
      </c>
      <c r="CZ175" s="2">
        <f t="shared" si="149"/>
        <v>0</v>
      </c>
      <c r="DA175" s="2">
        <f t="shared" si="149"/>
        <v>0</v>
      </c>
      <c r="DB175" s="2">
        <f t="shared" si="149"/>
        <v>0</v>
      </c>
      <c r="DC175" s="2">
        <f t="shared" si="149"/>
        <v>0</v>
      </c>
    </row>
    <row r="177" spans="3:107" x14ac:dyDescent="0.35">
      <c r="C177" s="8" t="s">
        <v>93</v>
      </c>
      <c r="E177" s="3">
        <v>4</v>
      </c>
      <c r="H177" s="8" t="b">
        <f>H4=$E$177</f>
        <v>0</v>
      </c>
      <c r="I177" s="8" t="b">
        <f>I4=$E$177</f>
        <v>0</v>
      </c>
      <c r="J177" s="8" t="b">
        <f>J4=$E$177</f>
        <v>0</v>
      </c>
      <c r="K177" s="8" t="b">
        <f>K4=$E$177</f>
        <v>0</v>
      </c>
      <c r="L177" s="8" t="b">
        <f>L4=$E$177</f>
        <v>1</v>
      </c>
      <c r="M177" s="8" t="b">
        <f>M4=$E$177</f>
        <v>0</v>
      </c>
      <c r="N177" s="8" t="b">
        <f>N4=$E$177</f>
        <v>0</v>
      </c>
      <c r="O177" s="8" t="b">
        <f>O4=$E$177</f>
        <v>0</v>
      </c>
      <c r="P177" s="8" t="b">
        <f>P4=$E$177</f>
        <v>0</v>
      </c>
      <c r="Q177" s="8" t="b">
        <f>Q4=$E$177</f>
        <v>0</v>
      </c>
      <c r="R177" s="8" t="b">
        <f>R4=$E$177</f>
        <v>0</v>
      </c>
      <c r="S177" s="8" t="b">
        <f>S4=$E$177</f>
        <v>0</v>
      </c>
      <c r="T177" s="8" t="b">
        <f>T4=$E$177</f>
        <v>0</v>
      </c>
      <c r="U177" s="8" t="b">
        <f>U4=$E$177</f>
        <v>0</v>
      </c>
      <c r="V177" s="8" t="b">
        <f>V4=$E$177</f>
        <v>0</v>
      </c>
      <c r="W177" s="8" t="b">
        <f>W4=$E$177</f>
        <v>0</v>
      </c>
      <c r="X177" s="8" t="b">
        <f>X4=$E$177</f>
        <v>0</v>
      </c>
      <c r="Y177" s="8" t="b">
        <f>Y4=$E$177</f>
        <v>0</v>
      </c>
      <c r="Z177" s="8" t="b">
        <f>Z4=$E$177</f>
        <v>0</v>
      </c>
      <c r="AA177" s="8" t="b">
        <f>AA4=$E$177</f>
        <v>0</v>
      </c>
      <c r="AB177" s="8" t="b">
        <f>AB4=$E$177</f>
        <v>0</v>
      </c>
      <c r="AC177" s="8" t="b">
        <f>AC4=$E$177</f>
        <v>0</v>
      </c>
      <c r="AD177" s="8" t="b">
        <f>AD4=$E$177</f>
        <v>0</v>
      </c>
      <c r="AE177" s="8" t="b">
        <f>AE4=$E$177</f>
        <v>0</v>
      </c>
      <c r="AF177" s="8" t="b">
        <f>AF4=$E$177</f>
        <v>0</v>
      </c>
      <c r="AG177" s="8" t="b">
        <f>AG4=$E$177</f>
        <v>0</v>
      </c>
      <c r="AH177" s="8" t="b">
        <f>AH4=$E$177</f>
        <v>0</v>
      </c>
      <c r="AI177" s="8" t="b">
        <f>AI4=$E$177</f>
        <v>0</v>
      </c>
      <c r="AJ177" s="8" t="b">
        <f>AJ4=$E$177</f>
        <v>0</v>
      </c>
      <c r="AK177" s="8" t="b">
        <f>AK4=$E$177</f>
        <v>0</v>
      </c>
      <c r="AL177" s="8" t="b">
        <f>AL4=$E$177</f>
        <v>0</v>
      </c>
      <c r="AM177" s="8" t="b">
        <f>AM4=$E$177</f>
        <v>0</v>
      </c>
      <c r="AN177" s="8" t="b">
        <f>AN4=$E$177</f>
        <v>0</v>
      </c>
      <c r="AO177" s="8" t="b">
        <f>AO4=$E$177</f>
        <v>0</v>
      </c>
      <c r="AP177" s="8" t="b">
        <f>AP4=$E$177</f>
        <v>0</v>
      </c>
      <c r="AQ177" s="8" t="b">
        <f>AQ4=$E$177</f>
        <v>0</v>
      </c>
      <c r="AR177" s="8" t="b">
        <f>AR4=$E$177</f>
        <v>0</v>
      </c>
      <c r="AS177" s="8" t="b">
        <f>AS4=$E$177</f>
        <v>0</v>
      </c>
      <c r="AT177" s="8" t="b">
        <f>AT4=$E$177</f>
        <v>0</v>
      </c>
      <c r="AU177" s="8" t="b">
        <f>AU4=$E$177</f>
        <v>0</v>
      </c>
      <c r="AV177" s="8" t="b">
        <f>AV4=$E$177</f>
        <v>0</v>
      </c>
      <c r="AW177" s="8" t="b">
        <f>AW4=$E$177</f>
        <v>0</v>
      </c>
      <c r="AX177" s="8" t="b">
        <f>AX4=$E$177</f>
        <v>0</v>
      </c>
      <c r="AY177" s="8" t="b">
        <f>AY4=$E$177</f>
        <v>0</v>
      </c>
      <c r="AZ177" s="8" t="b">
        <f>AZ4=$E$177</f>
        <v>0</v>
      </c>
      <c r="BA177" s="8" t="b">
        <f>BA4=$E$177</f>
        <v>0</v>
      </c>
      <c r="BB177" s="8" t="b">
        <f>BB4=$E$177</f>
        <v>0</v>
      </c>
      <c r="BC177" s="8" t="b">
        <f>BC4=$E$177</f>
        <v>0</v>
      </c>
      <c r="BD177" s="8" t="b">
        <f>BD4=$E$177</f>
        <v>0</v>
      </c>
      <c r="BE177" s="8" t="b">
        <f>BE4=$E$177</f>
        <v>0</v>
      </c>
      <c r="BF177" s="8" t="b">
        <f>BF4=$E$177</f>
        <v>0</v>
      </c>
      <c r="BG177" s="8" t="b">
        <f>BG4=$E$177</f>
        <v>0</v>
      </c>
      <c r="BH177" s="8" t="b">
        <f>BH4=$E$177</f>
        <v>0</v>
      </c>
      <c r="BI177" s="8" t="b">
        <f>BI4=$E$177</f>
        <v>0</v>
      </c>
      <c r="BJ177" s="8" t="b">
        <f>BJ4=$E$177</f>
        <v>0</v>
      </c>
      <c r="BK177" s="8" t="b">
        <f>BK4=$E$177</f>
        <v>0</v>
      </c>
      <c r="BL177" s="8" t="b">
        <f>BL4=$E$177</f>
        <v>0</v>
      </c>
      <c r="BM177" s="8" t="b">
        <f>BM4=$E$177</f>
        <v>0</v>
      </c>
      <c r="BN177" s="8" t="b">
        <f>BN4=$E$177</f>
        <v>0</v>
      </c>
      <c r="BO177" s="8" t="b">
        <f>BO4=$E$177</f>
        <v>0</v>
      </c>
      <c r="BP177" s="8" t="b">
        <f>BP4=$E$177</f>
        <v>0</v>
      </c>
      <c r="BQ177" s="8" t="b">
        <f>BQ4=$E$177</f>
        <v>0</v>
      </c>
      <c r="BR177" s="8" t="b">
        <f>BR4=$E$177</f>
        <v>0</v>
      </c>
      <c r="BS177" s="8" t="b">
        <f>BS4=$E$177</f>
        <v>0</v>
      </c>
      <c r="BT177" s="8" t="b">
        <f>BT4=$E$177</f>
        <v>0</v>
      </c>
      <c r="BU177" s="8" t="b">
        <f>BU4=$E$177</f>
        <v>0</v>
      </c>
      <c r="BV177" s="8" t="b">
        <f>BV4=$E$177</f>
        <v>0</v>
      </c>
      <c r="BW177" s="8" t="b">
        <f>BW4=$E$177</f>
        <v>0</v>
      </c>
      <c r="BX177" s="8" t="b">
        <f>BX4=$E$177</f>
        <v>0</v>
      </c>
      <c r="BY177" s="8" t="b">
        <f>BY4=$E$177</f>
        <v>0</v>
      </c>
      <c r="BZ177" s="8" t="b">
        <f>BZ4=$E$177</f>
        <v>0</v>
      </c>
      <c r="CA177" s="8" t="b">
        <f>CA4=$E$177</f>
        <v>0</v>
      </c>
      <c r="CB177" s="8" t="b">
        <f>CB4=$E$177</f>
        <v>0</v>
      </c>
      <c r="CC177" s="8" t="b">
        <f>CC4=$E$177</f>
        <v>0</v>
      </c>
      <c r="CD177" s="8" t="b">
        <f>CD4=$E$177</f>
        <v>0</v>
      </c>
      <c r="CE177" s="8" t="b">
        <f>CE4=$E$177</f>
        <v>0</v>
      </c>
      <c r="CF177" s="8" t="b">
        <f>CF4=$E$177</f>
        <v>0</v>
      </c>
      <c r="CG177" s="8" t="b">
        <f>CG4=$E$177</f>
        <v>0</v>
      </c>
      <c r="CH177" s="8" t="b">
        <f>CH4=$E$177</f>
        <v>0</v>
      </c>
      <c r="CI177" s="8" t="b">
        <f>CI4=$E$177</f>
        <v>0</v>
      </c>
      <c r="CJ177" s="8" t="b">
        <f>CJ4=$E$177</f>
        <v>0</v>
      </c>
      <c r="CK177" s="8" t="b">
        <f>CK4=$E$177</f>
        <v>0</v>
      </c>
      <c r="CL177" s="8" t="b">
        <f>CL4=$E$177</f>
        <v>0</v>
      </c>
      <c r="CM177" s="8" t="b">
        <f>CM4=$E$177</f>
        <v>0</v>
      </c>
      <c r="CN177" s="8" t="b">
        <f>CN4=$E$177</f>
        <v>0</v>
      </c>
      <c r="CO177" s="8" t="b">
        <f>CO4=$E$177</f>
        <v>0</v>
      </c>
      <c r="CP177" s="8" t="b">
        <f>CP4=$E$177</f>
        <v>0</v>
      </c>
      <c r="CQ177" s="8" t="b">
        <f>CQ4=$E$177</f>
        <v>0</v>
      </c>
      <c r="CR177" s="8" t="b">
        <f>CR4=$E$177</f>
        <v>0</v>
      </c>
      <c r="CS177" s="8" t="b">
        <f>CS4=$E$177</f>
        <v>0</v>
      </c>
      <c r="CT177" s="8" t="b">
        <f>CT4=$E$177</f>
        <v>0</v>
      </c>
      <c r="CU177" s="8" t="b">
        <f>CU4=$E$177</f>
        <v>0</v>
      </c>
      <c r="CV177" s="8" t="b">
        <f>CV4=$E$177</f>
        <v>0</v>
      </c>
      <c r="CW177" s="8" t="b">
        <f>CW4=$E$177</f>
        <v>0</v>
      </c>
      <c r="CX177" s="8" t="b">
        <f>CX4=$E$177</f>
        <v>0</v>
      </c>
      <c r="CY177" s="8" t="b">
        <f>CY4=$E$177</f>
        <v>0</v>
      </c>
      <c r="CZ177" s="8" t="b">
        <f>CZ4=$E$177</f>
        <v>0</v>
      </c>
      <c r="DA177" s="8" t="b">
        <f>DA4=$E$177</f>
        <v>0</v>
      </c>
      <c r="DB177" s="8" t="b">
        <f>DB4=$E$177</f>
        <v>0</v>
      </c>
      <c r="DC177" s="8" t="b">
        <f>DC4=$E$177</f>
        <v>0</v>
      </c>
    </row>
    <row r="178" spans="3:107" x14ac:dyDescent="0.35">
      <c r="C178" s="8" t="s">
        <v>94</v>
      </c>
      <c r="H178" s="21">
        <f>H177*H175</f>
        <v>0</v>
      </c>
      <c r="I178" s="21">
        <f t="shared" ref="I178:BT178" si="150">I177*I175</f>
        <v>0</v>
      </c>
      <c r="J178" s="21">
        <f t="shared" si="150"/>
        <v>0</v>
      </c>
      <c r="K178" s="21">
        <f t="shared" si="150"/>
        <v>0</v>
      </c>
      <c r="L178" s="21">
        <f t="shared" si="150"/>
        <v>232.7394891072237</v>
      </c>
      <c r="M178" s="21">
        <f t="shared" si="150"/>
        <v>0</v>
      </c>
      <c r="N178" s="21">
        <f t="shared" si="150"/>
        <v>0</v>
      </c>
      <c r="O178" s="21">
        <f t="shared" si="150"/>
        <v>0</v>
      </c>
      <c r="P178" s="21">
        <f t="shared" si="150"/>
        <v>0</v>
      </c>
      <c r="Q178" s="21">
        <f t="shared" si="150"/>
        <v>0</v>
      </c>
      <c r="R178" s="21">
        <f t="shared" si="150"/>
        <v>0</v>
      </c>
      <c r="S178" s="21">
        <f t="shared" si="150"/>
        <v>0</v>
      </c>
      <c r="T178" s="21">
        <f t="shared" si="150"/>
        <v>0</v>
      </c>
      <c r="U178" s="21">
        <f t="shared" si="150"/>
        <v>0</v>
      </c>
      <c r="V178" s="21">
        <f t="shared" si="150"/>
        <v>0</v>
      </c>
      <c r="W178" s="21">
        <f t="shared" si="150"/>
        <v>0</v>
      </c>
      <c r="X178" s="21">
        <f t="shared" si="150"/>
        <v>0</v>
      </c>
      <c r="Y178" s="21">
        <f t="shared" si="150"/>
        <v>0</v>
      </c>
      <c r="Z178" s="21">
        <f t="shared" si="150"/>
        <v>0</v>
      </c>
      <c r="AA178" s="21">
        <f t="shared" si="150"/>
        <v>0</v>
      </c>
      <c r="AB178" s="21">
        <f t="shared" si="150"/>
        <v>0</v>
      </c>
      <c r="AC178" s="21">
        <f t="shared" si="150"/>
        <v>0</v>
      </c>
      <c r="AD178" s="21">
        <f t="shared" si="150"/>
        <v>0</v>
      </c>
      <c r="AE178" s="21">
        <f t="shared" si="150"/>
        <v>0</v>
      </c>
      <c r="AF178" s="21">
        <f t="shared" si="150"/>
        <v>0</v>
      </c>
      <c r="AG178" s="21">
        <f t="shared" si="150"/>
        <v>0</v>
      </c>
      <c r="AH178" s="21">
        <f t="shared" si="150"/>
        <v>0</v>
      </c>
      <c r="AI178" s="21">
        <f t="shared" si="150"/>
        <v>0</v>
      </c>
      <c r="AJ178" s="21">
        <f t="shared" si="150"/>
        <v>0</v>
      </c>
      <c r="AK178" s="21">
        <f t="shared" si="150"/>
        <v>0</v>
      </c>
      <c r="AL178" s="21">
        <f t="shared" si="150"/>
        <v>0</v>
      </c>
      <c r="AM178" s="21">
        <f t="shared" si="150"/>
        <v>0</v>
      </c>
      <c r="AN178" s="21">
        <f t="shared" si="150"/>
        <v>0</v>
      </c>
      <c r="AO178" s="21">
        <f t="shared" si="150"/>
        <v>0</v>
      </c>
      <c r="AP178" s="21">
        <f t="shared" si="150"/>
        <v>0</v>
      </c>
      <c r="AQ178" s="21">
        <f t="shared" si="150"/>
        <v>0</v>
      </c>
      <c r="AR178" s="21">
        <f t="shared" si="150"/>
        <v>0</v>
      </c>
      <c r="AS178" s="21">
        <f t="shared" si="150"/>
        <v>0</v>
      </c>
      <c r="AT178" s="21">
        <f t="shared" si="150"/>
        <v>0</v>
      </c>
      <c r="AU178" s="21">
        <f t="shared" si="150"/>
        <v>0</v>
      </c>
      <c r="AV178" s="21">
        <f t="shared" si="150"/>
        <v>0</v>
      </c>
      <c r="AW178" s="21">
        <f t="shared" si="150"/>
        <v>0</v>
      </c>
      <c r="AX178" s="21">
        <f t="shared" si="150"/>
        <v>0</v>
      </c>
      <c r="AY178" s="21">
        <f t="shared" si="150"/>
        <v>0</v>
      </c>
      <c r="AZ178" s="21">
        <f t="shared" si="150"/>
        <v>0</v>
      </c>
      <c r="BA178" s="21">
        <f t="shared" si="150"/>
        <v>0</v>
      </c>
      <c r="BB178" s="21">
        <f t="shared" si="150"/>
        <v>0</v>
      </c>
      <c r="BC178" s="21">
        <f t="shared" si="150"/>
        <v>0</v>
      </c>
      <c r="BD178" s="21">
        <f t="shared" si="150"/>
        <v>0</v>
      </c>
      <c r="BE178" s="21">
        <f t="shared" si="150"/>
        <v>0</v>
      </c>
      <c r="BF178" s="21">
        <f t="shared" si="150"/>
        <v>0</v>
      </c>
      <c r="BG178" s="21">
        <f t="shared" si="150"/>
        <v>0</v>
      </c>
      <c r="BH178" s="21">
        <f t="shared" si="150"/>
        <v>0</v>
      </c>
      <c r="BI178" s="21">
        <f t="shared" si="150"/>
        <v>0</v>
      </c>
      <c r="BJ178" s="21">
        <f t="shared" si="150"/>
        <v>0</v>
      </c>
      <c r="BK178" s="21">
        <f t="shared" si="150"/>
        <v>0</v>
      </c>
      <c r="BL178" s="21">
        <f t="shared" si="150"/>
        <v>0</v>
      </c>
      <c r="BM178" s="21">
        <f t="shared" si="150"/>
        <v>0</v>
      </c>
      <c r="BN178" s="21">
        <f t="shared" si="150"/>
        <v>0</v>
      </c>
      <c r="BO178" s="21">
        <f t="shared" si="150"/>
        <v>0</v>
      </c>
      <c r="BP178" s="21">
        <f t="shared" si="150"/>
        <v>0</v>
      </c>
      <c r="BQ178" s="21">
        <f t="shared" si="150"/>
        <v>0</v>
      </c>
      <c r="BR178" s="21">
        <f t="shared" si="150"/>
        <v>0</v>
      </c>
      <c r="BS178" s="21">
        <f t="shared" si="150"/>
        <v>0</v>
      </c>
      <c r="BT178" s="21">
        <f t="shared" si="150"/>
        <v>0</v>
      </c>
      <c r="BU178" s="21">
        <f t="shared" ref="BU178:DC178" si="151">BU177*BU175</f>
        <v>0</v>
      </c>
      <c r="BV178" s="21">
        <f t="shared" si="151"/>
        <v>0</v>
      </c>
      <c r="BW178" s="21">
        <f t="shared" si="151"/>
        <v>0</v>
      </c>
      <c r="BX178" s="21">
        <f t="shared" si="151"/>
        <v>0</v>
      </c>
      <c r="BY178" s="21">
        <f t="shared" si="151"/>
        <v>0</v>
      </c>
      <c r="BZ178" s="21">
        <f t="shared" si="151"/>
        <v>0</v>
      </c>
      <c r="CA178" s="21">
        <f t="shared" si="151"/>
        <v>0</v>
      </c>
      <c r="CB178" s="21">
        <f t="shared" si="151"/>
        <v>0</v>
      </c>
      <c r="CC178" s="21">
        <f t="shared" si="151"/>
        <v>0</v>
      </c>
      <c r="CD178" s="21">
        <f t="shared" si="151"/>
        <v>0</v>
      </c>
      <c r="CE178" s="21">
        <f t="shared" si="151"/>
        <v>0</v>
      </c>
      <c r="CF178" s="21">
        <f t="shared" si="151"/>
        <v>0</v>
      </c>
      <c r="CG178" s="21">
        <f t="shared" si="151"/>
        <v>0</v>
      </c>
      <c r="CH178" s="21">
        <f t="shared" si="151"/>
        <v>0</v>
      </c>
      <c r="CI178" s="21">
        <f t="shared" si="151"/>
        <v>0</v>
      </c>
      <c r="CJ178" s="21">
        <f t="shared" si="151"/>
        <v>0</v>
      </c>
      <c r="CK178" s="21">
        <f t="shared" si="151"/>
        <v>0</v>
      </c>
      <c r="CL178" s="21">
        <f t="shared" si="151"/>
        <v>0</v>
      </c>
      <c r="CM178" s="21">
        <f t="shared" si="151"/>
        <v>0</v>
      </c>
      <c r="CN178" s="21">
        <f t="shared" si="151"/>
        <v>0</v>
      </c>
      <c r="CO178" s="21">
        <f t="shared" si="151"/>
        <v>0</v>
      </c>
      <c r="CP178" s="21">
        <f t="shared" si="151"/>
        <v>0</v>
      </c>
      <c r="CQ178" s="21">
        <f t="shared" si="151"/>
        <v>0</v>
      </c>
      <c r="CR178" s="21">
        <f t="shared" si="151"/>
        <v>0</v>
      </c>
      <c r="CS178" s="21">
        <f t="shared" si="151"/>
        <v>0</v>
      </c>
      <c r="CT178" s="21">
        <f t="shared" si="151"/>
        <v>0</v>
      </c>
      <c r="CU178" s="21">
        <f t="shared" si="151"/>
        <v>0</v>
      </c>
      <c r="CV178" s="21">
        <f t="shared" si="151"/>
        <v>0</v>
      </c>
      <c r="CW178" s="21">
        <f t="shared" si="151"/>
        <v>0</v>
      </c>
      <c r="CX178" s="21">
        <f t="shared" si="151"/>
        <v>0</v>
      </c>
      <c r="CY178" s="21">
        <f t="shared" si="151"/>
        <v>0</v>
      </c>
      <c r="CZ178" s="21">
        <f t="shared" si="151"/>
        <v>0</v>
      </c>
      <c r="DA178" s="21">
        <f t="shared" si="151"/>
        <v>0</v>
      </c>
      <c r="DB178" s="21">
        <f t="shared" si="151"/>
        <v>0</v>
      </c>
      <c r="DC178" s="21">
        <f t="shared" si="151"/>
        <v>0</v>
      </c>
    </row>
    <row r="180" spans="3:107" x14ac:dyDescent="0.35">
      <c r="C180" s="8" t="s">
        <v>95</v>
      </c>
      <c r="H180" s="11">
        <f>H50</f>
        <v>-205.23096626303811</v>
      </c>
      <c r="I180" s="11">
        <f t="shared" ref="I180:BT180" si="152">I50</f>
        <v>12.199999999999996</v>
      </c>
      <c r="J180" s="11">
        <f t="shared" si="152"/>
        <v>12.402799999999999</v>
      </c>
      <c r="K180" s="11">
        <f t="shared" si="152"/>
        <v>12.608419999999995</v>
      </c>
      <c r="L180" s="11">
        <f t="shared" si="152"/>
        <v>12.816879319999998</v>
      </c>
      <c r="M180" s="11">
        <f t="shared" si="152"/>
        <v>13.028196554000004</v>
      </c>
      <c r="N180" s="11">
        <f t="shared" si="152"/>
        <v>13.242389522107999</v>
      </c>
      <c r="O180" s="11">
        <f t="shared" si="152"/>
        <v>13.459475220689001</v>
      </c>
      <c r="P180" s="11">
        <f t="shared" si="152"/>
        <v>13.679469770485781</v>
      </c>
      <c r="Q180" s="11">
        <f t="shared" si="152"/>
        <v>13.902388362639996</v>
      </c>
      <c r="R180" s="11">
        <f t="shared" si="152"/>
        <v>14.128245202539631</v>
      </c>
      <c r="S180" s="11">
        <f t="shared" si="152"/>
        <v>14.357053451416654</v>
      </c>
      <c r="T180" s="11">
        <f t="shared" si="152"/>
        <v>14.588825165616008</v>
      </c>
      <c r="U180" s="11">
        <f t="shared" si="152"/>
        <v>14.82357123345448</v>
      </c>
      <c r="V180" s="11">
        <f t="shared" si="152"/>
        <v>15.06130130958551</v>
      </c>
      <c r="W180" s="11">
        <f t="shared" si="152"/>
        <v>15.302023746783007</v>
      </c>
      <c r="X180" s="11">
        <f t="shared" si="152"/>
        <v>15.545745525054642</v>
      </c>
      <c r="Y180" s="11">
        <f t="shared" si="152"/>
        <v>15.79247217799179</v>
      </c>
      <c r="Z180" s="11">
        <f t="shared" si="152"/>
        <v>16.042207716260748</v>
      </c>
      <c r="AA180" s="11">
        <f t="shared" si="152"/>
        <v>16.294954548136374</v>
      </c>
      <c r="AB180" s="11">
        <f t="shared" si="152"/>
        <v>16.550713396976022</v>
      </c>
      <c r="AC180" s="11">
        <f t="shared" si="152"/>
        <v>16.809483215528758</v>
      </c>
      <c r="AD180" s="11">
        <f t="shared" si="152"/>
        <v>17.071261096970957</v>
      </c>
      <c r="AE180" s="11">
        <f t="shared" si="152"/>
        <v>86.680210912779671</v>
      </c>
      <c r="AF180" s="11">
        <f t="shared" si="152"/>
        <v>88.019097828809976</v>
      </c>
      <c r="AG180" s="11">
        <f t="shared" si="152"/>
        <v>89.372920964094092</v>
      </c>
      <c r="AH180" s="11">
        <f t="shared" si="152"/>
        <v>90.741623797445143</v>
      </c>
      <c r="AI180" s="11">
        <f t="shared" si="152"/>
        <v>92.125138019885256</v>
      </c>
      <c r="AJ180" s="11">
        <f t="shared" si="152"/>
        <v>93.523382979168943</v>
      </c>
      <c r="AK180" s="11">
        <f t="shared" si="152"/>
        <v>94.936265103604853</v>
      </c>
      <c r="AL180" s="11">
        <f t="shared" si="152"/>
        <v>96.363677304475104</v>
      </c>
      <c r="AM180" s="11">
        <f t="shared" si="152"/>
        <v>0</v>
      </c>
      <c r="AN180" s="11">
        <f t="shared" si="152"/>
        <v>0</v>
      </c>
      <c r="AO180" s="11">
        <f t="shared" si="152"/>
        <v>0</v>
      </c>
      <c r="AP180" s="11">
        <f t="shared" si="152"/>
        <v>0</v>
      </c>
      <c r="AQ180" s="11">
        <f t="shared" si="152"/>
        <v>0</v>
      </c>
      <c r="AR180" s="11">
        <f t="shared" si="152"/>
        <v>0</v>
      </c>
      <c r="AS180" s="11">
        <f t="shared" si="152"/>
        <v>0</v>
      </c>
      <c r="AT180" s="11">
        <f t="shared" si="152"/>
        <v>0</v>
      </c>
      <c r="AU180" s="11">
        <f t="shared" si="152"/>
        <v>0</v>
      </c>
      <c r="AV180" s="11">
        <f t="shared" si="152"/>
        <v>0</v>
      </c>
      <c r="AW180" s="11">
        <f t="shared" si="152"/>
        <v>0</v>
      </c>
      <c r="AX180" s="11">
        <f t="shared" si="152"/>
        <v>0</v>
      </c>
      <c r="AY180" s="11">
        <f t="shared" si="152"/>
        <v>0</v>
      </c>
      <c r="AZ180" s="11">
        <f t="shared" si="152"/>
        <v>0</v>
      </c>
      <c r="BA180" s="11">
        <f t="shared" si="152"/>
        <v>0</v>
      </c>
      <c r="BB180" s="11">
        <f t="shared" si="152"/>
        <v>0</v>
      </c>
      <c r="BC180" s="11">
        <f t="shared" si="152"/>
        <v>0</v>
      </c>
      <c r="BD180" s="11">
        <f t="shared" si="152"/>
        <v>0</v>
      </c>
      <c r="BE180" s="11">
        <f t="shared" si="152"/>
        <v>0</v>
      </c>
      <c r="BF180" s="11">
        <f t="shared" si="152"/>
        <v>0</v>
      </c>
      <c r="BG180" s="11">
        <f t="shared" si="152"/>
        <v>0</v>
      </c>
      <c r="BH180" s="11">
        <f t="shared" si="152"/>
        <v>0</v>
      </c>
      <c r="BI180" s="11">
        <f t="shared" si="152"/>
        <v>0</v>
      </c>
      <c r="BJ180" s="11">
        <f t="shared" si="152"/>
        <v>0</v>
      </c>
      <c r="BK180" s="11">
        <f t="shared" si="152"/>
        <v>0</v>
      </c>
      <c r="BL180" s="11">
        <f t="shared" si="152"/>
        <v>0</v>
      </c>
      <c r="BM180" s="11">
        <f t="shared" si="152"/>
        <v>0</v>
      </c>
      <c r="BN180" s="11">
        <f t="shared" si="152"/>
        <v>0</v>
      </c>
      <c r="BO180" s="11">
        <f t="shared" si="152"/>
        <v>0</v>
      </c>
      <c r="BP180" s="11">
        <f t="shared" si="152"/>
        <v>0</v>
      </c>
      <c r="BQ180" s="11">
        <f t="shared" si="152"/>
        <v>0</v>
      </c>
      <c r="BR180" s="11">
        <f t="shared" si="152"/>
        <v>0</v>
      </c>
      <c r="BS180" s="11">
        <f t="shared" si="152"/>
        <v>0</v>
      </c>
      <c r="BT180" s="11">
        <f t="shared" si="152"/>
        <v>0</v>
      </c>
      <c r="BU180" s="11">
        <f t="shared" ref="BU180:DC180" si="153">BU50</f>
        <v>0</v>
      </c>
      <c r="BV180" s="11">
        <f t="shared" si="153"/>
        <v>0</v>
      </c>
      <c r="BW180" s="11">
        <f t="shared" si="153"/>
        <v>0</v>
      </c>
      <c r="BX180" s="11">
        <f t="shared" si="153"/>
        <v>0</v>
      </c>
      <c r="BY180" s="11">
        <f t="shared" si="153"/>
        <v>0</v>
      </c>
      <c r="BZ180" s="11">
        <f t="shared" si="153"/>
        <v>0</v>
      </c>
      <c r="CA180" s="11">
        <f t="shared" si="153"/>
        <v>0</v>
      </c>
      <c r="CB180" s="11">
        <f t="shared" si="153"/>
        <v>0</v>
      </c>
      <c r="CC180" s="11">
        <f t="shared" si="153"/>
        <v>0</v>
      </c>
      <c r="CD180" s="11">
        <f t="shared" si="153"/>
        <v>0</v>
      </c>
      <c r="CE180" s="11">
        <f t="shared" si="153"/>
        <v>0</v>
      </c>
      <c r="CF180" s="11">
        <f t="shared" si="153"/>
        <v>0</v>
      </c>
      <c r="CG180" s="11">
        <f t="shared" si="153"/>
        <v>0</v>
      </c>
      <c r="CH180" s="11">
        <f t="shared" si="153"/>
        <v>0</v>
      </c>
      <c r="CI180" s="11">
        <f t="shared" si="153"/>
        <v>0</v>
      </c>
      <c r="CJ180" s="11">
        <f t="shared" si="153"/>
        <v>0</v>
      </c>
      <c r="CK180" s="11">
        <f t="shared" si="153"/>
        <v>0</v>
      </c>
      <c r="CL180" s="11">
        <f t="shared" si="153"/>
        <v>0</v>
      </c>
      <c r="CM180" s="11">
        <f t="shared" si="153"/>
        <v>0</v>
      </c>
      <c r="CN180" s="11">
        <f t="shared" si="153"/>
        <v>0</v>
      </c>
      <c r="CO180" s="11">
        <f t="shared" si="153"/>
        <v>0</v>
      </c>
      <c r="CP180" s="11">
        <f t="shared" si="153"/>
        <v>0</v>
      </c>
      <c r="CQ180" s="11">
        <f t="shared" si="153"/>
        <v>0</v>
      </c>
      <c r="CR180" s="11">
        <f t="shared" si="153"/>
        <v>0</v>
      </c>
      <c r="CS180" s="11">
        <f t="shared" si="153"/>
        <v>0</v>
      </c>
      <c r="CT180" s="11">
        <f t="shared" si="153"/>
        <v>0</v>
      </c>
      <c r="CU180" s="11">
        <f t="shared" si="153"/>
        <v>0</v>
      </c>
      <c r="CV180" s="11">
        <f t="shared" si="153"/>
        <v>0</v>
      </c>
      <c r="CW180" s="11">
        <f t="shared" si="153"/>
        <v>0</v>
      </c>
      <c r="CX180" s="11">
        <f t="shared" si="153"/>
        <v>0</v>
      </c>
      <c r="CY180" s="11">
        <f t="shared" si="153"/>
        <v>0</v>
      </c>
      <c r="CZ180" s="11">
        <f t="shared" si="153"/>
        <v>0</v>
      </c>
      <c r="DA180" s="11">
        <f t="shared" si="153"/>
        <v>0</v>
      </c>
      <c r="DB180" s="11">
        <f t="shared" si="153"/>
        <v>0</v>
      </c>
      <c r="DC180" s="11">
        <f t="shared" si="153"/>
        <v>0</v>
      </c>
    </row>
    <row r="182" spans="3:107" x14ac:dyDescent="0.35">
      <c r="C182" s="8" t="s">
        <v>97</v>
      </c>
      <c r="E182" s="8">
        <f>E177</f>
        <v>4</v>
      </c>
      <c r="H182" s="8" t="b">
        <f>H4&lt;=$E$182</f>
        <v>1</v>
      </c>
      <c r="I182" s="8" t="b">
        <f>I4&lt;=$E$182</f>
        <v>1</v>
      </c>
      <c r="J182" s="8" t="b">
        <f>J4&lt;=$E$182</f>
        <v>1</v>
      </c>
      <c r="K182" s="8" t="b">
        <f>K4&lt;=$E$182</f>
        <v>1</v>
      </c>
      <c r="L182" s="8" t="b">
        <f>L4&lt;=$E$182</f>
        <v>1</v>
      </c>
      <c r="M182" s="8" t="b">
        <f>M4&lt;=$E$182</f>
        <v>0</v>
      </c>
      <c r="N182" s="8" t="b">
        <f>N4&lt;=$E$182</f>
        <v>0</v>
      </c>
      <c r="O182" s="8" t="b">
        <f>O4&lt;=$E$182</f>
        <v>0</v>
      </c>
      <c r="P182" s="8" t="b">
        <f>P4&lt;=$E$182</f>
        <v>0</v>
      </c>
      <c r="Q182" s="8" t="b">
        <f>Q4&lt;=$E$182</f>
        <v>0</v>
      </c>
      <c r="R182" s="8" t="b">
        <f>R4&lt;=$E$182</f>
        <v>0</v>
      </c>
      <c r="S182" s="8" t="b">
        <f>S4&lt;=$E$182</f>
        <v>0</v>
      </c>
      <c r="T182" s="8" t="b">
        <f>T4&lt;=$E$182</f>
        <v>0</v>
      </c>
      <c r="U182" s="8" t="b">
        <f>U4&lt;=$E$182</f>
        <v>0</v>
      </c>
      <c r="V182" s="8" t="b">
        <f>V4&lt;=$E$182</f>
        <v>0</v>
      </c>
      <c r="W182" s="8" t="b">
        <f>W4&lt;=$E$182</f>
        <v>0</v>
      </c>
      <c r="X182" s="8" t="b">
        <f>X4&lt;=$E$182</f>
        <v>0</v>
      </c>
      <c r="Y182" s="8" t="b">
        <f>Y4&lt;=$E$182</f>
        <v>0</v>
      </c>
      <c r="Z182" s="8" t="b">
        <f>Z4&lt;=$E$182</f>
        <v>0</v>
      </c>
      <c r="AA182" s="8" t="b">
        <f>AA4&lt;=$E$182</f>
        <v>0</v>
      </c>
      <c r="AB182" s="8" t="b">
        <f>AB4&lt;=$E$182</f>
        <v>0</v>
      </c>
      <c r="AC182" s="8" t="b">
        <f>AC4&lt;=$E$182</f>
        <v>0</v>
      </c>
      <c r="AD182" s="8" t="b">
        <f>AD4&lt;=$E$182</f>
        <v>0</v>
      </c>
      <c r="AE182" s="8" t="b">
        <f>AE4&lt;=$E$182</f>
        <v>0</v>
      </c>
      <c r="AF182" s="8" t="b">
        <f>AF4&lt;=$E$182</f>
        <v>0</v>
      </c>
      <c r="AG182" s="8" t="b">
        <f>AG4&lt;=$E$182</f>
        <v>0</v>
      </c>
      <c r="AH182" s="8" t="b">
        <f>AH4&lt;=$E$182</f>
        <v>0</v>
      </c>
      <c r="AI182" s="8" t="b">
        <f>AI4&lt;=$E$182</f>
        <v>0</v>
      </c>
      <c r="AJ182" s="8" t="b">
        <f>AJ4&lt;=$E$182</f>
        <v>0</v>
      </c>
      <c r="AK182" s="8" t="b">
        <f>AK4&lt;=$E$182</f>
        <v>0</v>
      </c>
      <c r="AL182" s="8" t="b">
        <f>AL4&lt;=$E$182</f>
        <v>0</v>
      </c>
      <c r="AM182" s="8" t="b">
        <f>AM4&lt;=$E$182</f>
        <v>0</v>
      </c>
      <c r="AN182" s="8" t="b">
        <f>AN4&lt;=$E$182</f>
        <v>0</v>
      </c>
      <c r="AO182" s="8" t="b">
        <f>AO4&lt;=$E$182</f>
        <v>0</v>
      </c>
      <c r="AP182" s="8" t="b">
        <f>AP4&lt;=$E$182</f>
        <v>0</v>
      </c>
      <c r="AQ182" s="8" t="b">
        <f>AQ4&lt;=$E$182</f>
        <v>0</v>
      </c>
      <c r="AR182" s="8" t="b">
        <f>AR4&lt;=$E$182</f>
        <v>0</v>
      </c>
      <c r="AS182" s="8" t="b">
        <f>AS4&lt;=$E$182</f>
        <v>0</v>
      </c>
      <c r="AT182" s="8" t="b">
        <f>AT4&lt;=$E$182</f>
        <v>0</v>
      </c>
      <c r="AU182" s="8" t="b">
        <f>AU4&lt;=$E$182</f>
        <v>0</v>
      </c>
      <c r="AV182" s="8" t="b">
        <f>AV4&lt;=$E$182</f>
        <v>0</v>
      </c>
      <c r="AW182" s="8" t="b">
        <f>AW4&lt;=$E$182</f>
        <v>0</v>
      </c>
      <c r="AX182" s="8" t="b">
        <f>AX4&lt;=$E$182</f>
        <v>0</v>
      </c>
      <c r="AY182" s="8" t="b">
        <f>AY4&lt;=$E$182</f>
        <v>0</v>
      </c>
      <c r="AZ182" s="8" t="b">
        <f>AZ4&lt;=$E$182</f>
        <v>0</v>
      </c>
      <c r="BA182" s="8" t="b">
        <f>BA4&lt;=$E$182</f>
        <v>0</v>
      </c>
      <c r="BB182" s="8" t="b">
        <f>BB4&lt;=$E$182</f>
        <v>0</v>
      </c>
      <c r="BC182" s="8" t="b">
        <f>BC4&lt;=$E$182</f>
        <v>0</v>
      </c>
      <c r="BD182" s="8" t="b">
        <f>BD4&lt;=$E$182</f>
        <v>0</v>
      </c>
      <c r="BE182" s="8" t="b">
        <f>BE4&lt;=$E$182</f>
        <v>0</v>
      </c>
      <c r="BF182" s="8" t="b">
        <f>BF4&lt;=$E$182</f>
        <v>0</v>
      </c>
      <c r="BG182" s="8" t="b">
        <f>BG4&lt;=$E$182</f>
        <v>0</v>
      </c>
      <c r="BH182" s="8" t="b">
        <f>BH4&lt;=$E$182</f>
        <v>0</v>
      </c>
      <c r="BI182" s="8" t="b">
        <f>BI4&lt;=$E$182</f>
        <v>0</v>
      </c>
      <c r="BJ182" s="8" t="b">
        <f>BJ4&lt;=$E$182</f>
        <v>0</v>
      </c>
      <c r="BK182" s="8" t="b">
        <f>BK4&lt;=$E$182</f>
        <v>0</v>
      </c>
      <c r="BL182" s="8" t="b">
        <f>BL4&lt;=$E$182</f>
        <v>0</v>
      </c>
      <c r="BM182" s="8" t="b">
        <f>BM4&lt;=$E$182</f>
        <v>0</v>
      </c>
      <c r="BN182" s="8" t="b">
        <f>BN4&lt;=$E$182</f>
        <v>0</v>
      </c>
      <c r="BO182" s="8" t="b">
        <f>BO4&lt;=$E$182</f>
        <v>0</v>
      </c>
      <c r="BP182" s="8" t="b">
        <f>BP4&lt;=$E$182</f>
        <v>0</v>
      </c>
      <c r="BQ182" s="8" t="b">
        <f>BQ4&lt;=$E$182</f>
        <v>0</v>
      </c>
      <c r="BR182" s="8" t="b">
        <f>BR4&lt;=$E$182</f>
        <v>0</v>
      </c>
      <c r="BS182" s="8" t="b">
        <f>BS4&lt;=$E$182</f>
        <v>0</v>
      </c>
      <c r="BT182" s="8" t="b">
        <f>BT4&lt;=$E$182</f>
        <v>0</v>
      </c>
      <c r="BU182" s="8" t="b">
        <f>BU4&lt;=$E$182</f>
        <v>0</v>
      </c>
      <c r="BV182" s="8" t="b">
        <f>BV4&lt;=$E$182</f>
        <v>0</v>
      </c>
      <c r="BW182" s="8" t="b">
        <f>BW4&lt;=$E$182</f>
        <v>0</v>
      </c>
      <c r="BX182" s="8" t="b">
        <f>BX4&lt;=$E$182</f>
        <v>0</v>
      </c>
      <c r="BY182" s="8" t="b">
        <f>BY4&lt;=$E$182</f>
        <v>0</v>
      </c>
      <c r="BZ182" s="8" t="b">
        <f>BZ4&lt;=$E$182</f>
        <v>0</v>
      </c>
      <c r="CA182" s="8" t="b">
        <f>CA4&lt;=$E$182</f>
        <v>0</v>
      </c>
      <c r="CB182" s="8" t="b">
        <f>CB4&lt;=$E$182</f>
        <v>0</v>
      </c>
      <c r="CC182" s="8" t="b">
        <f>CC4&lt;=$E$182</f>
        <v>0</v>
      </c>
      <c r="CD182" s="8" t="b">
        <f>CD4&lt;=$E$182</f>
        <v>0</v>
      </c>
      <c r="CE182" s="8" t="b">
        <f>CE4&lt;=$E$182</f>
        <v>0</v>
      </c>
      <c r="CF182" s="8" t="b">
        <f>CF4&lt;=$E$182</f>
        <v>0</v>
      </c>
      <c r="CG182" s="8" t="b">
        <f>CG4&lt;=$E$182</f>
        <v>0</v>
      </c>
      <c r="CH182" s="8" t="b">
        <f>CH4&lt;=$E$182</f>
        <v>0</v>
      </c>
      <c r="CI182" s="8" t="b">
        <f>CI4&lt;=$E$182</f>
        <v>0</v>
      </c>
      <c r="CJ182" s="8" t="b">
        <f>CJ4&lt;=$E$182</f>
        <v>0</v>
      </c>
      <c r="CK182" s="8" t="b">
        <f>CK4&lt;=$E$182</f>
        <v>0</v>
      </c>
      <c r="CL182" s="8" t="b">
        <f>CL4&lt;=$E$182</f>
        <v>0</v>
      </c>
      <c r="CM182" s="8" t="b">
        <f>CM4&lt;=$E$182</f>
        <v>0</v>
      </c>
      <c r="CN182" s="8" t="b">
        <f>CN4&lt;=$E$182</f>
        <v>0</v>
      </c>
      <c r="CO182" s="8" t="b">
        <f>CO4&lt;=$E$182</f>
        <v>0</v>
      </c>
      <c r="CP182" s="8" t="b">
        <f>CP4&lt;=$E$182</f>
        <v>0</v>
      </c>
      <c r="CQ182" s="8" t="b">
        <f>CQ4&lt;=$E$182</f>
        <v>0</v>
      </c>
      <c r="CR182" s="8" t="b">
        <f>CR4&lt;=$E$182</f>
        <v>0</v>
      </c>
      <c r="CS182" s="8" t="b">
        <f>CS4&lt;=$E$182</f>
        <v>0</v>
      </c>
      <c r="CT182" s="8" t="b">
        <f>CT4&lt;=$E$182</f>
        <v>0</v>
      </c>
      <c r="CU182" s="8" t="b">
        <f>CU4&lt;=$E$182</f>
        <v>0</v>
      </c>
      <c r="CV182" s="8" t="b">
        <f>CV4&lt;=$E$182</f>
        <v>0</v>
      </c>
      <c r="CW182" s="8" t="b">
        <f>CW4&lt;=$E$182</f>
        <v>0</v>
      </c>
      <c r="CX182" s="8" t="b">
        <f>CX4&lt;=$E$182</f>
        <v>0</v>
      </c>
      <c r="CY182" s="8" t="b">
        <f>CY4&lt;=$E$182</f>
        <v>0</v>
      </c>
      <c r="CZ182" s="8" t="b">
        <f>CZ4&lt;=$E$182</f>
        <v>0</v>
      </c>
      <c r="DA182" s="8" t="b">
        <f>DA4&lt;=$E$182</f>
        <v>0</v>
      </c>
      <c r="DB182" s="8" t="b">
        <f>DB4&lt;=$E$182</f>
        <v>0</v>
      </c>
      <c r="DC182" s="8" t="b">
        <f>DC4&lt;=$E$182</f>
        <v>0</v>
      </c>
    </row>
    <row r="183" spans="3:107" x14ac:dyDescent="0.35">
      <c r="C183" s="8" t="s">
        <v>96</v>
      </c>
      <c r="H183" s="21">
        <f>H180*H182+H178</f>
        <v>-205.23096626303811</v>
      </c>
      <c r="I183" s="21">
        <f t="shared" ref="I183:BT183" si="154">I180*I182+I178</f>
        <v>12.199999999999996</v>
      </c>
      <c r="J183" s="21">
        <f t="shared" si="154"/>
        <v>12.402799999999999</v>
      </c>
      <c r="K183" s="21">
        <f t="shared" si="154"/>
        <v>12.608419999999995</v>
      </c>
      <c r="L183" s="21">
        <f t="shared" si="154"/>
        <v>245.5563684272237</v>
      </c>
      <c r="M183" s="21">
        <f t="shared" si="154"/>
        <v>0</v>
      </c>
      <c r="N183" s="21">
        <f t="shared" si="154"/>
        <v>0</v>
      </c>
      <c r="O183" s="21">
        <f t="shared" si="154"/>
        <v>0</v>
      </c>
      <c r="P183" s="21">
        <f t="shared" si="154"/>
        <v>0</v>
      </c>
      <c r="Q183" s="21">
        <f t="shared" si="154"/>
        <v>0</v>
      </c>
      <c r="R183" s="21">
        <f t="shared" si="154"/>
        <v>0</v>
      </c>
      <c r="S183" s="21">
        <f t="shared" si="154"/>
        <v>0</v>
      </c>
      <c r="T183" s="21">
        <f t="shared" si="154"/>
        <v>0</v>
      </c>
      <c r="U183" s="21">
        <f t="shared" si="154"/>
        <v>0</v>
      </c>
      <c r="V183" s="21">
        <f t="shared" si="154"/>
        <v>0</v>
      </c>
      <c r="W183" s="21">
        <f t="shared" si="154"/>
        <v>0</v>
      </c>
      <c r="X183" s="21">
        <f t="shared" si="154"/>
        <v>0</v>
      </c>
      <c r="Y183" s="21">
        <f t="shared" si="154"/>
        <v>0</v>
      </c>
      <c r="Z183" s="21">
        <f t="shared" si="154"/>
        <v>0</v>
      </c>
      <c r="AA183" s="21">
        <f t="shared" si="154"/>
        <v>0</v>
      </c>
      <c r="AB183" s="21">
        <f t="shared" si="154"/>
        <v>0</v>
      </c>
      <c r="AC183" s="21">
        <f t="shared" si="154"/>
        <v>0</v>
      </c>
      <c r="AD183" s="21">
        <f t="shared" si="154"/>
        <v>0</v>
      </c>
      <c r="AE183" s="21">
        <f t="shared" si="154"/>
        <v>0</v>
      </c>
      <c r="AF183" s="21">
        <f t="shared" si="154"/>
        <v>0</v>
      </c>
      <c r="AG183" s="21">
        <f t="shared" si="154"/>
        <v>0</v>
      </c>
      <c r="AH183" s="21">
        <f t="shared" si="154"/>
        <v>0</v>
      </c>
      <c r="AI183" s="21">
        <f t="shared" si="154"/>
        <v>0</v>
      </c>
      <c r="AJ183" s="21">
        <f t="shared" si="154"/>
        <v>0</v>
      </c>
      <c r="AK183" s="21">
        <f t="shared" si="154"/>
        <v>0</v>
      </c>
      <c r="AL183" s="21">
        <f t="shared" si="154"/>
        <v>0</v>
      </c>
      <c r="AM183" s="21">
        <f t="shared" si="154"/>
        <v>0</v>
      </c>
      <c r="AN183" s="21">
        <f t="shared" si="154"/>
        <v>0</v>
      </c>
      <c r="AO183" s="21">
        <f t="shared" si="154"/>
        <v>0</v>
      </c>
      <c r="AP183" s="21">
        <f t="shared" si="154"/>
        <v>0</v>
      </c>
      <c r="AQ183" s="21">
        <f t="shared" si="154"/>
        <v>0</v>
      </c>
      <c r="AR183" s="21">
        <f t="shared" si="154"/>
        <v>0</v>
      </c>
      <c r="AS183" s="21">
        <f t="shared" si="154"/>
        <v>0</v>
      </c>
      <c r="AT183" s="21">
        <f t="shared" si="154"/>
        <v>0</v>
      </c>
      <c r="AU183" s="21">
        <f t="shared" si="154"/>
        <v>0</v>
      </c>
      <c r="AV183" s="21">
        <f t="shared" si="154"/>
        <v>0</v>
      </c>
      <c r="AW183" s="21">
        <f t="shared" si="154"/>
        <v>0</v>
      </c>
      <c r="AX183" s="21">
        <f t="shared" si="154"/>
        <v>0</v>
      </c>
      <c r="AY183" s="21">
        <f t="shared" si="154"/>
        <v>0</v>
      </c>
      <c r="AZ183" s="21">
        <f t="shared" si="154"/>
        <v>0</v>
      </c>
      <c r="BA183" s="21">
        <f t="shared" si="154"/>
        <v>0</v>
      </c>
      <c r="BB183" s="21">
        <f t="shared" si="154"/>
        <v>0</v>
      </c>
      <c r="BC183" s="21">
        <f t="shared" si="154"/>
        <v>0</v>
      </c>
      <c r="BD183" s="21">
        <f t="shared" si="154"/>
        <v>0</v>
      </c>
      <c r="BE183" s="21">
        <f t="shared" si="154"/>
        <v>0</v>
      </c>
      <c r="BF183" s="21">
        <f t="shared" si="154"/>
        <v>0</v>
      </c>
      <c r="BG183" s="21">
        <f t="shared" si="154"/>
        <v>0</v>
      </c>
      <c r="BH183" s="21">
        <f t="shared" si="154"/>
        <v>0</v>
      </c>
      <c r="BI183" s="21">
        <f t="shared" si="154"/>
        <v>0</v>
      </c>
      <c r="BJ183" s="21">
        <f t="shared" si="154"/>
        <v>0</v>
      </c>
      <c r="BK183" s="21">
        <f t="shared" si="154"/>
        <v>0</v>
      </c>
      <c r="BL183" s="21">
        <f t="shared" si="154"/>
        <v>0</v>
      </c>
      <c r="BM183" s="21">
        <f t="shared" si="154"/>
        <v>0</v>
      </c>
      <c r="BN183" s="21">
        <f t="shared" si="154"/>
        <v>0</v>
      </c>
      <c r="BO183" s="21">
        <f t="shared" si="154"/>
        <v>0</v>
      </c>
      <c r="BP183" s="21">
        <f t="shared" si="154"/>
        <v>0</v>
      </c>
      <c r="BQ183" s="21">
        <f t="shared" si="154"/>
        <v>0</v>
      </c>
      <c r="BR183" s="21">
        <f t="shared" si="154"/>
        <v>0</v>
      </c>
      <c r="BS183" s="21">
        <f t="shared" si="154"/>
        <v>0</v>
      </c>
      <c r="BT183" s="21">
        <f t="shared" si="154"/>
        <v>0</v>
      </c>
      <c r="BU183" s="21">
        <f t="shared" ref="BU183:DC183" si="155">BU180*BU182+BU178</f>
        <v>0</v>
      </c>
      <c r="BV183" s="21">
        <f t="shared" si="155"/>
        <v>0</v>
      </c>
      <c r="BW183" s="21">
        <f t="shared" si="155"/>
        <v>0</v>
      </c>
      <c r="BX183" s="21">
        <f t="shared" si="155"/>
        <v>0</v>
      </c>
      <c r="BY183" s="21">
        <f t="shared" si="155"/>
        <v>0</v>
      </c>
      <c r="BZ183" s="21">
        <f t="shared" si="155"/>
        <v>0</v>
      </c>
      <c r="CA183" s="21">
        <f t="shared" si="155"/>
        <v>0</v>
      </c>
      <c r="CB183" s="21">
        <f t="shared" si="155"/>
        <v>0</v>
      </c>
      <c r="CC183" s="21">
        <f t="shared" si="155"/>
        <v>0</v>
      </c>
      <c r="CD183" s="21">
        <f t="shared" si="155"/>
        <v>0</v>
      </c>
      <c r="CE183" s="21">
        <f t="shared" si="155"/>
        <v>0</v>
      </c>
      <c r="CF183" s="21">
        <f t="shared" si="155"/>
        <v>0</v>
      </c>
      <c r="CG183" s="21">
        <f t="shared" si="155"/>
        <v>0</v>
      </c>
      <c r="CH183" s="21">
        <f t="shared" si="155"/>
        <v>0</v>
      </c>
      <c r="CI183" s="21">
        <f t="shared" si="155"/>
        <v>0</v>
      </c>
      <c r="CJ183" s="21">
        <f t="shared" si="155"/>
        <v>0</v>
      </c>
      <c r="CK183" s="21">
        <f t="shared" si="155"/>
        <v>0</v>
      </c>
      <c r="CL183" s="21">
        <f t="shared" si="155"/>
        <v>0</v>
      </c>
      <c r="CM183" s="21">
        <f t="shared" si="155"/>
        <v>0</v>
      </c>
      <c r="CN183" s="21">
        <f t="shared" si="155"/>
        <v>0</v>
      </c>
      <c r="CO183" s="21">
        <f t="shared" si="155"/>
        <v>0</v>
      </c>
      <c r="CP183" s="21">
        <f t="shared" si="155"/>
        <v>0</v>
      </c>
      <c r="CQ183" s="21">
        <f t="shared" si="155"/>
        <v>0</v>
      </c>
      <c r="CR183" s="21">
        <f t="shared" si="155"/>
        <v>0</v>
      </c>
      <c r="CS183" s="21">
        <f t="shared" si="155"/>
        <v>0</v>
      </c>
      <c r="CT183" s="21">
        <f t="shared" si="155"/>
        <v>0</v>
      </c>
      <c r="CU183" s="21">
        <f t="shared" si="155"/>
        <v>0</v>
      </c>
      <c r="CV183" s="21">
        <f t="shared" si="155"/>
        <v>0</v>
      </c>
      <c r="CW183" s="21">
        <f t="shared" si="155"/>
        <v>0</v>
      </c>
      <c r="CX183" s="21">
        <f t="shared" si="155"/>
        <v>0</v>
      </c>
      <c r="CY183" s="21">
        <f t="shared" si="155"/>
        <v>0</v>
      </c>
      <c r="CZ183" s="21">
        <f t="shared" si="155"/>
        <v>0</v>
      </c>
      <c r="DA183" s="21">
        <f t="shared" si="155"/>
        <v>0</v>
      </c>
      <c r="DB183" s="21">
        <f t="shared" si="155"/>
        <v>0</v>
      </c>
      <c r="DC183" s="21">
        <f t="shared" si="155"/>
        <v>0</v>
      </c>
    </row>
    <row r="184" spans="3:107" x14ac:dyDescent="0.35">
      <c r="C184" s="8" t="s">
        <v>98</v>
      </c>
      <c r="E184" s="17">
        <f>IRR(H183:DC183)</f>
        <v>9.0137126404167711E-2</v>
      </c>
    </row>
    <row r="186" spans="3:107" x14ac:dyDescent="0.35">
      <c r="C186" s="8" t="s">
        <v>99</v>
      </c>
      <c r="H186" s="8" t="b">
        <f>NOT(H182)</f>
        <v>0</v>
      </c>
      <c r="I186" s="8" t="b">
        <f t="shared" ref="I186:BT186" si="156">NOT(I182)</f>
        <v>0</v>
      </c>
      <c r="J186" s="8" t="b">
        <f t="shared" si="156"/>
        <v>0</v>
      </c>
      <c r="K186" s="8" t="b">
        <f t="shared" si="156"/>
        <v>0</v>
      </c>
      <c r="L186" s="8" t="b">
        <f t="shared" si="156"/>
        <v>0</v>
      </c>
      <c r="M186" s="8" t="b">
        <f t="shared" si="156"/>
        <v>1</v>
      </c>
      <c r="N186" s="8" t="b">
        <f t="shared" si="156"/>
        <v>1</v>
      </c>
      <c r="O186" s="8" t="b">
        <f t="shared" si="156"/>
        <v>1</v>
      </c>
      <c r="P186" s="8" t="b">
        <f t="shared" si="156"/>
        <v>1</v>
      </c>
      <c r="Q186" s="8" t="b">
        <f t="shared" si="156"/>
        <v>1</v>
      </c>
      <c r="R186" s="8" t="b">
        <f t="shared" si="156"/>
        <v>1</v>
      </c>
      <c r="S186" s="8" t="b">
        <f t="shared" si="156"/>
        <v>1</v>
      </c>
      <c r="T186" s="8" t="b">
        <f t="shared" si="156"/>
        <v>1</v>
      </c>
      <c r="U186" s="8" t="b">
        <f t="shared" si="156"/>
        <v>1</v>
      </c>
      <c r="V186" s="8" t="b">
        <f t="shared" si="156"/>
        <v>1</v>
      </c>
      <c r="W186" s="8" t="b">
        <f t="shared" si="156"/>
        <v>1</v>
      </c>
      <c r="X186" s="8" t="b">
        <f t="shared" si="156"/>
        <v>1</v>
      </c>
      <c r="Y186" s="8" t="b">
        <f t="shared" si="156"/>
        <v>1</v>
      </c>
      <c r="Z186" s="8" t="b">
        <f t="shared" si="156"/>
        <v>1</v>
      </c>
      <c r="AA186" s="8" t="b">
        <f t="shared" si="156"/>
        <v>1</v>
      </c>
      <c r="AB186" s="8" t="b">
        <f t="shared" si="156"/>
        <v>1</v>
      </c>
      <c r="AC186" s="8" t="b">
        <f t="shared" si="156"/>
        <v>1</v>
      </c>
      <c r="AD186" s="8" t="b">
        <f t="shared" si="156"/>
        <v>1</v>
      </c>
      <c r="AE186" s="8" t="b">
        <f t="shared" si="156"/>
        <v>1</v>
      </c>
      <c r="AF186" s="8" t="b">
        <f t="shared" si="156"/>
        <v>1</v>
      </c>
      <c r="AG186" s="8" t="b">
        <f t="shared" si="156"/>
        <v>1</v>
      </c>
      <c r="AH186" s="8" t="b">
        <f t="shared" si="156"/>
        <v>1</v>
      </c>
      <c r="AI186" s="8" t="b">
        <f t="shared" si="156"/>
        <v>1</v>
      </c>
      <c r="AJ186" s="8" t="b">
        <f t="shared" si="156"/>
        <v>1</v>
      </c>
      <c r="AK186" s="8" t="b">
        <f t="shared" si="156"/>
        <v>1</v>
      </c>
      <c r="AL186" s="8" t="b">
        <f t="shared" si="156"/>
        <v>1</v>
      </c>
      <c r="AM186" s="8" t="b">
        <f t="shared" si="156"/>
        <v>1</v>
      </c>
      <c r="AN186" s="8" t="b">
        <f t="shared" si="156"/>
        <v>1</v>
      </c>
      <c r="AO186" s="8" t="b">
        <f t="shared" si="156"/>
        <v>1</v>
      </c>
      <c r="AP186" s="8" t="b">
        <f t="shared" si="156"/>
        <v>1</v>
      </c>
      <c r="AQ186" s="8" t="b">
        <f t="shared" si="156"/>
        <v>1</v>
      </c>
      <c r="AR186" s="8" t="b">
        <f t="shared" si="156"/>
        <v>1</v>
      </c>
      <c r="AS186" s="8" t="b">
        <f t="shared" si="156"/>
        <v>1</v>
      </c>
      <c r="AT186" s="8" t="b">
        <f t="shared" si="156"/>
        <v>1</v>
      </c>
      <c r="AU186" s="8" t="b">
        <f t="shared" si="156"/>
        <v>1</v>
      </c>
      <c r="AV186" s="8" t="b">
        <f t="shared" si="156"/>
        <v>1</v>
      </c>
      <c r="AW186" s="8" t="b">
        <f t="shared" si="156"/>
        <v>1</v>
      </c>
      <c r="AX186" s="8" t="b">
        <f t="shared" si="156"/>
        <v>1</v>
      </c>
      <c r="AY186" s="8" t="b">
        <f t="shared" si="156"/>
        <v>1</v>
      </c>
      <c r="AZ186" s="8" t="b">
        <f t="shared" si="156"/>
        <v>1</v>
      </c>
      <c r="BA186" s="8" t="b">
        <f t="shared" si="156"/>
        <v>1</v>
      </c>
      <c r="BB186" s="8" t="b">
        <f t="shared" si="156"/>
        <v>1</v>
      </c>
      <c r="BC186" s="8" t="b">
        <f t="shared" si="156"/>
        <v>1</v>
      </c>
      <c r="BD186" s="8" t="b">
        <f t="shared" si="156"/>
        <v>1</v>
      </c>
      <c r="BE186" s="8" t="b">
        <f t="shared" si="156"/>
        <v>1</v>
      </c>
      <c r="BF186" s="8" t="b">
        <f t="shared" si="156"/>
        <v>1</v>
      </c>
      <c r="BG186" s="8" t="b">
        <f t="shared" si="156"/>
        <v>1</v>
      </c>
      <c r="BH186" s="8" t="b">
        <f t="shared" si="156"/>
        <v>1</v>
      </c>
      <c r="BI186" s="8" t="b">
        <f t="shared" si="156"/>
        <v>1</v>
      </c>
      <c r="BJ186" s="8" t="b">
        <f t="shared" si="156"/>
        <v>1</v>
      </c>
      <c r="BK186" s="8" t="b">
        <f t="shared" si="156"/>
        <v>1</v>
      </c>
      <c r="BL186" s="8" t="b">
        <f t="shared" si="156"/>
        <v>1</v>
      </c>
      <c r="BM186" s="8" t="b">
        <f t="shared" si="156"/>
        <v>1</v>
      </c>
      <c r="BN186" s="8" t="b">
        <f t="shared" si="156"/>
        <v>1</v>
      </c>
      <c r="BO186" s="8" t="b">
        <f t="shared" si="156"/>
        <v>1</v>
      </c>
      <c r="BP186" s="8" t="b">
        <f t="shared" si="156"/>
        <v>1</v>
      </c>
      <c r="BQ186" s="8" t="b">
        <f t="shared" si="156"/>
        <v>1</v>
      </c>
      <c r="BR186" s="8" t="b">
        <f t="shared" si="156"/>
        <v>1</v>
      </c>
      <c r="BS186" s="8" t="b">
        <f t="shared" si="156"/>
        <v>1</v>
      </c>
      <c r="BT186" s="8" t="b">
        <f t="shared" si="156"/>
        <v>1</v>
      </c>
      <c r="BU186" s="8" t="b">
        <f t="shared" ref="BU186:DC186" si="157">NOT(BU182)</f>
        <v>1</v>
      </c>
      <c r="BV186" s="8" t="b">
        <f t="shared" si="157"/>
        <v>1</v>
      </c>
      <c r="BW186" s="8" t="b">
        <f t="shared" si="157"/>
        <v>1</v>
      </c>
      <c r="BX186" s="8" t="b">
        <f t="shared" si="157"/>
        <v>1</v>
      </c>
      <c r="BY186" s="8" t="b">
        <f t="shared" si="157"/>
        <v>1</v>
      </c>
      <c r="BZ186" s="8" t="b">
        <f t="shared" si="157"/>
        <v>1</v>
      </c>
      <c r="CA186" s="8" t="b">
        <f t="shared" si="157"/>
        <v>1</v>
      </c>
      <c r="CB186" s="8" t="b">
        <f t="shared" si="157"/>
        <v>1</v>
      </c>
      <c r="CC186" s="8" t="b">
        <f t="shared" si="157"/>
        <v>1</v>
      </c>
      <c r="CD186" s="8" t="b">
        <f t="shared" si="157"/>
        <v>1</v>
      </c>
      <c r="CE186" s="8" t="b">
        <f t="shared" si="157"/>
        <v>1</v>
      </c>
      <c r="CF186" s="8" t="b">
        <f t="shared" si="157"/>
        <v>1</v>
      </c>
      <c r="CG186" s="8" t="b">
        <f t="shared" si="157"/>
        <v>1</v>
      </c>
      <c r="CH186" s="8" t="b">
        <f t="shared" si="157"/>
        <v>1</v>
      </c>
      <c r="CI186" s="8" t="b">
        <f t="shared" si="157"/>
        <v>1</v>
      </c>
      <c r="CJ186" s="8" t="b">
        <f t="shared" si="157"/>
        <v>1</v>
      </c>
      <c r="CK186" s="8" t="b">
        <f t="shared" si="157"/>
        <v>1</v>
      </c>
      <c r="CL186" s="8" t="b">
        <f t="shared" si="157"/>
        <v>1</v>
      </c>
      <c r="CM186" s="8" t="b">
        <f t="shared" si="157"/>
        <v>1</v>
      </c>
      <c r="CN186" s="8" t="b">
        <f t="shared" si="157"/>
        <v>1</v>
      </c>
      <c r="CO186" s="8" t="b">
        <f t="shared" si="157"/>
        <v>1</v>
      </c>
      <c r="CP186" s="8" t="b">
        <f t="shared" si="157"/>
        <v>1</v>
      </c>
      <c r="CQ186" s="8" t="b">
        <f t="shared" si="157"/>
        <v>1</v>
      </c>
      <c r="CR186" s="8" t="b">
        <f t="shared" si="157"/>
        <v>1</v>
      </c>
      <c r="CS186" s="8" t="b">
        <f t="shared" si="157"/>
        <v>1</v>
      </c>
      <c r="CT186" s="8" t="b">
        <f t="shared" si="157"/>
        <v>1</v>
      </c>
      <c r="CU186" s="8" t="b">
        <f t="shared" si="157"/>
        <v>1</v>
      </c>
      <c r="CV186" s="8" t="b">
        <f t="shared" si="157"/>
        <v>1</v>
      </c>
      <c r="CW186" s="8" t="b">
        <f t="shared" si="157"/>
        <v>1</v>
      </c>
      <c r="CX186" s="8" t="b">
        <f t="shared" si="157"/>
        <v>1</v>
      </c>
      <c r="CY186" s="8" t="b">
        <f t="shared" si="157"/>
        <v>1</v>
      </c>
      <c r="CZ186" s="8" t="b">
        <f t="shared" si="157"/>
        <v>1</v>
      </c>
      <c r="DA186" s="8" t="b">
        <f t="shared" si="157"/>
        <v>1</v>
      </c>
      <c r="DB186" s="8" t="b">
        <f t="shared" si="157"/>
        <v>1</v>
      </c>
      <c r="DC186" s="8" t="b">
        <f t="shared" si="157"/>
        <v>1</v>
      </c>
    </row>
    <row r="187" spans="3:107" x14ac:dyDescent="0.35">
      <c r="C187" s="8" t="s">
        <v>100</v>
      </c>
      <c r="H187" s="21">
        <f>H180*H186-H178</f>
        <v>0</v>
      </c>
      <c r="I187" s="21">
        <f t="shared" ref="I187:BT187" si="158">I180*I186-I178</f>
        <v>0</v>
      </c>
      <c r="J187" s="21">
        <f t="shared" si="158"/>
        <v>0</v>
      </c>
      <c r="K187" s="21">
        <f t="shared" si="158"/>
        <v>0</v>
      </c>
      <c r="L187" s="21">
        <f t="shared" si="158"/>
        <v>-232.7394891072237</v>
      </c>
      <c r="M187" s="21">
        <f t="shared" si="158"/>
        <v>13.028196554000004</v>
      </c>
      <c r="N187" s="21">
        <f t="shared" si="158"/>
        <v>13.242389522107999</v>
      </c>
      <c r="O187" s="21">
        <f t="shared" si="158"/>
        <v>13.459475220689001</v>
      </c>
      <c r="P187" s="21">
        <f t="shared" si="158"/>
        <v>13.679469770485781</v>
      </c>
      <c r="Q187" s="21">
        <f t="shared" si="158"/>
        <v>13.902388362639996</v>
      </c>
      <c r="R187" s="21">
        <f t="shared" si="158"/>
        <v>14.128245202539631</v>
      </c>
      <c r="S187" s="21">
        <f t="shared" si="158"/>
        <v>14.357053451416654</v>
      </c>
      <c r="T187" s="21">
        <f t="shared" si="158"/>
        <v>14.588825165616008</v>
      </c>
      <c r="U187" s="21">
        <f t="shared" si="158"/>
        <v>14.82357123345448</v>
      </c>
      <c r="V187" s="21">
        <f t="shared" si="158"/>
        <v>15.06130130958551</v>
      </c>
      <c r="W187" s="21">
        <f t="shared" si="158"/>
        <v>15.302023746783007</v>
      </c>
      <c r="X187" s="21">
        <f t="shared" si="158"/>
        <v>15.545745525054642</v>
      </c>
      <c r="Y187" s="21">
        <f t="shared" si="158"/>
        <v>15.79247217799179</v>
      </c>
      <c r="Z187" s="21">
        <f t="shared" si="158"/>
        <v>16.042207716260748</v>
      </c>
      <c r="AA187" s="21">
        <f t="shared" si="158"/>
        <v>16.294954548136374</v>
      </c>
      <c r="AB187" s="21">
        <f t="shared" si="158"/>
        <v>16.550713396976022</v>
      </c>
      <c r="AC187" s="21">
        <f t="shared" si="158"/>
        <v>16.809483215528758</v>
      </c>
      <c r="AD187" s="21">
        <f t="shared" si="158"/>
        <v>17.071261096970957</v>
      </c>
      <c r="AE187" s="21">
        <f t="shared" si="158"/>
        <v>86.680210912779671</v>
      </c>
      <c r="AF187" s="21">
        <f t="shared" si="158"/>
        <v>88.019097828809976</v>
      </c>
      <c r="AG187" s="21">
        <f t="shared" si="158"/>
        <v>89.372920964094092</v>
      </c>
      <c r="AH187" s="21">
        <f t="shared" si="158"/>
        <v>90.741623797445143</v>
      </c>
      <c r="AI187" s="21">
        <f t="shared" si="158"/>
        <v>92.125138019885256</v>
      </c>
      <c r="AJ187" s="21">
        <f t="shared" si="158"/>
        <v>93.523382979168943</v>
      </c>
      <c r="AK187" s="21">
        <f t="shared" si="158"/>
        <v>94.936265103604853</v>
      </c>
      <c r="AL187" s="21">
        <f t="shared" si="158"/>
        <v>96.363677304475104</v>
      </c>
      <c r="AM187" s="21">
        <f t="shared" si="158"/>
        <v>0</v>
      </c>
      <c r="AN187" s="21">
        <f t="shared" si="158"/>
        <v>0</v>
      </c>
      <c r="AO187" s="21">
        <f t="shared" si="158"/>
        <v>0</v>
      </c>
      <c r="AP187" s="21">
        <f t="shared" si="158"/>
        <v>0</v>
      </c>
      <c r="AQ187" s="21">
        <f t="shared" si="158"/>
        <v>0</v>
      </c>
      <c r="AR187" s="21">
        <f t="shared" si="158"/>
        <v>0</v>
      </c>
      <c r="AS187" s="21">
        <f t="shared" si="158"/>
        <v>0</v>
      </c>
      <c r="AT187" s="21">
        <f t="shared" si="158"/>
        <v>0</v>
      </c>
      <c r="AU187" s="21">
        <f t="shared" si="158"/>
        <v>0</v>
      </c>
      <c r="AV187" s="21">
        <f t="shared" si="158"/>
        <v>0</v>
      </c>
      <c r="AW187" s="21">
        <f t="shared" si="158"/>
        <v>0</v>
      </c>
      <c r="AX187" s="21">
        <f t="shared" si="158"/>
        <v>0</v>
      </c>
      <c r="AY187" s="21">
        <f t="shared" si="158"/>
        <v>0</v>
      </c>
      <c r="AZ187" s="21">
        <f t="shared" si="158"/>
        <v>0</v>
      </c>
      <c r="BA187" s="21">
        <f t="shared" si="158"/>
        <v>0</v>
      </c>
      <c r="BB187" s="21">
        <f t="shared" si="158"/>
        <v>0</v>
      </c>
      <c r="BC187" s="21">
        <f t="shared" si="158"/>
        <v>0</v>
      </c>
      <c r="BD187" s="21">
        <f t="shared" si="158"/>
        <v>0</v>
      </c>
      <c r="BE187" s="21">
        <f t="shared" si="158"/>
        <v>0</v>
      </c>
      <c r="BF187" s="21">
        <f t="shared" si="158"/>
        <v>0</v>
      </c>
      <c r="BG187" s="21">
        <f t="shared" si="158"/>
        <v>0</v>
      </c>
      <c r="BH187" s="21">
        <f t="shared" si="158"/>
        <v>0</v>
      </c>
      <c r="BI187" s="21">
        <f t="shared" si="158"/>
        <v>0</v>
      </c>
      <c r="BJ187" s="21">
        <f t="shared" si="158"/>
        <v>0</v>
      </c>
      <c r="BK187" s="21">
        <f t="shared" si="158"/>
        <v>0</v>
      </c>
      <c r="BL187" s="21">
        <f t="shared" si="158"/>
        <v>0</v>
      </c>
      <c r="BM187" s="21">
        <f t="shared" si="158"/>
        <v>0</v>
      </c>
      <c r="BN187" s="21">
        <f t="shared" si="158"/>
        <v>0</v>
      </c>
      <c r="BO187" s="21">
        <f t="shared" si="158"/>
        <v>0</v>
      </c>
      <c r="BP187" s="21">
        <f t="shared" si="158"/>
        <v>0</v>
      </c>
      <c r="BQ187" s="21">
        <f t="shared" si="158"/>
        <v>0</v>
      </c>
      <c r="BR187" s="21">
        <f t="shared" si="158"/>
        <v>0</v>
      </c>
      <c r="BS187" s="21">
        <f t="shared" si="158"/>
        <v>0</v>
      </c>
      <c r="BT187" s="21">
        <f t="shared" si="158"/>
        <v>0</v>
      </c>
      <c r="BU187" s="21">
        <f t="shared" ref="BU187:DC187" si="159">BU180*BU186-BU178</f>
        <v>0</v>
      </c>
      <c r="BV187" s="21">
        <f t="shared" si="159"/>
        <v>0</v>
      </c>
      <c r="BW187" s="21">
        <f t="shared" si="159"/>
        <v>0</v>
      </c>
      <c r="BX187" s="21">
        <f t="shared" si="159"/>
        <v>0</v>
      </c>
      <c r="BY187" s="21">
        <f t="shared" si="159"/>
        <v>0</v>
      </c>
      <c r="BZ187" s="21">
        <f t="shared" si="159"/>
        <v>0</v>
      </c>
      <c r="CA187" s="21">
        <f t="shared" si="159"/>
        <v>0</v>
      </c>
      <c r="CB187" s="21">
        <f t="shared" si="159"/>
        <v>0</v>
      </c>
      <c r="CC187" s="21">
        <f t="shared" si="159"/>
        <v>0</v>
      </c>
      <c r="CD187" s="21">
        <f t="shared" si="159"/>
        <v>0</v>
      </c>
      <c r="CE187" s="21">
        <f t="shared" si="159"/>
        <v>0</v>
      </c>
      <c r="CF187" s="21">
        <f t="shared" si="159"/>
        <v>0</v>
      </c>
      <c r="CG187" s="21">
        <f t="shared" si="159"/>
        <v>0</v>
      </c>
      <c r="CH187" s="21">
        <f t="shared" si="159"/>
        <v>0</v>
      </c>
      <c r="CI187" s="21">
        <f t="shared" si="159"/>
        <v>0</v>
      </c>
      <c r="CJ187" s="21">
        <f t="shared" si="159"/>
        <v>0</v>
      </c>
      <c r="CK187" s="21">
        <f t="shared" si="159"/>
        <v>0</v>
      </c>
      <c r="CL187" s="21">
        <f t="shared" si="159"/>
        <v>0</v>
      </c>
      <c r="CM187" s="21">
        <f t="shared" si="159"/>
        <v>0</v>
      </c>
      <c r="CN187" s="21">
        <f t="shared" si="159"/>
        <v>0</v>
      </c>
      <c r="CO187" s="21">
        <f t="shared" si="159"/>
        <v>0</v>
      </c>
      <c r="CP187" s="21">
        <f t="shared" si="159"/>
        <v>0</v>
      </c>
      <c r="CQ187" s="21">
        <f t="shared" si="159"/>
        <v>0</v>
      </c>
      <c r="CR187" s="21">
        <f t="shared" si="159"/>
        <v>0</v>
      </c>
      <c r="CS187" s="21">
        <f t="shared" si="159"/>
        <v>0</v>
      </c>
      <c r="CT187" s="21">
        <f t="shared" si="159"/>
        <v>0</v>
      </c>
      <c r="CU187" s="21">
        <f t="shared" si="159"/>
        <v>0</v>
      </c>
      <c r="CV187" s="21">
        <f t="shared" si="159"/>
        <v>0</v>
      </c>
      <c r="CW187" s="21">
        <f t="shared" si="159"/>
        <v>0</v>
      </c>
      <c r="CX187" s="21">
        <f t="shared" si="159"/>
        <v>0</v>
      </c>
      <c r="CY187" s="21">
        <f t="shared" si="159"/>
        <v>0</v>
      </c>
      <c r="CZ187" s="21">
        <f t="shared" si="159"/>
        <v>0</v>
      </c>
      <c r="DA187" s="21">
        <f t="shared" si="159"/>
        <v>0</v>
      </c>
      <c r="DB187" s="21">
        <f t="shared" si="159"/>
        <v>0</v>
      </c>
      <c r="DC187" s="21">
        <f t="shared" si="159"/>
        <v>0</v>
      </c>
    </row>
    <row r="188" spans="3:107" x14ac:dyDescent="0.35">
      <c r="C188" s="8" t="s">
        <v>101</v>
      </c>
      <c r="E188" s="17">
        <f>IRR(H187:DC187)</f>
        <v>9.0137126404219003E-2</v>
      </c>
    </row>
    <row r="190" spans="3:107" x14ac:dyDescent="0.35">
      <c r="C190" s="8" t="s">
        <v>102</v>
      </c>
    </row>
    <row r="191" spans="3:107" x14ac:dyDescent="0.35">
      <c r="C191" s="8" t="s">
        <v>103</v>
      </c>
      <c r="E191" s="5">
        <v>0.05</v>
      </c>
    </row>
    <row r="192" spans="3:107" x14ac:dyDescent="0.35">
      <c r="C192" s="8" t="s">
        <v>94</v>
      </c>
      <c r="H192" s="2">
        <f>NPV($E$191,I180:DC180)*H177</f>
        <v>0</v>
      </c>
      <c r="I192" s="2">
        <f t="shared" ref="I192:BT192" si="160">NPV($E$191,J180:DD180)*I177</f>
        <v>0</v>
      </c>
      <c r="J192" s="2">
        <f t="shared" si="160"/>
        <v>0</v>
      </c>
      <c r="K192" s="2">
        <f t="shared" si="160"/>
        <v>0</v>
      </c>
      <c r="L192" s="2">
        <f t="shared" si="160"/>
        <v>416.24697429090548</v>
      </c>
      <c r="M192" s="2">
        <f t="shared" si="160"/>
        <v>0</v>
      </c>
      <c r="N192" s="2">
        <f t="shared" si="160"/>
        <v>0</v>
      </c>
      <c r="O192" s="2">
        <f t="shared" si="160"/>
        <v>0</v>
      </c>
      <c r="P192" s="2">
        <f t="shared" si="160"/>
        <v>0</v>
      </c>
      <c r="Q192" s="2">
        <f t="shared" si="160"/>
        <v>0</v>
      </c>
      <c r="R192" s="2">
        <f t="shared" si="160"/>
        <v>0</v>
      </c>
      <c r="S192" s="2">
        <f t="shared" si="160"/>
        <v>0</v>
      </c>
      <c r="T192" s="2">
        <f t="shared" si="160"/>
        <v>0</v>
      </c>
      <c r="U192" s="2">
        <f t="shared" si="160"/>
        <v>0</v>
      </c>
      <c r="V192" s="2">
        <f t="shared" si="160"/>
        <v>0</v>
      </c>
      <c r="W192" s="2">
        <f t="shared" si="160"/>
        <v>0</v>
      </c>
      <c r="X192" s="2">
        <f t="shared" si="160"/>
        <v>0</v>
      </c>
      <c r="Y192" s="2">
        <f t="shared" si="160"/>
        <v>0</v>
      </c>
      <c r="Z192" s="2">
        <f t="shared" si="160"/>
        <v>0</v>
      </c>
      <c r="AA192" s="2">
        <f t="shared" si="160"/>
        <v>0</v>
      </c>
      <c r="AB192" s="2">
        <f t="shared" si="160"/>
        <v>0</v>
      </c>
      <c r="AC192" s="2">
        <f t="shared" si="160"/>
        <v>0</v>
      </c>
      <c r="AD192" s="2">
        <f t="shared" si="160"/>
        <v>0</v>
      </c>
      <c r="AE192" s="2">
        <f t="shared" si="160"/>
        <v>0</v>
      </c>
      <c r="AF192" s="2">
        <f t="shared" si="160"/>
        <v>0</v>
      </c>
      <c r="AG192" s="2">
        <f t="shared" si="160"/>
        <v>0</v>
      </c>
      <c r="AH192" s="2">
        <f t="shared" si="160"/>
        <v>0</v>
      </c>
      <c r="AI192" s="2">
        <f t="shared" si="160"/>
        <v>0</v>
      </c>
      <c r="AJ192" s="2">
        <f t="shared" si="160"/>
        <v>0</v>
      </c>
      <c r="AK192" s="2">
        <f t="shared" si="160"/>
        <v>0</v>
      </c>
      <c r="AL192" s="2">
        <f t="shared" si="160"/>
        <v>0</v>
      </c>
      <c r="AM192" s="2">
        <f t="shared" si="160"/>
        <v>0</v>
      </c>
      <c r="AN192" s="2">
        <f t="shared" si="160"/>
        <v>0</v>
      </c>
      <c r="AO192" s="2">
        <f t="shared" si="160"/>
        <v>0</v>
      </c>
      <c r="AP192" s="2">
        <f t="shared" si="160"/>
        <v>0</v>
      </c>
      <c r="AQ192" s="2">
        <f t="shared" si="160"/>
        <v>0</v>
      </c>
      <c r="AR192" s="2">
        <f t="shared" si="160"/>
        <v>0</v>
      </c>
      <c r="AS192" s="2">
        <f t="shared" si="160"/>
        <v>0</v>
      </c>
      <c r="AT192" s="2">
        <f t="shared" si="160"/>
        <v>0</v>
      </c>
      <c r="AU192" s="2">
        <f t="shared" si="160"/>
        <v>0</v>
      </c>
      <c r="AV192" s="2">
        <f t="shared" si="160"/>
        <v>0</v>
      </c>
      <c r="AW192" s="2">
        <f t="shared" si="160"/>
        <v>0</v>
      </c>
      <c r="AX192" s="2">
        <f t="shared" si="160"/>
        <v>0</v>
      </c>
      <c r="AY192" s="2">
        <f t="shared" si="160"/>
        <v>0</v>
      </c>
      <c r="AZ192" s="2">
        <f t="shared" si="160"/>
        <v>0</v>
      </c>
      <c r="BA192" s="2">
        <f t="shared" si="160"/>
        <v>0</v>
      </c>
      <c r="BB192" s="2">
        <f t="shared" si="160"/>
        <v>0</v>
      </c>
      <c r="BC192" s="2">
        <f t="shared" si="160"/>
        <v>0</v>
      </c>
      <c r="BD192" s="2">
        <f t="shared" si="160"/>
        <v>0</v>
      </c>
      <c r="BE192" s="2">
        <f t="shared" si="160"/>
        <v>0</v>
      </c>
      <c r="BF192" s="2">
        <f t="shared" si="160"/>
        <v>0</v>
      </c>
      <c r="BG192" s="2">
        <f t="shared" si="160"/>
        <v>0</v>
      </c>
      <c r="BH192" s="2">
        <f t="shared" si="160"/>
        <v>0</v>
      </c>
      <c r="BI192" s="2">
        <f t="shared" si="160"/>
        <v>0</v>
      </c>
      <c r="BJ192" s="2">
        <f t="shared" si="160"/>
        <v>0</v>
      </c>
      <c r="BK192" s="2">
        <f t="shared" si="160"/>
        <v>0</v>
      </c>
      <c r="BL192" s="2">
        <f t="shared" si="160"/>
        <v>0</v>
      </c>
      <c r="BM192" s="2">
        <f t="shared" si="160"/>
        <v>0</v>
      </c>
      <c r="BN192" s="2">
        <f t="shared" si="160"/>
        <v>0</v>
      </c>
      <c r="BO192" s="2">
        <f t="shared" si="160"/>
        <v>0</v>
      </c>
      <c r="BP192" s="2">
        <f t="shared" si="160"/>
        <v>0</v>
      </c>
      <c r="BQ192" s="2">
        <f t="shared" si="160"/>
        <v>0</v>
      </c>
      <c r="BR192" s="2">
        <f t="shared" si="160"/>
        <v>0</v>
      </c>
      <c r="BS192" s="2">
        <f t="shared" si="160"/>
        <v>0</v>
      </c>
      <c r="BT192" s="2">
        <f t="shared" si="160"/>
        <v>0</v>
      </c>
      <c r="BU192" s="2">
        <f t="shared" ref="BU192:DC192" si="161">NPV($E$191,BV180:FP180)*BU177</f>
        <v>0</v>
      </c>
      <c r="BV192" s="2">
        <f t="shared" si="161"/>
        <v>0</v>
      </c>
      <c r="BW192" s="2">
        <f t="shared" si="161"/>
        <v>0</v>
      </c>
      <c r="BX192" s="2">
        <f t="shared" si="161"/>
        <v>0</v>
      </c>
      <c r="BY192" s="2">
        <f t="shared" si="161"/>
        <v>0</v>
      </c>
      <c r="BZ192" s="2">
        <f t="shared" si="161"/>
        <v>0</v>
      </c>
      <c r="CA192" s="2">
        <f t="shared" si="161"/>
        <v>0</v>
      </c>
      <c r="CB192" s="2">
        <f t="shared" si="161"/>
        <v>0</v>
      </c>
      <c r="CC192" s="2">
        <f t="shared" si="161"/>
        <v>0</v>
      </c>
      <c r="CD192" s="2">
        <f t="shared" si="161"/>
        <v>0</v>
      </c>
      <c r="CE192" s="2">
        <f t="shared" si="161"/>
        <v>0</v>
      </c>
      <c r="CF192" s="2">
        <f t="shared" si="161"/>
        <v>0</v>
      </c>
      <c r="CG192" s="2">
        <f t="shared" si="161"/>
        <v>0</v>
      </c>
      <c r="CH192" s="2">
        <f t="shared" si="161"/>
        <v>0</v>
      </c>
      <c r="CI192" s="2">
        <f t="shared" si="161"/>
        <v>0</v>
      </c>
      <c r="CJ192" s="2">
        <f t="shared" si="161"/>
        <v>0</v>
      </c>
      <c r="CK192" s="2">
        <f t="shared" si="161"/>
        <v>0</v>
      </c>
      <c r="CL192" s="2">
        <f t="shared" si="161"/>
        <v>0</v>
      </c>
      <c r="CM192" s="2">
        <f t="shared" si="161"/>
        <v>0</v>
      </c>
      <c r="CN192" s="2">
        <f t="shared" si="161"/>
        <v>0</v>
      </c>
      <c r="CO192" s="2">
        <f t="shared" si="161"/>
        <v>0</v>
      </c>
      <c r="CP192" s="2">
        <f t="shared" si="161"/>
        <v>0</v>
      </c>
      <c r="CQ192" s="2">
        <f t="shared" si="161"/>
        <v>0</v>
      </c>
      <c r="CR192" s="2">
        <f t="shared" si="161"/>
        <v>0</v>
      </c>
      <c r="CS192" s="2">
        <f t="shared" si="161"/>
        <v>0</v>
      </c>
      <c r="CT192" s="2">
        <f t="shared" si="161"/>
        <v>0</v>
      </c>
      <c r="CU192" s="2">
        <f t="shared" si="161"/>
        <v>0</v>
      </c>
      <c r="CV192" s="2">
        <f t="shared" si="161"/>
        <v>0</v>
      </c>
      <c r="CW192" s="2">
        <f t="shared" si="161"/>
        <v>0</v>
      </c>
      <c r="CX192" s="2">
        <f t="shared" si="161"/>
        <v>0</v>
      </c>
      <c r="CY192" s="2">
        <f t="shared" si="161"/>
        <v>0</v>
      </c>
      <c r="CZ192" s="2">
        <f t="shared" si="161"/>
        <v>0</v>
      </c>
      <c r="DA192" s="2">
        <f t="shared" si="161"/>
        <v>0</v>
      </c>
      <c r="DB192" s="2">
        <f t="shared" si="161"/>
        <v>0</v>
      </c>
      <c r="DC192" s="2">
        <f t="shared" si="161"/>
        <v>0</v>
      </c>
    </row>
    <row r="194" spans="2:1006" x14ac:dyDescent="0.35">
      <c r="C194" s="8" t="s">
        <v>96</v>
      </c>
      <c r="H194" s="21">
        <f>H182*H180+H192</f>
        <v>-205.23096626303811</v>
      </c>
      <c r="I194" s="21">
        <f t="shared" ref="I194:BT194" si="162">I182*I180+I192</f>
        <v>12.199999999999996</v>
      </c>
      <c r="J194" s="21">
        <f t="shared" si="162"/>
        <v>12.402799999999999</v>
      </c>
      <c r="K194" s="21">
        <f t="shared" si="162"/>
        <v>12.608419999999995</v>
      </c>
      <c r="L194" s="21">
        <f t="shared" si="162"/>
        <v>429.06385361090548</v>
      </c>
      <c r="M194" s="21">
        <f t="shared" si="162"/>
        <v>0</v>
      </c>
      <c r="N194" s="21">
        <f t="shared" si="162"/>
        <v>0</v>
      </c>
      <c r="O194" s="21">
        <f t="shared" si="162"/>
        <v>0</v>
      </c>
      <c r="P194" s="21">
        <f t="shared" si="162"/>
        <v>0</v>
      </c>
      <c r="Q194" s="21">
        <f t="shared" si="162"/>
        <v>0</v>
      </c>
      <c r="R194" s="21">
        <f t="shared" si="162"/>
        <v>0</v>
      </c>
      <c r="S194" s="21">
        <f t="shared" si="162"/>
        <v>0</v>
      </c>
      <c r="T194" s="21">
        <f t="shared" si="162"/>
        <v>0</v>
      </c>
      <c r="U194" s="21">
        <f t="shared" si="162"/>
        <v>0</v>
      </c>
      <c r="V194" s="21">
        <f t="shared" si="162"/>
        <v>0</v>
      </c>
      <c r="W194" s="21">
        <f t="shared" si="162"/>
        <v>0</v>
      </c>
      <c r="X194" s="21">
        <f t="shared" si="162"/>
        <v>0</v>
      </c>
      <c r="Y194" s="21">
        <f t="shared" si="162"/>
        <v>0</v>
      </c>
      <c r="Z194" s="21">
        <f t="shared" si="162"/>
        <v>0</v>
      </c>
      <c r="AA194" s="21">
        <f t="shared" si="162"/>
        <v>0</v>
      </c>
      <c r="AB194" s="21">
        <f t="shared" si="162"/>
        <v>0</v>
      </c>
      <c r="AC194" s="21">
        <f t="shared" si="162"/>
        <v>0</v>
      </c>
      <c r="AD194" s="21">
        <f t="shared" si="162"/>
        <v>0</v>
      </c>
      <c r="AE194" s="21">
        <f t="shared" si="162"/>
        <v>0</v>
      </c>
      <c r="AF194" s="21">
        <f t="shared" si="162"/>
        <v>0</v>
      </c>
      <c r="AG194" s="21">
        <f t="shared" si="162"/>
        <v>0</v>
      </c>
      <c r="AH194" s="21">
        <f t="shared" si="162"/>
        <v>0</v>
      </c>
      <c r="AI194" s="21">
        <f t="shared" si="162"/>
        <v>0</v>
      </c>
      <c r="AJ194" s="21">
        <f t="shared" si="162"/>
        <v>0</v>
      </c>
      <c r="AK194" s="21">
        <f t="shared" si="162"/>
        <v>0</v>
      </c>
      <c r="AL194" s="21">
        <f t="shared" si="162"/>
        <v>0</v>
      </c>
      <c r="AM194" s="21">
        <f t="shared" si="162"/>
        <v>0</v>
      </c>
      <c r="AN194" s="21">
        <f t="shared" si="162"/>
        <v>0</v>
      </c>
      <c r="AO194" s="21">
        <f t="shared" si="162"/>
        <v>0</v>
      </c>
      <c r="AP194" s="21">
        <f t="shared" si="162"/>
        <v>0</v>
      </c>
      <c r="AQ194" s="21">
        <f t="shared" si="162"/>
        <v>0</v>
      </c>
      <c r="AR194" s="21">
        <f t="shared" si="162"/>
        <v>0</v>
      </c>
      <c r="AS194" s="21">
        <f t="shared" si="162"/>
        <v>0</v>
      </c>
      <c r="AT194" s="21">
        <f t="shared" si="162"/>
        <v>0</v>
      </c>
      <c r="AU194" s="21">
        <f t="shared" si="162"/>
        <v>0</v>
      </c>
      <c r="AV194" s="21">
        <f t="shared" si="162"/>
        <v>0</v>
      </c>
      <c r="AW194" s="21">
        <f t="shared" si="162"/>
        <v>0</v>
      </c>
      <c r="AX194" s="21">
        <f t="shared" si="162"/>
        <v>0</v>
      </c>
      <c r="AY194" s="21">
        <f t="shared" si="162"/>
        <v>0</v>
      </c>
      <c r="AZ194" s="21">
        <f t="shared" si="162"/>
        <v>0</v>
      </c>
      <c r="BA194" s="21">
        <f t="shared" si="162"/>
        <v>0</v>
      </c>
      <c r="BB194" s="21">
        <f t="shared" si="162"/>
        <v>0</v>
      </c>
      <c r="BC194" s="21">
        <f t="shared" si="162"/>
        <v>0</v>
      </c>
      <c r="BD194" s="21">
        <f t="shared" si="162"/>
        <v>0</v>
      </c>
      <c r="BE194" s="21">
        <f t="shared" si="162"/>
        <v>0</v>
      </c>
      <c r="BF194" s="21">
        <f t="shared" si="162"/>
        <v>0</v>
      </c>
      <c r="BG194" s="21">
        <f t="shared" si="162"/>
        <v>0</v>
      </c>
      <c r="BH194" s="21">
        <f t="shared" si="162"/>
        <v>0</v>
      </c>
      <c r="BI194" s="21">
        <f t="shared" si="162"/>
        <v>0</v>
      </c>
      <c r="BJ194" s="21">
        <f t="shared" si="162"/>
        <v>0</v>
      </c>
      <c r="BK194" s="21">
        <f t="shared" si="162"/>
        <v>0</v>
      </c>
      <c r="BL194" s="21">
        <f t="shared" si="162"/>
        <v>0</v>
      </c>
      <c r="BM194" s="21">
        <f t="shared" si="162"/>
        <v>0</v>
      </c>
      <c r="BN194" s="21">
        <f t="shared" si="162"/>
        <v>0</v>
      </c>
      <c r="BO194" s="21">
        <f t="shared" si="162"/>
        <v>0</v>
      </c>
      <c r="BP194" s="21">
        <f t="shared" si="162"/>
        <v>0</v>
      </c>
      <c r="BQ194" s="21">
        <f t="shared" si="162"/>
        <v>0</v>
      </c>
      <c r="BR194" s="21">
        <f t="shared" si="162"/>
        <v>0</v>
      </c>
      <c r="BS194" s="21">
        <f t="shared" si="162"/>
        <v>0</v>
      </c>
      <c r="BT194" s="21">
        <f t="shared" si="162"/>
        <v>0</v>
      </c>
      <c r="BU194" s="21">
        <f t="shared" ref="BU194:DC194" si="163">BU182*BU180+BU192</f>
        <v>0</v>
      </c>
      <c r="BV194" s="21">
        <f t="shared" si="163"/>
        <v>0</v>
      </c>
      <c r="BW194" s="21">
        <f t="shared" si="163"/>
        <v>0</v>
      </c>
      <c r="BX194" s="21">
        <f t="shared" si="163"/>
        <v>0</v>
      </c>
      <c r="BY194" s="21">
        <f t="shared" si="163"/>
        <v>0</v>
      </c>
      <c r="BZ194" s="21">
        <f t="shared" si="163"/>
        <v>0</v>
      </c>
      <c r="CA194" s="21">
        <f t="shared" si="163"/>
        <v>0</v>
      </c>
      <c r="CB194" s="21">
        <f t="shared" si="163"/>
        <v>0</v>
      </c>
      <c r="CC194" s="21">
        <f t="shared" si="163"/>
        <v>0</v>
      </c>
      <c r="CD194" s="21">
        <f t="shared" si="163"/>
        <v>0</v>
      </c>
      <c r="CE194" s="21">
        <f t="shared" si="163"/>
        <v>0</v>
      </c>
      <c r="CF194" s="21">
        <f t="shared" si="163"/>
        <v>0</v>
      </c>
      <c r="CG194" s="21">
        <f t="shared" si="163"/>
        <v>0</v>
      </c>
      <c r="CH194" s="21">
        <f t="shared" si="163"/>
        <v>0</v>
      </c>
      <c r="CI194" s="21">
        <f t="shared" si="163"/>
        <v>0</v>
      </c>
      <c r="CJ194" s="21">
        <f t="shared" si="163"/>
        <v>0</v>
      </c>
      <c r="CK194" s="21">
        <f t="shared" si="163"/>
        <v>0</v>
      </c>
      <c r="CL194" s="21">
        <f t="shared" si="163"/>
        <v>0</v>
      </c>
      <c r="CM194" s="21">
        <f t="shared" si="163"/>
        <v>0</v>
      </c>
      <c r="CN194" s="21">
        <f t="shared" si="163"/>
        <v>0</v>
      </c>
      <c r="CO194" s="21">
        <f t="shared" si="163"/>
        <v>0</v>
      </c>
      <c r="CP194" s="21">
        <f t="shared" si="163"/>
        <v>0</v>
      </c>
      <c r="CQ194" s="21">
        <f t="shared" si="163"/>
        <v>0</v>
      </c>
      <c r="CR194" s="21">
        <f t="shared" si="163"/>
        <v>0</v>
      </c>
      <c r="CS194" s="21">
        <f t="shared" si="163"/>
        <v>0</v>
      </c>
      <c r="CT194" s="21">
        <f t="shared" si="163"/>
        <v>0</v>
      </c>
      <c r="CU194" s="21">
        <f t="shared" si="163"/>
        <v>0</v>
      </c>
      <c r="CV194" s="21">
        <f t="shared" si="163"/>
        <v>0</v>
      </c>
      <c r="CW194" s="21">
        <f t="shared" si="163"/>
        <v>0</v>
      </c>
      <c r="CX194" s="21">
        <f t="shared" si="163"/>
        <v>0</v>
      </c>
      <c r="CY194" s="21">
        <f t="shared" si="163"/>
        <v>0</v>
      </c>
      <c r="CZ194" s="21">
        <f t="shared" si="163"/>
        <v>0</v>
      </c>
      <c r="DA194" s="21">
        <f t="shared" si="163"/>
        <v>0</v>
      </c>
      <c r="DB194" s="21">
        <f t="shared" si="163"/>
        <v>0</v>
      </c>
      <c r="DC194" s="21">
        <f t="shared" si="163"/>
        <v>0</v>
      </c>
    </row>
    <row r="195" spans="2:1006" x14ac:dyDescent="0.35">
      <c r="C195" s="8" t="s">
        <v>98</v>
      </c>
      <c r="E195" s="17">
        <f>IRR(H194:DC194)</f>
        <v>0.24123977703752364</v>
      </c>
    </row>
    <row r="197" spans="2:1006" x14ac:dyDescent="0.35">
      <c r="C197" s="8" t="s">
        <v>100</v>
      </c>
      <c r="H197" s="21">
        <f>H180*H186-H192</f>
        <v>0</v>
      </c>
      <c r="I197" s="21">
        <f t="shared" ref="I197:BT197" si="164">I180*I186-I192</f>
        <v>0</v>
      </c>
      <c r="J197" s="21">
        <f t="shared" si="164"/>
        <v>0</v>
      </c>
      <c r="K197" s="21">
        <f t="shared" si="164"/>
        <v>0</v>
      </c>
      <c r="L197" s="21">
        <f t="shared" si="164"/>
        <v>-416.24697429090548</v>
      </c>
      <c r="M197" s="21">
        <f t="shared" si="164"/>
        <v>13.028196554000004</v>
      </c>
      <c r="N197" s="21">
        <f t="shared" si="164"/>
        <v>13.242389522107999</v>
      </c>
      <c r="O197" s="21">
        <f t="shared" si="164"/>
        <v>13.459475220689001</v>
      </c>
      <c r="P197" s="21">
        <f t="shared" si="164"/>
        <v>13.679469770485781</v>
      </c>
      <c r="Q197" s="21">
        <f t="shared" si="164"/>
        <v>13.902388362639996</v>
      </c>
      <c r="R197" s="21">
        <f t="shared" si="164"/>
        <v>14.128245202539631</v>
      </c>
      <c r="S197" s="21">
        <f t="shared" si="164"/>
        <v>14.357053451416654</v>
      </c>
      <c r="T197" s="21">
        <f t="shared" si="164"/>
        <v>14.588825165616008</v>
      </c>
      <c r="U197" s="21">
        <f t="shared" si="164"/>
        <v>14.82357123345448</v>
      </c>
      <c r="V197" s="21">
        <f t="shared" si="164"/>
        <v>15.06130130958551</v>
      </c>
      <c r="W197" s="21">
        <f t="shared" si="164"/>
        <v>15.302023746783007</v>
      </c>
      <c r="X197" s="21">
        <f t="shared" si="164"/>
        <v>15.545745525054642</v>
      </c>
      <c r="Y197" s="21">
        <f t="shared" si="164"/>
        <v>15.79247217799179</v>
      </c>
      <c r="Z197" s="21">
        <f t="shared" si="164"/>
        <v>16.042207716260748</v>
      </c>
      <c r="AA197" s="21">
        <f t="shared" si="164"/>
        <v>16.294954548136374</v>
      </c>
      <c r="AB197" s="21">
        <f t="shared" si="164"/>
        <v>16.550713396976022</v>
      </c>
      <c r="AC197" s="21">
        <f t="shared" si="164"/>
        <v>16.809483215528758</v>
      </c>
      <c r="AD197" s="21">
        <f t="shared" si="164"/>
        <v>17.071261096970957</v>
      </c>
      <c r="AE197" s="21">
        <f t="shared" si="164"/>
        <v>86.680210912779671</v>
      </c>
      <c r="AF197" s="21">
        <f t="shared" si="164"/>
        <v>88.019097828809976</v>
      </c>
      <c r="AG197" s="21">
        <f t="shared" si="164"/>
        <v>89.372920964094092</v>
      </c>
      <c r="AH197" s="21">
        <f t="shared" si="164"/>
        <v>90.741623797445143</v>
      </c>
      <c r="AI197" s="21">
        <f t="shared" si="164"/>
        <v>92.125138019885256</v>
      </c>
      <c r="AJ197" s="21">
        <f t="shared" si="164"/>
        <v>93.523382979168943</v>
      </c>
      <c r="AK197" s="21">
        <f t="shared" si="164"/>
        <v>94.936265103604853</v>
      </c>
      <c r="AL197" s="21">
        <f t="shared" si="164"/>
        <v>96.363677304475104</v>
      </c>
      <c r="AM197" s="21">
        <f t="shared" si="164"/>
        <v>0</v>
      </c>
      <c r="AN197" s="21">
        <f t="shared" si="164"/>
        <v>0</v>
      </c>
      <c r="AO197" s="21">
        <f t="shared" si="164"/>
        <v>0</v>
      </c>
      <c r="AP197" s="21">
        <f t="shared" si="164"/>
        <v>0</v>
      </c>
      <c r="AQ197" s="21">
        <f t="shared" si="164"/>
        <v>0</v>
      </c>
      <c r="AR197" s="21">
        <f t="shared" si="164"/>
        <v>0</v>
      </c>
      <c r="AS197" s="21">
        <f t="shared" si="164"/>
        <v>0</v>
      </c>
      <c r="AT197" s="21">
        <f t="shared" si="164"/>
        <v>0</v>
      </c>
      <c r="AU197" s="21">
        <f t="shared" si="164"/>
        <v>0</v>
      </c>
      <c r="AV197" s="21">
        <f t="shared" si="164"/>
        <v>0</v>
      </c>
      <c r="AW197" s="21">
        <f t="shared" si="164"/>
        <v>0</v>
      </c>
      <c r="AX197" s="21">
        <f t="shared" si="164"/>
        <v>0</v>
      </c>
      <c r="AY197" s="21">
        <f t="shared" si="164"/>
        <v>0</v>
      </c>
      <c r="AZ197" s="21">
        <f t="shared" si="164"/>
        <v>0</v>
      </c>
      <c r="BA197" s="21">
        <f t="shared" si="164"/>
        <v>0</v>
      </c>
      <c r="BB197" s="21">
        <f t="shared" si="164"/>
        <v>0</v>
      </c>
      <c r="BC197" s="21">
        <f t="shared" si="164"/>
        <v>0</v>
      </c>
      <c r="BD197" s="21">
        <f t="shared" si="164"/>
        <v>0</v>
      </c>
      <c r="BE197" s="21">
        <f t="shared" si="164"/>
        <v>0</v>
      </c>
      <c r="BF197" s="21">
        <f t="shared" si="164"/>
        <v>0</v>
      </c>
      <c r="BG197" s="21">
        <f t="shared" si="164"/>
        <v>0</v>
      </c>
      <c r="BH197" s="21">
        <f t="shared" si="164"/>
        <v>0</v>
      </c>
      <c r="BI197" s="21">
        <f t="shared" si="164"/>
        <v>0</v>
      </c>
      <c r="BJ197" s="21">
        <f t="shared" si="164"/>
        <v>0</v>
      </c>
      <c r="BK197" s="21">
        <f t="shared" si="164"/>
        <v>0</v>
      </c>
      <c r="BL197" s="21">
        <f t="shared" si="164"/>
        <v>0</v>
      </c>
      <c r="BM197" s="21">
        <f t="shared" si="164"/>
        <v>0</v>
      </c>
      <c r="BN197" s="21">
        <f t="shared" si="164"/>
        <v>0</v>
      </c>
      <c r="BO197" s="21">
        <f t="shared" si="164"/>
        <v>0</v>
      </c>
      <c r="BP197" s="21">
        <f t="shared" si="164"/>
        <v>0</v>
      </c>
      <c r="BQ197" s="21">
        <f t="shared" si="164"/>
        <v>0</v>
      </c>
      <c r="BR197" s="21">
        <f t="shared" si="164"/>
        <v>0</v>
      </c>
      <c r="BS197" s="21">
        <f t="shared" si="164"/>
        <v>0</v>
      </c>
      <c r="BT197" s="21">
        <f t="shared" si="164"/>
        <v>0</v>
      </c>
      <c r="BU197" s="21">
        <f t="shared" ref="BU197:DC197" si="165">BU180*BU186-BU192</f>
        <v>0</v>
      </c>
      <c r="BV197" s="21">
        <f t="shared" si="165"/>
        <v>0</v>
      </c>
      <c r="BW197" s="21">
        <f t="shared" si="165"/>
        <v>0</v>
      </c>
      <c r="BX197" s="21">
        <f t="shared" si="165"/>
        <v>0</v>
      </c>
      <c r="BY197" s="21">
        <f t="shared" si="165"/>
        <v>0</v>
      </c>
      <c r="BZ197" s="21">
        <f t="shared" si="165"/>
        <v>0</v>
      </c>
      <c r="CA197" s="21">
        <f t="shared" si="165"/>
        <v>0</v>
      </c>
      <c r="CB197" s="21">
        <f t="shared" si="165"/>
        <v>0</v>
      </c>
      <c r="CC197" s="21">
        <f t="shared" si="165"/>
        <v>0</v>
      </c>
      <c r="CD197" s="21">
        <f t="shared" si="165"/>
        <v>0</v>
      </c>
      <c r="CE197" s="21">
        <f t="shared" si="165"/>
        <v>0</v>
      </c>
      <c r="CF197" s="21">
        <f t="shared" si="165"/>
        <v>0</v>
      </c>
      <c r="CG197" s="21">
        <f t="shared" si="165"/>
        <v>0</v>
      </c>
      <c r="CH197" s="21">
        <f t="shared" si="165"/>
        <v>0</v>
      </c>
      <c r="CI197" s="21">
        <f t="shared" si="165"/>
        <v>0</v>
      </c>
      <c r="CJ197" s="21">
        <f t="shared" si="165"/>
        <v>0</v>
      </c>
      <c r="CK197" s="21">
        <f t="shared" si="165"/>
        <v>0</v>
      </c>
      <c r="CL197" s="21">
        <f t="shared" si="165"/>
        <v>0</v>
      </c>
      <c r="CM197" s="21">
        <f t="shared" si="165"/>
        <v>0</v>
      </c>
      <c r="CN197" s="21">
        <f t="shared" si="165"/>
        <v>0</v>
      </c>
      <c r="CO197" s="21">
        <f t="shared" si="165"/>
        <v>0</v>
      </c>
      <c r="CP197" s="21">
        <f t="shared" si="165"/>
        <v>0</v>
      </c>
      <c r="CQ197" s="21">
        <f t="shared" si="165"/>
        <v>0</v>
      </c>
      <c r="CR197" s="21">
        <f t="shared" si="165"/>
        <v>0</v>
      </c>
      <c r="CS197" s="21">
        <f t="shared" si="165"/>
        <v>0</v>
      </c>
      <c r="CT197" s="21">
        <f t="shared" si="165"/>
        <v>0</v>
      </c>
      <c r="CU197" s="21">
        <f t="shared" si="165"/>
        <v>0</v>
      </c>
      <c r="CV197" s="21">
        <f t="shared" si="165"/>
        <v>0</v>
      </c>
      <c r="CW197" s="21">
        <f t="shared" si="165"/>
        <v>0</v>
      </c>
      <c r="CX197" s="21">
        <f t="shared" si="165"/>
        <v>0</v>
      </c>
      <c r="CY197" s="21">
        <f t="shared" si="165"/>
        <v>0</v>
      </c>
      <c r="CZ197" s="21">
        <f t="shared" si="165"/>
        <v>0</v>
      </c>
      <c r="DA197" s="21">
        <f t="shared" si="165"/>
        <v>0</v>
      </c>
      <c r="DB197" s="21">
        <f t="shared" si="165"/>
        <v>0</v>
      </c>
      <c r="DC197" s="21">
        <f t="shared" si="165"/>
        <v>0</v>
      </c>
    </row>
    <row r="198" spans="2:1006" x14ac:dyDescent="0.35">
      <c r="C198" s="8" t="s">
        <v>101</v>
      </c>
      <c r="E198" s="17">
        <f>IRR(H197:DC197)</f>
        <v>4.9999999995350208E-2</v>
      </c>
    </row>
    <row r="200" spans="2:1006" x14ac:dyDescent="0.35">
      <c r="B200" s="6" t="s">
        <v>104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</row>
    <row r="202" spans="2:1006" x14ac:dyDescent="0.35">
      <c r="K202" s="8" t="s">
        <v>121</v>
      </c>
    </row>
    <row r="203" spans="2:1006" x14ac:dyDescent="0.35">
      <c r="I203" s="17">
        <f>F51</f>
        <v>9.0137126404216561E-2</v>
      </c>
      <c r="J203" s="8">
        <v>30</v>
      </c>
      <c r="K203" s="8">
        <v>60</v>
      </c>
      <c r="L203" s="8">
        <v>90</v>
      </c>
    </row>
    <row r="204" spans="2:1006" x14ac:dyDescent="0.35">
      <c r="I204" s="8">
        <v>1</v>
      </c>
      <c r="J204" s="17">
        <f t="dataTable" ref="J204:L206" dt2D="1" dtr="1" r1="E6" r2="E5"/>
        <v>9.0137126404216561E-2</v>
      </c>
      <c r="K204" s="17">
        <v>0.10855017371528031</v>
      </c>
      <c r="L204" s="17">
        <v>0.10933598865051186</v>
      </c>
    </row>
    <row r="205" spans="2:1006" x14ac:dyDescent="0.35">
      <c r="H205" s="8" t="s">
        <v>120</v>
      </c>
      <c r="I205" s="8">
        <v>3</v>
      </c>
      <c r="J205" s="17">
        <v>7.4985828354921846E-2</v>
      </c>
      <c r="K205" s="17">
        <v>9.5560287348761763E-2</v>
      </c>
      <c r="L205" s="17">
        <v>9.6717558682839266E-2</v>
      </c>
    </row>
    <row r="206" spans="2:1006" x14ac:dyDescent="0.35">
      <c r="I206" s="8">
        <v>5</v>
      </c>
      <c r="J206" s="17">
        <v>6.3745176938153403E-2</v>
      </c>
      <c r="K206" s="17">
        <v>8.590664344211052E-2</v>
      </c>
      <c r="L206" s="17">
        <v>8.7428626718327074E-2</v>
      </c>
    </row>
  </sheetData>
  <conditionalFormatting sqref="A1:XFD1048576">
    <cfRule type="expression" dxfId="1" priority="1">
      <formula>AND(A1&lt;&gt;"",A1=FALSE)</formula>
    </cfRule>
    <cfRule type="expression" dxfId="0" priority="2">
      <formula>A1=TRUE</formula>
    </cfRule>
  </conditionalFormatting>
  <pageMargins left="0.7" right="0.7" top="0.75" bottom="0.75" header="0.3" footer="0.3"/>
  <pageSetup paperSize="8" orientation="portrait" r:id="rId1"/>
  <headerFooter>
    <oddHeader>&amp;C&amp;"Aptos"&amp;10&amp;K808080 Corporate Use&amp;1#_x000D_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Model</vt:lpstr>
      <vt:lpstr>Debt Service Chart</vt:lpstr>
    </vt:vector>
  </TitlesOfParts>
  <Company>European Investment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STRGACIC Martina</dc:creator>
  <cp:lastModifiedBy>Edward Bodmer</cp:lastModifiedBy>
  <dcterms:created xsi:type="dcterms:W3CDTF">2026-10-26T14:34:30Z</dcterms:created>
  <dcterms:modified xsi:type="dcterms:W3CDTF">2026-10-27T07:39:10Z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5154d6-21c1-415b-b061-7427a4708b37_Enabled">
    <vt:lpwstr>true</vt:lpwstr>
  </property>
  <property fmtid="{D5CDD505-2E9C-101B-9397-08002B2CF9AE}" pid="3" name="MSIP_Label_9b5154d6-21c1-415b-b061-7427a4708b37_SetDate">
    <vt:lpwstr>2026-10-26T14:34:39Z</vt:lpwstr>
  </property>
  <property fmtid="{D5CDD505-2E9C-101B-9397-08002B2CF9AE}" pid="4" name="MSIP_Label_9b5154d6-21c1-415b-b061-7427a4708b37_Method">
    <vt:lpwstr>Privileged</vt:lpwstr>
  </property>
  <property fmtid="{D5CDD505-2E9C-101B-9397-08002B2CF9AE}" pid="5" name="MSIP_Label_9b5154d6-21c1-415b-b061-7427a4708b37_Name">
    <vt:lpwstr>Default Corporate Use</vt:lpwstr>
  </property>
  <property fmtid="{D5CDD505-2E9C-101B-9397-08002B2CF9AE}" pid="6" name="MSIP_Label_9b5154d6-21c1-415b-b061-7427a4708b37_SiteId">
    <vt:lpwstr>0b96d5d2-d153-4370-a2c7-8a926f24c8a1</vt:lpwstr>
  </property>
  <property fmtid="{D5CDD505-2E9C-101B-9397-08002B2CF9AE}" pid="7" name="MSIP_Label_9b5154d6-21c1-415b-b061-7427a4708b37_ActionId">
    <vt:lpwstr>7f25a3b9-2e6d-4058-a812-d7bcaf64fe8e</vt:lpwstr>
  </property>
  <property fmtid="{D5CDD505-2E9C-101B-9397-08002B2CF9AE}" pid="8" name="MSIP_Label_9b5154d6-21c1-415b-b061-7427a4708b37_ContentBits">
    <vt:lpwstr>1</vt:lpwstr>
  </property>
  <property fmtid="{D5CDD505-2E9C-101B-9397-08002B2CF9AE}" pid="9" name="MSIP_Label_9b5154d6-21c1-415b-b061-7427a4708b37_Tag">
    <vt:lpwstr>10, 0, 1, 1</vt:lpwstr>
  </property>
</Properties>
</file>